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R" sheetId="1" r:id="rId4"/>
    <sheet state="visible" name="AAR Normality Test" sheetId="2" r:id="rId5"/>
    <sheet state="visible" name="AAR and CAAR Test when Normal" sheetId="3" r:id="rId6"/>
    <sheet state="visible" name="AAR Corrado" sheetId="4" r:id="rId7"/>
    <sheet state="visible" name="AbsAAR" sheetId="5" r:id="rId8"/>
    <sheet state="visible" name="AbsAAR Test when normal" sheetId="6" r:id="rId9"/>
    <sheet state="visible" name="AbsAAR Test Normalidad" sheetId="7" r:id="rId10"/>
    <sheet state="visible" name="AbsAAR Corrado " sheetId="8" r:id="rId11"/>
  </sheets>
  <definedNames/>
  <calcPr/>
  <extLst>
    <ext uri="GoogleSheetsCustomDataVersion1">
      <go:sheetsCustomData xmlns:go="http://customooxmlschemas.google.com/" r:id="rId12" roundtripDataSignature="AMtx7mheaUiAwuyK0bZBMrAW8pZx1XjR+g=="/>
    </ext>
  </extLst>
</workbook>
</file>

<file path=xl/sharedStrings.xml><?xml version="1.0" encoding="utf-8"?>
<sst xmlns="http://schemas.openxmlformats.org/spreadsheetml/2006/main" count="252" uniqueCount="62">
  <si>
    <t>Company</t>
  </si>
  <si>
    <t>3M</t>
  </si>
  <si>
    <t>Amex</t>
  </si>
  <si>
    <t>Amgen</t>
  </si>
  <si>
    <t>Apple</t>
  </si>
  <si>
    <t>Carterpillar</t>
  </si>
  <si>
    <t>Chevron</t>
  </si>
  <si>
    <t>Cisco</t>
  </si>
  <si>
    <t>Dow</t>
  </si>
  <si>
    <t>Honey Well</t>
  </si>
  <si>
    <t>Intel</t>
  </si>
  <si>
    <t>IBM</t>
  </si>
  <si>
    <t>Johnson</t>
  </si>
  <si>
    <t>JP Morgan</t>
  </si>
  <si>
    <t>McDonald's</t>
  </si>
  <si>
    <t>Merck</t>
  </si>
  <si>
    <t>Microsoft</t>
  </si>
  <si>
    <t>Nike</t>
  </si>
  <si>
    <t>Salesforce</t>
  </si>
  <si>
    <t>Boeing</t>
  </si>
  <si>
    <t>Coca Cola</t>
  </si>
  <si>
    <t>Goldman Sachs</t>
  </si>
  <si>
    <t>Home Depot</t>
  </si>
  <si>
    <t>Procter and Gamble</t>
  </si>
  <si>
    <t>Travelers</t>
  </si>
  <si>
    <t>Disney</t>
  </si>
  <si>
    <t>United Health</t>
  </si>
  <si>
    <t>Verizon</t>
  </si>
  <si>
    <t>Visa</t>
  </si>
  <si>
    <t>Wallgreens</t>
  </si>
  <si>
    <t>Wallmart</t>
  </si>
  <si>
    <t>Average</t>
  </si>
  <si>
    <t>Date</t>
  </si>
  <si>
    <t>Day</t>
  </si>
  <si>
    <t>AR</t>
  </si>
  <si>
    <t>AAR</t>
  </si>
  <si>
    <t>CAARs</t>
  </si>
  <si>
    <t>StandDev</t>
  </si>
  <si>
    <t>Manually Sort AAR descending order (Use function "Sort")</t>
  </si>
  <si>
    <t>Sample size</t>
  </si>
  <si>
    <t>Sample cumulative frequency distributions</t>
  </si>
  <si>
    <t>Theoretical (Normality) cumulative frequency distributions</t>
  </si>
  <si>
    <t>Absolute difference</t>
  </si>
  <si>
    <t>KS Statistic</t>
  </si>
  <si>
    <t>Critical Value</t>
  </si>
  <si>
    <t>Watch out! Set for a sample</t>
  </si>
  <si>
    <t>n&gt;50 and at 5% significance level</t>
  </si>
  <si>
    <t>You can set it to your sample characteristics using Lilliefors critical values</t>
  </si>
  <si>
    <t>t-student</t>
  </si>
  <si>
    <t>Size</t>
  </si>
  <si>
    <t>Accumulated</t>
  </si>
  <si>
    <t>t-statistic</t>
  </si>
  <si>
    <t>Sum</t>
  </si>
  <si>
    <t>N</t>
  </si>
  <si>
    <t>T</t>
  </si>
  <si>
    <t>Sk(t)</t>
  </si>
  <si>
    <t>Corrado statistic</t>
  </si>
  <si>
    <t>AbsAR</t>
  </si>
  <si>
    <t>AbsAAR</t>
  </si>
  <si>
    <t>AbsAAR-Average</t>
  </si>
  <si>
    <t>StandDesv</t>
  </si>
  <si>
    <t>T-student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</si>
</sst>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-409]mmm\-dd\-yyyy"/>
    <numFmt numFmtId="165" formatCode="#,##0.00000000"/>
    <numFmt numFmtId="166" formatCode="0.00000000"/>
    <numFmt numFmtId="167" formatCode="0.000000"/>
    <numFmt numFmtId="168" formatCode="0.0000"/>
    <numFmt numFmtId="169" formatCode="0.0000000000"/>
    <numFmt numFmtId="170" formatCode="0.000000000"/>
  </numFmts>
  <fonts count="6">
    <font>
      <sz val="11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10.0"/>
      <color theme="1"/>
      <name val="Arial"/>
    </font>
    <font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right"/>
    </xf>
    <xf borderId="0" fillId="0" fontId="2" numFmtId="11" xfId="0" applyAlignment="1" applyFont="1" applyNumberFormat="1">
      <alignment horizontal="right"/>
    </xf>
    <xf borderId="0" fillId="0" fontId="2" numFmtId="11" xfId="0" applyFont="1" applyNumberFormat="1"/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0" fillId="0" fontId="0" numFmtId="0" xfId="0" applyAlignment="1" applyFont="1">
      <alignment horizontal="center"/>
    </xf>
    <xf borderId="2" fillId="2" fontId="2" numFmtId="164" xfId="0" applyBorder="1" applyFill="1" applyFont="1" applyNumberFormat="1"/>
    <xf borderId="2" fillId="2" fontId="2" numFmtId="0" xfId="0" applyBorder="1" applyFont="1"/>
    <xf borderId="2" fillId="2" fontId="2" numFmtId="0" xfId="0" applyAlignment="1" applyBorder="1" applyFont="1">
      <alignment horizontal="right"/>
    </xf>
    <xf borderId="0" fillId="0" fontId="0" numFmtId="165" xfId="0" applyFont="1" applyNumberFormat="1"/>
    <xf borderId="0" fillId="0" fontId="2" numFmtId="165" xfId="0" applyFont="1" applyNumberFormat="1"/>
    <xf borderId="0" fillId="0" fontId="3" numFmtId="0" xfId="0" applyAlignment="1" applyFont="1">
      <alignment horizontal="right"/>
    </xf>
    <xf borderId="3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3" fontId="0" numFmtId="0" xfId="0" applyBorder="1" applyFill="1" applyFont="1"/>
    <xf borderId="0" fillId="0" fontId="0" numFmtId="166" xfId="0" applyFont="1" applyNumberFormat="1"/>
    <xf borderId="2" fillId="4" fontId="2" numFmtId="0" xfId="0" applyBorder="1" applyFill="1" applyFont="1"/>
    <xf borderId="0" fillId="0" fontId="4" numFmtId="0" xfId="0" applyFont="1"/>
    <xf borderId="3" fillId="0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0" fillId="0" fontId="0" numFmtId="0" xfId="0" applyFont="1"/>
    <xf borderId="0" fillId="0" fontId="2" numFmtId="167" xfId="0" applyAlignment="1" applyFont="1" applyNumberFormat="1">
      <alignment horizontal="right"/>
    </xf>
    <xf borderId="0" fillId="0" fontId="2" numFmtId="168" xfId="0" applyAlignment="1" applyFont="1" applyNumberFormat="1">
      <alignment horizontal="right"/>
    </xf>
    <xf borderId="0" fillId="0" fontId="2" numFmtId="169" xfId="0" applyFont="1" applyNumberFormat="1"/>
    <xf borderId="0" fillId="0" fontId="2" numFmtId="167" xfId="0" applyFont="1" applyNumberFormat="1"/>
    <xf borderId="0" fillId="0" fontId="2" numFmtId="168" xfId="0" applyFont="1" applyNumberFormat="1"/>
    <xf borderId="2" fillId="5" fontId="2" numFmtId="0" xfId="0" applyBorder="1" applyFill="1" applyFont="1"/>
    <xf borderId="0" fillId="0" fontId="2" numFmtId="170" xfId="0" applyFont="1" applyNumberFormat="1"/>
    <xf borderId="2" fillId="6" fontId="2" numFmtId="170" xfId="0" applyBorder="1" applyFill="1" applyFont="1" applyNumberFormat="1"/>
    <xf borderId="3" fillId="0" fontId="2" numFmtId="0" xfId="0" applyBorder="1" applyFont="1"/>
    <xf borderId="2" fillId="5" fontId="2" numFmtId="164" xfId="0" applyBorder="1" applyFont="1" applyNumberFormat="1"/>
    <xf borderId="2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CAARs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AAR!$AL$47:$AL$67</c:f>
            </c:strRef>
          </c:cat>
          <c:val>
            <c:numRef>
              <c:f>AAR!$AM$47:$AM$67</c:f>
              <c:numCache/>
            </c:numRef>
          </c:val>
          <c:smooth val="0"/>
        </c:ser>
        <c:axId val="1251945090"/>
        <c:axId val="501687366"/>
      </c:lineChart>
      <c:catAx>
        <c:axId val="1251945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1687366"/>
      </c:catAx>
      <c:valAx>
        <c:axId val="50168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194509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0</xdr:colOff>
      <xdr:row>68</xdr:row>
      <xdr:rowOff>9525</xdr:rowOff>
    </xdr:from>
    <xdr:ext cx="5029200" cy="2409825"/>
    <xdr:graphicFrame>
      <xdr:nvGraphicFramePr>
        <xdr:cNvPr id="120786497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2" max="2" width="9.38"/>
    <col customWidth="1" min="3" max="3" width="11.13"/>
    <col customWidth="1" min="4" max="22" width="9.38"/>
    <col customWidth="1" min="23" max="23" width="12.5"/>
    <col customWidth="1" min="24" max="24" width="11.63"/>
    <col customWidth="1" min="25" max="25" width="14.88"/>
    <col customWidth="1" min="26" max="27" width="9.38"/>
    <col customWidth="1" min="28" max="28" width="11.63"/>
    <col customWidth="1" min="29" max="32" width="9.38"/>
    <col customWidth="1" min="33" max="33" width="12.13"/>
    <col customWidth="1" min="34" max="34" width="12.5"/>
    <col customWidth="1" min="35" max="38" width="13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/>
      <c r="AI1" s="2"/>
      <c r="AJ1" s="2"/>
      <c r="AK1" s="2"/>
      <c r="AL1" s="3"/>
      <c r="AM1" s="3"/>
      <c r="AN1" s="2"/>
      <c r="AO1" s="2"/>
      <c r="AP1" s="2"/>
      <c r="AQ1" s="2"/>
    </row>
    <row r="2">
      <c r="A2" s="3" t="s">
        <v>32</v>
      </c>
      <c r="B2" s="2" t="s">
        <v>33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35</v>
      </c>
      <c r="AL2" s="3"/>
      <c r="AM2" s="3"/>
    </row>
    <row r="3">
      <c r="A3" s="4">
        <v>44001.0</v>
      </c>
      <c r="B3" s="3">
        <v>-99.0</v>
      </c>
      <c r="C3" s="5">
        <v>-0.0039572754237466</v>
      </c>
      <c r="D3" s="5">
        <v>-0.006231741709691521</v>
      </c>
      <c r="E3" s="5">
        <v>0.027859099232138675</v>
      </c>
      <c r="F3" s="5">
        <v>0.003560528012983566</v>
      </c>
      <c r="G3" s="5">
        <v>-6.635462861470773E-4</v>
      </c>
      <c r="H3" s="5">
        <v>-0.011227783145341133</v>
      </c>
      <c r="I3" s="5">
        <v>-0.014109004210969413</v>
      </c>
      <c r="J3" s="5">
        <v>-8.484274660203179E-4</v>
      </c>
      <c r="K3" s="5">
        <v>-0.015275647607172316</v>
      </c>
      <c r="L3" s="5">
        <v>0.0053136647931258975</v>
      </c>
      <c r="M3" s="5">
        <v>-0.004412080747738958</v>
      </c>
      <c r="N3" s="5">
        <v>0.0078706048386692</v>
      </c>
      <c r="O3" s="5">
        <v>-0.00813724173270615</v>
      </c>
      <c r="P3" s="5">
        <v>-0.006212987635518025</v>
      </c>
      <c r="Q3" s="5">
        <v>0.023403743621679202</v>
      </c>
      <c r="R3" s="5">
        <v>0.0037921652835478234</v>
      </c>
      <c r="S3" s="5">
        <v>-0.0164979181809159</v>
      </c>
      <c r="T3" s="5">
        <v>0.0019319902078555606</v>
      </c>
      <c r="U3" s="5">
        <v>-0.011615431948275391</v>
      </c>
      <c r="V3" s="5">
        <v>-0.015712765876638113</v>
      </c>
      <c r="W3" s="5">
        <v>-0.007366425717513524</v>
      </c>
      <c r="X3" s="5">
        <v>0.0010962469563081927</v>
      </c>
      <c r="Y3" s="5">
        <v>0.0015448080598171403</v>
      </c>
      <c r="Z3" s="5">
        <v>0.005435176700449491</v>
      </c>
      <c r="AA3" s="5">
        <v>-0.014291983669304911</v>
      </c>
      <c r="AB3" s="5">
        <v>0.012606670700519991</v>
      </c>
      <c r="AC3" s="5">
        <v>-0.007636537448030204</v>
      </c>
      <c r="AD3" s="5">
        <v>-5.331427720198269E-4</v>
      </c>
      <c r="AE3" s="5">
        <v>0.052603317022920995</v>
      </c>
      <c r="AF3" s="5">
        <v>0.016898826634334698</v>
      </c>
      <c r="AG3" s="3">
        <f t="shared" ref="AG3:AG138" si="1">AVERAGE(C3:AF3)</f>
        <v>0.0006395633496</v>
      </c>
      <c r="AH3" s="3">
        <v>-99.0</v>
      </c>
      <c r="AL3" s="3"/>
      <c r="AM3" s="3"/>
    </row>
    <row r="4">
      <c r="A4" s="4">
        <v>44004.0</v>
      </c>
      <c r="B4" s="3">
        <v>-98.0</v>
      </c>
      <c r="C4" s="5">
        <v>-0.0033006628061014263</v>
      </c>
      <c r="D4" s="5">
        <v>-0.011433773941616585</v>
      </c>
      <c r="E4" s="5">
        <v>-0.021465766118800304</v>
      </c>
      <c r="F4" s="5">
        <v>0.009574275761471514</v>
      </c>
      <c r="G4" s="5">
        <v>-0.005499012533470529</v>
      </c>
      <c r="H4" s="5">
        <v>0.009252603424904395</v>
      </c>
      <c r="I4" s="5">
        <v>-0.0013632629368646554</v>
      </c>
      <c r="J4" s="5">
        <v>0.01657014750462053</v>
      </c>
      <c r="K4" s="5">
        <v>-5.325236976571534E-4</v>
      </c>
      <c r="L4" s="5">
        <v>0.010993283749760413</v>
      </c>
      <c r="M4" s="5">
        <v>-0.0022364858889958247</v>
      </c>
      <c r="N4" s="5">
        <v>-0.0045685289848458235</v>
      </c>
      <c r="O4" s="5">
        <v>-0.01377751946131215</v>
      </c>
      <c r="P4" s="5">
        <v>0.0016903358709201427</v>
      </c>
      <c r="Q4" s="5">
        <v>-0.012339697834474214</v>
      </c>
      <c r="R4" s="5">
        <v>0.0017391525174619317</v>
      </c>
      <c r="S4" s="5">
        <v>0.02672140026169748</v>
      </c>
      <c r="T4" s="5">
        <v>-0.019748445939938224</v>
      </c>
      <c r="U4" s="5">
        <v>0.007156831972779514</v>
      </c>
      <c r="V4" s="5">
        <v>-0.00897824183972858</v>
      </c>
      <c r="W4" s="5">
        <v>0.0018086608068646629</v>
      </c>
      <c r="X4" s="5">
        <v>0.0011496591108750582</v>
      </c>
      <c r="Y4" s="5">
        <v>-0.013675038257759453</v>
      </c>
      <c r="Z4" s="5">
        <v>-0.007151083851428252</v>
      </c>
      <c r="AA4" s="5">
        <v>-0.005804232406502054</v>
      </c>
      <c r="AB4" s="5">
        <v>-0.002147808235197819</v>
      </c>
      <c r="AC4" s="5">
        <v>-0.008945632156237992</v>
      </c>
      <c r="AD4" s="5">
        <v>0.0027964691259203898</v>
      </c>
      <c r="AE4" s="5">
        <v>-0.015051665133325717</v>
      </c>
      <c r="AF4" s="5">
        <v>-2.916174427713622E-4</v>
      </c>
      <c r="AG4" s="3">
        <f t="shared" si="1"/>
        <v>-0.002295272645</v>
      </c>
      <c r="AH4" s="3">
        <v>-98.0</v>
      </c>
      <c r="AL4" s="3"/>
      <c r="AM4" s="3"/>
    </row>
    <row r="5">
      <c r="A5" s="4">
        <v>44005.0</v>
      </c>
      <c r="B5" s="3">
        <v>-97.0</v>
      </c>
      <c r="C5" s="5">
        <v>0.0072108838815658554</v>
      </c>
      <c r="D5" s="5">
        <v>0.0034064642004119805</v>
      </c>
      <c r="E5" s="5">
        <v>-0.00633725747923896</v>
      </c>
      <c r="F5" s="5">
        <v>-5.504222716244261E-4</v>
      </c>
      <c r="G5" s="5">
        <v>0.0050836070977446045</v>
      </c>
      <c r="H5" s="5">
        <v>0.002019977974347851</v>
      </c>
      <c r="I5" s="5">
        <v>0.004006144250817483</v>
      </c>
      <c r="J5" s="5">
        <v>-0.005669575471922093</v>
      </c>
      <c r="K5" s="5">
        <v>-0.0019663790305186977</v>
      </c>
      <c r="L5" s="5">
        <v>-0.0033531586471828847</v>
      </c>
      <c r="M5" s="5">
        <v>-0.01209732004636609</v>
      </c>
      <c r="N5" s="5">
        <v>-0.007678188709420103</v>
      </c>
      <c r="O5" s="5">
        <v>0.016083543114190812</v>
      </c>
      <c r="P5" s="5">
        <v>-0.006974761506133168</v>
      </c>
      <c r="Q5" s="5">
        <v>2.575692832489868E-4</v>
      </c>
      <c r="R5" s="5">
        <v>-0.012078843808833575</v>
      </c>
      <c r="S5" s="5">
        <v>0.017079038593830278</v>
      </c>
      <c r="T5" s="5">
        <v>-0.03454799629529714</v>
      </c>
      <c r="U5" s="5">
        <v>-0.002776745160956283</v>
      </c>
      <c r="V5" s="5">
        <v>-0.0035167764907418223</v>
      </c>
      <c r="W5" s="5">
        <v>0.006889565151100833</v>
      </c>
      <c r="X5" s="5">
        <v>-0.0026530383523465234</v>
      </c>
      <c r="Y5" s="5">
        <v>-0.004583989651510803</v>
      </c>
      <c r="Z5" s="5">
        <v>0.0021224403944959495</v>
      </c>
      <c r="AA5" s="5">
        <v>0.0017658117848648762</v>
      </c>
      <c r="AB5" s="5">
        <v>0.011956833485266133</v>
      </c>
      <c r="AC5" s="5">
        <v>-0.013793016607209966</v>
      </c>
      <c r="AD5" s="5">
        <v>0.0070974850593695776</v>
      </c>
      <c r="AE5" s="5">
        <v>-0.002954508221217479</v>
      </c>
      <c r="AF5" s="5">
        <v>-0.01234689123997237</v>
      </c>
      <c r="AG5" s="3">
        <f t="shared" si="1"/>
        <v>-0.001629983491</v>
      </c>
      <c r="AH5" s="3">
        <v>-97.0</v>
      </c>
      <c r="AL5" s="3"/>
      <c r="AM5" s="3"/>
    </row>
    <row r="6">
      <c r="A6" s="4">
        <v>44006.0</v>
      </c>
      <c r="B6" s="3">
        <v>-96.0</v>
      </c>
      <c r="C6" s="5">
        <v>-0.005075319305649254</v>
      </c>
      <c r="D6" s="5">
        <v>0.004466982708401228</v>
      </c>
      <c r="E6" s="5">
        <v>-0.00526023169441355</v>
      </c>
      <c r="F6" s="5">
        <v>0.006702895982576996</v>
      </c>
      <c r="G6" s="5">
        <v>0.00378906559391793</v>
      </c>
      <c r="H6" s="6">
        <v>-1.5420914985096734E-5</v>
      </c>
      <c r="I6" s="5">
        <v>0.002275429659607753</v>
      </c>
      <c r="J6" s="5">
        <v>-0.026283444681874088</v>
      </c>
      <c r="K6" s="5">
        <v>-0.006474256763197052</v>
      </c>
      <c r="L6" s="5">
        <v>0.012310315524902166</v>
      </c>
      <c r="M6" s="5">
        <v>0.003732535696751145</v>
      </c>
      <c r="N6" s="5">
        <v>-0.006413142038208315</v>
      </c>
      <c r="O6" s="5">
        <v>0.00522030017229546</v>
      </c>
      <c r="P6" s="5">
        <v>0.004021972850481063</v>
      </c>
      <c r="Q6" s="5">
        <v>-0.0017271913113576457</v>
      </c>
      <c r="R6" s="5">
        <v>8.367438149064037E-4</v>
      </c>
      <c r="S6" s="5">
        <v>0.0028818483496610946</v>
      </c>
      <c r="T6" s="5">
        <v>-0.001928269013936463</v>
      </c>
      <c r="U6" s="5">
        <v>0.002929853533999001</v>
      </c>
      <c r="V6" s="5">
        <v>0.002556748155508687</v>
      </c>
      <c r="W6" s="5">
        <v>0.008662332310085813</v>
      </c>
      <c r="X6" s="5">
        <v>0.0028503500266152115</v>
      </c>
      <c r="Y6" s="5">
        <v>1.4198014198056955E-4</v>
      </c>
      <c r="Z6" s="5">
        <v>0.007756171784957421</v>
      </c>
      <c r="AA6" s="5">
        <v>-0.01488185541787335</v>
      </c>
      <c r="AB6" s="5">
        <v>-0.0034646498587438228</v>
      </c>
      <c r="AC6" s="5">
        <v>-0.004783200418907455</v>
      </c>
      <c r="AD6" s="5">
        <v>-0.009149845035494646</v>
      </c>
      <c r="AE6" s="5">
        <v>-0.0033311876931321274</v>
      </c>
      <c r="AF6" s="6">
        <v>9.702750821017746E-5</v>
      </c>
      <c r="AG6" s="3">
        <f t="shared" si="1"/>
        <v>-0.0005851820111</v>
      </c>
      <c r="AH6" s="3">
        <v>-96.0</v>
      </c>
      <c r="AL6" s="3"/>
      <c r="AM6" s="3"/>
    </row>
    <row r="7">
      <c r="A7" s="4">
        <v>44007.0</v>
      </c>
      <c r="B7" s="3">
        <v>-95.0</v>
      </c>
      <c r="C7" s="5">
        <v>-0.0036689151653257236</v>
      </c>
      <c r="D7" s="5">
        <v>-3.4064563931533384E-4</v>
      </c>
      <c r="E7" s="5">
        <v>-0.003026645375106194</v>
      </c>
      <c r="F7" s="5">
        <v>0.00525827863201025</v>
      </c>
      <c r="G7" s="5">
        <v>-0.003879121587548162</v>
      </c>
      <c r="H7" s="5">
        <v>-0.0054829953899002935</v>
      </c>
      <c r="I7" s="5">
        <v>-0.003941688224184512</v>
      </c>
      <c r="J7" s="5">
        <v>0.005233325756313335</v>
      </c>
      <c r="K7" s="5">
        <v>0.005997377986947234</v>
      </c>
      <c r="L7" s="5">
        <v>-0.013086521345775547</v>
      </c>
      <c r="M7" s="5">
        <v>0.010675333173131065</v>
      </c>
      <c r="N7" s="5">
        <v>-0.007005724796333966</v>
      </c>
      <c r="O7" s="5">
        <v>0.011902677732425645</v>
      </c>
      <c r="P7" s="5">
        <v>-0.012113315655480187</v>
      </c>
      <c r="Q7" s="5">
        <v>6.031659336077563E-4</v>
      </c>
      <c r="R7" s="5">
        <v>0.005799562380285604</v>
      </c>
      <c r="S7" s="5">
        <v>0.0052451400213449975</v>
      </c>
      <c r="T7" s="5">
        <v>0.003489571749311223</v>
      </c>
      <c r="U7" s="5">
        <v>-0.039227303527209365</v>
      </c>
      <c r="V7" s="5">
        <v>-0.005391982328237713</v>
      </c>
      <c r="W7" s="5">
        <v>0.020457829763398196</v>
      </c>
      <c r="X7" s="5">
        <v>-0.0070910752078536445</v>
      </c>
      <c r="Y7" s="5">
        <v>0.009106078324416456</v>
      </c>
      <c r="Z7" s="5">
        <v>-0.00779188939707862</v>
      </c>
      <c r="AA7" s="5">
        <v>-0.005926250285034227</v>
      </c>
      <c r="AB7" s="5">
        <v>0.018445093954527196</v>
      </c>
      <c r="AC7" s="5">
        <v>0.0017337884863577553</v>
      </c>
      <c r="AD7" s="5">
        <v>0.0030352370466402885</v>
      </c>
      <c r="AE7" s="5">
        <v>2.0333847164723945E-4</v>
      </c>
      <c r="AF7" s="5">
        <v>-0.006917300917466277</v>
      </c>
      <c r="AG7" s="3">
        <f t="shared" si="1"/>
        <v>-0.0005901858476</v>
      </c>
      <c r="AH7" s="3">
        <v>-95.0</v>
      </c>
      <c r="AL7" s="3"/>
      <c r="AM7" s="3"/>
    </row>
    <row r="8">
      <c r="A8" s="4">
        <v>44008.0</v>
      </c>
      <c r="B8" s="3">
        <v>-94.0</v>
      </c>
      <c r="C8" s="5">
        <v>0.008734091693214444</v>
      </c>
      <c r="D8" s="5">
        <v>-0.012510680479862632</v>
      </c>
      <c r="E8" s="5">
        <v>8.970039512241675E-4</v>
      </c>
      <c r="F8" s="5">
        <v>0.0024419607063155824</v>
      </c>
      <c r="G8" s="5">
        <v>0.00617561123872299</v>
      </c>
      <c r="H8" s="5">
        <v>-2.497271191026322E-4</v>
      </c>
      <c r="I8" s="5">
        <v>0.03554622189318064</v>
      </c>
      <c r="J8" s="5">
        <v>0.021538043632744232</v>
      </c>
      <c r="K8" s="5">
        <v>0.001087186377781775</v>
      </c>
      <c r="L8" s="5">
        <v>-0.0029153876895330576</v>
      </c>
      <c r="M8" s="5">
        <v>0.0016920468920436985</v>
      </c>
      <c r="N8" s="5">
        <v>9.29807593421662E-4</v>
      </c>
      <c r="O8" s="5">
        <v>-0.023656131301414487</v>
      </c>
      <c r="P8" s="5">
        <v>0.0022409383987283364</v>
      </c>
      <c r="Q8" s="5">
        <v>-0.007994528696170195</v>
      </c>
      <c r="R8" s="5">
        <v>0.021585628917576677</v>
      </c>
      <c r="S8" s="5">
        <v>-0.04476566682620052</v>
      </c>
      <c r="T8" s="5">
        <v>0.03362130077847214</v>
      </c>
      <c r="U8" s="5">
        <v>0.026577263740213762</v>
      </c>
      <c r="V8" s="5">
        <v>-0.00838343155261622</v>
      </c>
      <c r="W8" s="5">
        <v>-0.05156243933892133</v>
      </c>
      <c r="X8" s="5">
        <v>0.008512441387915428</v>
      </c>
      <c r="Y8" s="5">
        <v>-0.010253870084294106</v>
      </c>
      <c r="Z8" s="5">
        <v>5.011976333221119E-4</v>
      </c>
      <c r="AA8" s="5">
        <v>0.019875613071831152</v>
      </c>
      <c r="AB8" s="5">
        <v>-0.0031409095993434333</v>
      </c>
      <c r="AC8" s="5">
        <v>-0.008789444291992108</v>
      </c>
      <c r="AD8" s="5">
        <v>0.008061490454125495</v>
      </c>
      <c r="AE8" s="5">
        <v>0.0021916320654431776</v>
      </c>
      <c r="AF8" s="5">
        <v>0.004146329804181708</v>
      </c>
      <c r="AG8" s="3">
        <f t="shared" si="1"/>
        <v>0.001071119775</v>
      </c>
      <c r="AH8" s="3">
        <v>-94.0</v>
      </c>
      <c r="AL8" s="3"/>
      <c r="AM8" s="3"/>
    </row>
    <row r="9">
      <c r="A9" s="4">
        <v>44011.0</v>
      </c>
      <c r="B9" s="3">
        <v>-93.0</v>
      </c>
      <c r="C9" s="5">
        <v>-0.006611894883777603</v>
      </c>
      <c r="D9" s="5">
        <v>-0.020546340159184693</v>
      </c>
      <c r="E9" s="5">
        <v>-0.013319783751288991</v>
      </c>
      <c r="F9" s="5">
        <v>-0.0018587730391340547</v>
      </c>
      <c r="G9" s="5">
        <v>-0.00506879466719419</v>
      </c>
      <c r="H9" s="5">
        <v>-0.009472780587558774</v>
      </c>
      <c r="I9" s="5">
        <v>-0.01535349335504434</v>
      </c>
      <c r="J9" s="5">
        <v>-0.004968109733729333</v>
      </c>
      <c r="K9" s="5">
        <v>0.005020000980579076</v>
      </c>
      <c r="L9" s="5">
        <v>-0.010619805901491062</v>
      </c>
      <c r="M9" s="5">
        <v>-0.007544660121452992</v>
      </c>
      <c r="N9" s="5">
        <v>-0.005672266786559323</v>
      </c>
      <c r="O9" s="5">
        <v>-0.01785302682745082</v>
      </c>
      <c r="P9" s="5">
        <v>-8.292686636174086E-4</v>
      </c>
      <c r="Q9" s="5">
        <v>-0.0022479470868821076</v>
      </c>
      <c r="R9" s="5">
        <v>-0.007220496862600444</v>
      </c>
      <c r="S9" s="5">
        <v>6.083814109142174E-4</v>
      </c>
      <c r="T9" s="5">
        <v>-0.007384661499402286</v>
      </c>
      <c r="U9" s="5">
        <v>0.08335165014472598</v>
      </c>
      <c r="V9" s="6">
        <v>1.934390126961949E-5</v>
      </c>
      <c r="W9" s="5">
        <v>-0.0019298348201047325</v>
      </c>
      <c r="X9" s="5">
        <v>4.699510015827718E-4</v>
      </c>
      <c r="Y9" s="5">
        <v>0.010338028426734817</v>
      </c>
      <c r="Z9" s="5">
        <v>-0.00284469655251925</v>
      </c>
      <c r="AA9" s="5">
        <v>-1.8266284099262634E-4</v>
      </c>
      <c r="AB9" s="5">
        <v>-0.014607225488474079</v>
      </c>
      <c r="AC9" s="5">
        <v>0.015409026843882317</v>
      </c>
      <c r="AD9" s="5">
        <v>-0.00993583643033598</v>
      </c>
      <c r="AE9" s="5">
        <v>0.005111553350830394</v>
      </c>
      <c r="AF9" s="5">
        <v>0.007152673201367523</v>
      </c>
      <c r="AG9" s="3">
        <f t="shared" si="1"/>
        <v>-0.001286391693</v>
      </c>
      <c r="AH9" s="3">
        <v>-93.0</v>
      </c>
      <c r="AL9" s="3"/>
      <c r="AM9" s="3"/>
    </row>
    <row r="10">
      <c r="A10" s="4">
        <v>44012.0</v>
      </c>
      <c r="B10" s="3">
        <v>-92.0</v>
      </c>
      <c r="C10" s="5">
        <v>7.733076070311432E-4</v>
      </c>
      <c r="D10" s="5">
        <v>0.00360430201162727</v>
      </c>
      <c r="E10" s="5">
        <v>0.009997339244617902</v>
      </c>
      <c r="F10" s="5">
        <v>-0.014441411776554704</v>
      </c>
      <c r="G10" s="5">
        <v>0.0077790388679505815</v>
      </c>
      <c r="H10" s="5">
        <v>0.010520770956534404</v>
      </c>
      <c r="I10" s="5">
        <v>0.00596657645156507</v>
      </c>
      <c r="J10" s="5">
        <v>-0.005899241764695996</v>
      </c>
      <c r="K10" s="5">
        <v>0.0037730788557164925</v>
      </c>
      <c r="L10" s="5">
        <v>0.018031318236164714</v>
      </c>
      <c r="M10" s="5">
        <v>0.0069734776926708205</v>
      </c>
      <c r="N10" s="5">
        <v>0.006108225682329223</v>
      </c>
      <c r="O10" s="5">
        <v>0.006722994782345017</v>
      </c>
      <c r="P10" s="5">
        <v>0.005209501300886792</v>
      </c>
      <c r="Q10" s="5">
        <v>0.011086851598591272</v>
      </c>
      <c r="R10" s="5">
        <v>0.005479905551075619</v>
      </c>
      <c r="S10" s="5">
        <v>0.016830505363493536</v>
      </c>
      <c r="T10" s="5">
        <v>0.003593499546966642</v>
      </c>
      <c r="U10" s="5">
        <v>-0.06873392828607648</v>
      </c>
      <c r="V10" s="5">
        <v>0.0017066609864179868</v>
      </c>
      <c r="W10" s="5">
        <v>0.012970342900841467</v>
      </c>
      <c r="X10" s="5">
        <v>0.008794254346796078</v>
      </c>
      <c r="Y10" s="5">
        <v>0.010250346637881515</v>
      </c>
      <c r="Z10" s="5">
        <v>0.005299989887471821</v>
      </c>
      <c r="AA10" s="5">
        <v>-0.009653907945522198</v>
      </c>
      <c r="AB10" s="5">
        <v>0.009580032919909796</v>
      </c>
      <c r="AC10" s="5">
        <v>0.005448904883357789</v>
      </c>
      <c r="AD10" s="5">
        <v>-7.886729548679718E-4</v>
      </c>
      <c r="AE10" s="5">
        <v>0.0012439359574472867</v>
      </c>
      <c r="AF10" s="5">
        <v>-0.004603194139773819</v>
      </c>
      <c r="AG10" s="3">
        <f t="shared" si="1"/>
        <v>0.00245416018</v>
      </c>
      <c r="AH10" s="3">
        <v>-92.0</v>
      </c>
      <c r="AL10" s="3"/>
      <c r="AM10" s="3"/>
    </row>
    <row r="11">
      <c r="A11" s="4">
        <v>44013.0</v>
      </c>
      <c r="B11" s="3">
        <v>-91.0</v>
      </c>
      <c r="C11" s="6">
        <v>9.418711435023753E-5</v>
      </c>
      <c r="D11" s="5">
        <v>0.004617151876033869</v>
      </c>
      <c r="E11" s="5">
        <v>0.05039036013994586</v>
      </c>
      <c r="F11" s="5">
        <v>-0.021302745603725193</v>
      </c>
      <c r="G11" s="5">
        <v>0.002522887484830514</v>
      </c>
      <c r="H11" s="5">
        <v>0.0011855534868562</v>
      </c>
      <c r="I11" s="5">
        <v>-0.016153066955602154</v>
      </c>
      <c r="J11" s="5">
        <v>0.007506944524606767</v>
      </c>
      <c r="K11" s="5">
        <v>0.00244719197554662</v>
      </c>
      <c r="L11" s="5">
        <v>0.002561748633261713</v>
      </c>
      <c r="M11" s="5">
        <v>-0.005208809642125358</v>
      </c>
      <c r="N11" s="5">
        <v>-0.0016562044958193414</v>
      </c>
      <c r="O11" s="5">
        <v>0.008141307669491922</v>
      </c>
      <c r="P11" s="5">
        <v>0.006087008948829801</v>
      </c>
      <c r="Q11" s="5">
        <v>0.006014691379772269</v>
      </c>
      <c r="R11" s="5">
        <v>-0.011224558202101886</v>
      </c>
      <c r="S11" s="5">
        <v>-0.010486589274950374</v>
      </c>
      <c r="T11" s="5">
        <v>-0.006873949758817284</v>
      </c>
      <c r="U11" s="5">
        <v>0.007510710546400366</v>
      </c>
      <c r="V11" s="5">
        <v>0.00975579613925134</v>
      </c>
      <c r="W11" s="5">
        <v>0.011454293257461392</v>
      </c>
      <c r="X11" s="5">
        <v>-0.00890296958666044</v>
      </c>
      <c r="Y11" s="5">
        <v>0.002859002319214897</v>
      </c>
      <c r="Z11" s="5">
        <v>-0.0023643320896890863</v>
      </c>
      <c r="AA11" s="5">
        <v>0.028257780468615802</v>
      </c>
      <c r="AB11" s="5">
        <v>0.016869112250575607</v>
      </c>
      <c r="AC11" s="5">
        <v>-0.003377730672648867</v>
      </c>
      <c r="AD11" s="6">
        <v>-6.20279188232706E-5</v>
      </c>
      <c r="AE11" s="5">
        <v>-0.016867760675978553</v>
      </c>
      <c r="AF11" s="5">
        <v>-0.005887983974981443</v>
      </c>
      <c r="AG11" s="7">
        <f t="shared" si="1"/>
        <v>0.001930233312</v>
      </c>
      <c r="AH11" s="3">
        <v>-91.0</v>
      </c>
      <c r="AL11" s="3"/>
      <c r="AM11" s="3"/>
    </row>
    <row r="12">
      <c r="A12" s="4">
        <v>44014.0</v>
      </c>
      <c r="B12" s="3">
        <v>-90.0</v>
      </c>
      <c r="C12" s="5">
        <v>0.0012721175315176525</v>
      </c>
      <c r="D12" s="5">
        <v>-0.003904926810773108</v>
      </c>
      <c r="E12" s="5">
        <v>0.002998527113700347</v>
      </c>
      <c r="F12" s="5">
        <v>-0.0035306200097824404</v>
      </c>
      <c r="G12" s="5">
        <v>0.003277838296513527</v>
      </c>
      <c r="H12" s="5">
        <v>0.006173929971405504</v>
      </c>
      <c r="I12" s="5">
        <v>-0.014376442689538369</v>
      </c>
      <c r="J12" s="5">
        <v>0.0069817986712238465</v>
      </c>
      <c r="K12" s="5">
        <v>-0.002212815131389302</v>
      </c>
      <c r="L12" s="5">
        <v>0.007314276379825009</v>
      </c>
      <c r="M12" s="5">
        <v>0.0037932218158878237</v>
      </c>
      <c r="N12" s="5">
        <v>0.0014694570491759068</v>
      </c>
      <c r="O12" s="5">
        <v>-0.009393647402382388</v>
      </c>
      <c r="P12" s="5">
        <v>-0.008445839178504402</v>
      </c>
      <c r="Q12" s="5">
        <v>0.0035271341681346003</v>
      </c>
      <c r="R12" s="5">
        <v>0.006128066034938319</v>
      </c>
      <c r="S12" s="5">
        <v>0.004860934118998099</v>
      </c>
      <c r="T12" s="6">
        <v>9.230375733219626E-5</v>
      </c>
      <c r="U12" s="5">
        <v>-0.005287577823722801</v>
      </c>
      <c r="V12" s="5">
        <v>-0.0012035520309322074</v>
      </c>
      <c r="W12" s="5">
        <v>-0.004416119459626805</v>
      </c>
      <c r="X12" s="5">
        <v>-5.845202102165489E-4</v>
      </c>
      <c r="Y12" s="5">
        <v>0.006445832013513283</v>
      </c>
      <c r="Z12" s="5">
        <v>-0.0041614033478168284</v>
      </c>
      <c r="AA12" s="5">
        <v>-0.003976626062769392</v>
      </c>
      <c r="AB12" s="6">
        <v>1.8143486629703743E-5</v>
      </c>
      <c r="AC12" s="5">
        <v>3.41581664010071E-4</v>
      </c>
      <c r="AD12" s="5">
        <v>0.006062896403354744</v>
      </c>
      <c r="AE12" s="5">
        <v>0.022440369254999596</v>
      </c>
      <c r="AF12" s="5">
        <v>-3.5858992384859125E-4</v>
      </c>
      <c r="AG12" s="3">
        <f t="shared" si="1"/>
        <v>0.0007115249217</v>
      </c>
      <c r="AH12" s="3">
        <v>-90.0</v>
      </c>
      <c r="AL12" s="3"/>
      <c r="AM12" s="3"/>
    </row>
    <row r="13">
      <c r="A13" s="4">
        <v>44018.0</v>
      </c>
      <c r="B13" s="3">
        <v>-89.0</v>
      </c>
      <c r="C13" s="5">
        <v>-0.012132230209893964</v>
      </c>
      <c r="D13" s="5">
        <v>-0.005428402368122646</v>
      </c>
      <c r="E13" s="5">
        <v>-0.008214374921843997</v>
      </c>
      <c r="F13" s="5">
        <v>0.01640713415331718</v>
      </c>
      <c r="G13" s="5">
        <v>-0.008840259123552928</v>
      </c>
      <c r="H13" s="5">
        <v>-0.023381953213416875</v>
      </c>
      <c r="I13" s="5">
        <v>0.008695573641701194</v>
      </c>
      <c r="J13" s="5">
        <v>-0.005769392893090027</v>
      </c>
      <c r="K13" s="5">
        <v>-0.008948413225940866</v>
      </c>
      <c r="L13" s="5">
        <v>-0.0057382553114266885</v>
      </c>
      <c r="M13" s="5">
        <v>-0.01265844729182345</v>
      </c>
      <c r="N13" s="5">
        <v>0.005704956099090105</v>
      </c>
      <c r="O13" s="5">
        <v>-0.001820067866783348</v>
      </c>
      <c r="P13" s="5">
        <v>0.014849919869751711</v>
      </c>
      <c r="Q13" s="5">
        <v>0.003896771245327572</v>
      </c>
      <c r="R13" s="5">
        <v>0.006799913973601267</v>
      </c>
      <c r="S13" s="5">
        <v>-0.0030569397360640464</v>
      </c>
      <c r="T13" s="5">
        <v>0.004981456216177578</v>
      </c>
      <c r="U13" s="5">
        <v>-0.003611625214208762</v>
      </c>
      <c r="V13" s="5">
        <v>-0.007974909214332623</v>
      </c>
      <c r="W13" s="5">
        <v>0.020897815765687975</v>
      </c>
      <c r="X13" s="5">
        <v>-0.009339152337917916</v>
      </c>
      <c r="Y13" s="5">
        <v>-1.1052490433728027E-4</v>
      </c>
      <c r="Z13" s="5">
        <v>-0.006768154707527185</v>
      </c>
      <c r="AA13" s="5">
        <v>-0.0028446924809435725</v>
      </c>
      <c r="AB13" s="5">
        <v>-0.0022375699032449337</v>
      </c>
      <c r="AC13" s="5">
        <v>-6.052115353384659E-4</v>
      </c>
      <c r="AD13" s="5">
        <v>-0.006423913316623505</v>
      </c>
      <c r="AE13" s="5">
        <v>0.004383971690128968</v>
      </c>
      <c r="AF13" s="5">
        <v>-0.007002421384438071</v>
      </c>
      <c r="AG13" s="3">
        <f t="shared" si="1"/>
        <v>-0.001876313284</v>
      </c>
      <c r="AH13" s="3">
        <v>-89.0</v>
      </c>
      <c r="AL13" s="3"/>
      <c r="AM13" s="3"/>
    </row>
    <row r="14">
      <c r="A14" s="4">
        <v>44019.0</v>
      </c>
      <c r="B14" s="3">
        <v>-88.0</v>
      </c>
      <c r="C14" s="5">
        <v>0.010093245230977363</v>
      </c>
      <c r="D14" s="5">
        <v>-0.0038805869190489187</v>
      </c>
      <c r="E14" s="5">
        <v>-0.01030174193303849</v>
      </c>
      <c r="F14" s="5">
        <v>-0.009518001487549006</v>
      </c>
      <c r="G14" s="5">
        <v>0.01517214251489972</v>
      </c>
      <c r="H14" s="5">
        <v>-0.011218261001706342</v>
      </c>
      <c r="I14" s="5">
        <v>-0.009354302006850633</v>
      </c>
      <c r="J14" s="5">
        <v>0.02442407252563343</v>
      </c>
      <c r="K14" s="5">
        <v>0.014584502220767867</v>
      </c>
      <c r="L14" s="5">
        <v>-0.01475612940871074</v>
      </c>
      <c r="M14" s="5">
        <v>0.007999225584625867</v>
      </c>
      <c r="N14" s="5">
        <v>0.008056544019873354</v>
      </c>
      <c r="O14" s="5">
        <v>-0.00814218093351406</v>
      </c>
      <c r="P14" s="5">
        <v>0.0012693605326867478</v>
      </c>
      <c r="Q14" s="5">
        <v>-8.709870143181007E-4</v>
      </c>
      <c r="R14" s="5">
        <v>-0.016247620735049387</v>
      </c>
      <c r="S14" s="5">
        <v>-0.0039807713985410345</v>
      </c>
      <c r="T14" s="5">
        <v>-0.006282978467786251</v>
      </c>
      <c r="U14" s="5">
        <v>-0.002965820776290942</v>
      </c>
      <c r="V14" s="5">
        <v>0.012660111480357185</v>
      </c>
      <c r="W14" s="5">
        <v>-0.021083822687919068</v>
      </c>
      <c r="X14" s="5">
        <v>0.002681551581818509</v>
      </c>
      <c r="Y14" s="5">
        <v>0.007762908231991835</v>
      </c>
      <c r="Z14" s="5">
        <v>5.150292302578408E-4</v>
      </c>
      <c r="AA14" s="5">
        <v>0.00554256826844396</v>
      </c>
      <c r="AB14" s="5">
        <v>-0.004265190375886473</v>
      </c>
      <c r="AC14" s="5">
        <v>0.007371841614179251</v>
      </c>
      <c r="AD14" s="5">
        <v>-0.005380849192321735</v>
      </c>
      <c r="AE14" s="5">
        <v>0.003647155647607217</v>
      </c>
      <c r="AF14" s="5">
        <v>0.04826545501043196</v>
      </c>
      <c r="AG14" s="3">
        <f t="shared" si="1"/>
        <v>0.001393215645</v>
      </c>
      <c r="AH14" s="3">
        <v>-88.0</v>
      </c>
      <c r="AL14" s="3"/>
      <c r="AM14" s="3"/>
    </row>
    <row r="15">
      <c r="A15" s="4">
        <v>44020.0</v>
      </c>
      <c r="B15" s="3">
        <v>-87.0</v>
      </c>
      <c r="C15" s="5">
        <v>-0.0026561364920474643</v>
      </c>
      <c r="D15" s="5">
        <v>-0.0043755785065804345</v>
      </c>
      <c r="E15" s="5">
        <v>-0.0018343832541667703</v>
      </c>
      <c r="F15" s="5">
        <v>0.01459767967360181</v>
      </c>
      <c r="G15" s="5">
        <v>0.008506843370795079</v>
      </c>
      <c r="H15" s="5">
        <v>-5.606881819902461E-4</v>
      </c>
      <c r="I15" s="5">
        <v>0.006925090065527892</v>
      </c>
      <c r="J15" s="5">
        <v>-0.027854705960187465</v>
      </c>
      <c r="K15" s="5">
        <v>0.0017639358473863676</v>
      </c>
      <c r="L15" s="5">
        <v>1.0430934788027615E-4</v>
      </c>
      <c r="M15" s="5">
        <v>-0.0025699070262739966</v>
      </c>
      <c r="N15" s="5">
        <v>-4.951526551825593E-4</v>
      </c>
      <c r="O15" s="5">
        <v>0.007665201621232047</v>
      </c>
      <c r="P15" s="5">
        <v>-0.007335293952783449</v>
      </c>
      <c r="Q15" s="5">
        <v>-0.010280042613314687</v>
      </c>
      <c r="R15" s="5">
        <v>0.008731421994571342</v>
      </c>
      <c r="S15" s="5">
        <v>0.005409806078482543</v>
      </c>
      <c r="T15" s="5">
        <v>4.762981006013675E-4</v>
      </c>
      <c r="U15" s="5">
        <v>-0.004394815885962225</v>
      </c>
      <c r="V15" s="5">
        <v>-0.007070471791967774</v>
      </c>
      <c r="W15" s="5">
        <v>0.010399313297694831</v>
      </c>
      <c r="X15" s="5">
        <v>-0.0027321971727226734</v>
      </c>
      <c r="Y15" s="5">
        <v>0.001917071995851241</v>
      </c>
      <c r="Z15" s="5">
        <v>0.004140121539150924</v>
      </c>
      <c r="AA15" s="5">
        <v>0.007170417893374439</v>
      </c>
      <c r="AB15" s="5">
        <v>-0.004998871314413531</v>
      </c>
      <c r="AC15" s="5">
        <v>0.002658304559074437</v>
      </c>
      <c r="AD15" s="5">
        <v>-0.004536141861069992</v>
      </c>
      <c r="AE15" s="5">
        <v>0.0013157018739928287</v>
      </c>
      <c r="AF15" s="5">
        <v>-0.023648440178192984</v>
      </c>
      <c r="AG15" s="3">
        <f t="shared" si="1"/>
        <v>-0.0007853769863</v>
      </c>
      <c r="AH15" s="3">
        <v>-87.0</v>
      </c>
      <c r="AL15" s="3"/>
      <c r="AM15" s="3"/>
    </row>
    <row r="16">
      <c r="A16" s="4">
        <v>44021.0</v>
      </c>
      <c r="B16" s="3">
        <v>-86.0</v>
      </c>
      <c r="C16" s="5">
        <v>0.0018142822248132448</v>
      </c>
      <c r="D16" s="5">
        <v>0.007093900909724889</v>
      </c>
      <c r="E16" s="5">
        <v>-0.007896584474483683</v>
      </c>
      <c r="F16" s="5">
        <v>-0.0041839665594784565</v>
      </c>
      <c r="G16" s="5">
        <v>0.006800037277659751</v>
      </c>
      <c r="H16" s="5">
        <v>-0.017913089529174645</v>
      </c>
      <c r="I16" s="5">
        <v>0.02535792979552417</v>
      </c>
      <c r="J16" s="5">
        <v>0.00997042998490942</v>
      </c>
      <c r="K16" s="5">
        <v>-0.004718557783252201</v>
      </c>
      <c r="L16" s="5">
        <v>0.009029699804781702</v>
      </c>
      <c r="M16" s="5">
        <v>0.005653037896203875</v>
      </c>
      <c r="N16" s="5">
        <v>0.0010158192635977732</v>
      </c>
      <c r="O16" s="5">
        <v>0.00480328797181636</v>
      </c>
      <c r="P16" s="5">
        <v>0.0037802804083085263</v>
      </c>
      <c r="Q16" s="5">
        <v>-0.011165424604221074</v>
      </c>
      <c r="R16" s="5">
        <v>0.00379336686804045</v>
      </c>
      <c r="S16" s="5">
        <v>-0.002983735511617725</v>
      </c>
      <c r="T16" s="5">
        <v>0.0017784087189581933</v>
      </c>
      <c r="U16" s="5">
        <v>0.005760194886838897</v>
      </c>
      <c r="V16" s="5">
        <v>-0.01193188324412779</v>
      </c>
      <c r="W16" s="5">
        <v>-0.0025308770051193086</v>
      </c>
      <c r="X16" s="5">
        <v>0.0041115777167307875</v>
      </c>
      <c r="Y16" s="5">
        <v>-4.954640038697731E-4</v>
      </c>
      <c r="Z16" s="5">
        <v>-0.004174862044404943</v>
      </c>
      <c r="AA16" s="5">
        <v>0.01911742426023376</v>
      </c>
      <c r="AB16" s="5">
        <v>-0.009571498964223494</v>
      </c>
      <c r="AC16" s="5">
        <v>-0.01702172532389537</v>
      </c>
      <c r="AD16" s="5">
        <v>-0.004247376529473873</v>
      </c>
      <c r="AE16" s="5">
        <v>-0.0525782910468352</v>
      </c>
      <c r="AF16" s="5">
        <v>0.01910824909153365</v>
      </c>
      <c r="AG16" s="3">
        <f t="shared" si="1"/>
        <v>-0.0007475136515</v>
      </c>
      <c r="AH16" s="3">
        <v>-86.0</v>
      </c>
      <c r="AL16" s="3"/>
      <c r="AM16" s="3"/>
    </row>
    <row r="17">
      <c r="A17" s="4">
        <v>44022.0</v>
      </c>
      <c r="B17" s="3">
        <v>-85.0</v>
      </c>
      <c r="C17" s="5">
        <v>-0.0022926991678879835</v>
      </c>
      <c r="D17" s="5">
        <v>-0.0028233535555513833</v>
      </c>
      <c r="E17" s="5">
        <v>0.0038444726022699993</v>
      </c>
      <c r="F17" s="5">
        <v>0.0020097742551878667</v>
      </c>
      <c r="G17" s="5">
        <v>-9.009769483951692E-4</v>
      </c>
      <c r="H17" s="5">
        <v>-0.012900702194049252</v>
      </c>
      <c r="I17" s="5">
        <v>-0.009195844870371218</v>
      </c>
      <c r="J17" s="5">
        <v>0.009869228592335518</v>
      </c>
      <c r="K17" s="5">
        <v>-0.012569340914054171</v>
      </c>
      <c r="L17" s="5">
        <v>-0.0049970515228567915</v>
      </c>
      <c r="M17" s="5">
        <v>0.009669147844139863</v>
      </c>
      <c r="N17" s="5">
        <v>-0.0057102037297727115</v>
      </c>
      <c r="O17" s="5">
        <v>0.016663905265834854</v>
      </c>
      <c r="P17" s="5">
        <v>-0.0030406428194735156</v>
      </c>
      <c r="Q17" s="5">
        <v>-3.117589043972619E-4</v>
      </c>
      <c r="R17" s="5">
        <v>-0.007126563274654824</v>
      </c>
      <c r="S17" s="5">
        <v>0.00974536599122674</v>
      </c>
      <c r="T17" s="5">
        <v>-0.007855211165736044</v>
      </c>
      <c r="U17" s="5">
        <v>-0.013110734296356313</v>
      </c>
      <c r="V17" s="5">
        <v>0.010740038678347386</v>
      </c>
      <c r="W17" s="5">
        <v>0.007047060762212516</v>
      </c>
      <c r="X17" s="5">
        <v>0.002481542542853183</v>
      </c>
      <c r="Y17" s="5">
        <v>0.0067481088335703595</v>
      </c>
      <c r="Z17" s="5">
        <v>0.0012492211870904768</v>
      </c>
      <c r="AA17" s="5">
        <v>2.272142166270391E-4</v>
      </c>
      <c r="AB17" s="5">
        <v>-0.012618366939408982</v>
      </c>
      <c r="AC17" s="5">
        <v>0.0030354981680706834</v>
      </c>
      <c r="AD17" s="5">
        <v>-0.007480912558340852</v>
      </c>
      <c r="AE17" s="5">
        <v>-0.0038315611828020797</v>
      </c>
      <c r="AF17" s="5">
        <v>0.01170869708896454</v>
      </c>
      <c r="AG17" s="3">
        <f t="shared" si="1"/>
        <v>-0.0003908882672</v>
      </c>
      <c r="AH17" s="3">
        <v>-85.0</v>
      </c>
      <c r="AL17" s="3"/>
      <c r="AM17" s="3"/>
    </row>
    <row r="18">
      <c r="A18" s="4">
        <v>44025.0</v>
      </c>
      <c r="B18" s="3">
        <v>-84.0</v>
      </c>
      <c r="C18" s="5">
        <v>0.005768070193239629</v>
      </c>
      <c r="D18" s="5">
        <v>-0.002071527071964243</v>
      </c>
      <c r="E18" s="5">
        <v>0.0036850161161501183</v>
      </c>
      <c r="F18" s="5">
        <v>-0.006268125206153564</v>
      </c>
      <c r="G18" s="5">
        <v>0.011735172558027559</v>
      </c>
      <c r="H18" s="5">
        <v>-9.719118541215146E-4</v>
      </c>
      <c r="I18" s="5">
        <v>-0.020140163784997618</v>
      </c>
      <c r="J18" s="5">
        <v>-0.001554904463353263</v>
      </c>
      <c r="K18" s="5">
        <v>0.0014963127409234863</v>
      </c>
      <c r="L18" s="5">
        <v>-0.03173852720803144</v>
      </c>
      <c r="M18" s="5">
        <v>-0.00681289761851841</v>
      </c>
      <c r="N18" s="5">
        <v>0.016442215372248072</v>
      </c>
      <c r="O18" s="5">
        <v>0.015979709282709482</v>
      </c>
      <c r="P18" s="5">
        <v>-8.864457274128555E-4</v>
      </c>
      <c r="Q18" s="5">
        <v>0.0012722552917751673</v>
      </c>
      <c r="R18" s="5">
        <v>-0.017774144622978633</v>
      </c>
      <c r="S18" s="5">
        <v>-0.0066690719769080566</v>
      </c>
      <c r="T18" s="5">
        <v>-0.011603351489205986</v>
      </c>
      <c r="U18" s="5">
        <v>-0.023171226683474395</v>
      </c>
      <c r="V18" s="5">
        <v>0.0012076082677250342</v>
      </c>
      <c r="W18" s="5">
        <v>0.02001421317499928</v>
      </c>
      <c r="X18" s="5">
        <v>-6.649273033098074E-4</v>
      </c>
      <c r="Y18" s="6">
        <v>1.2969051857803686E-5</v>
      </c>
      <c r="Z18" s="5">
        <v>0.00774990146028029</v>
      </c>
      <c r="AA18" s="5">
        <v>-0.015081626439165725</v>
      </c>
      <c r="AB18" s="5">
        <v>0.02780108919875028</v>
      </c>
      <c r="AC18" s="5">
        <v>-0.0037059081865391617</v>
      </c>
      <c r="AD18" s="5">
        <v>-0.013296392136949397</v>
      </c>
      <c r="AE18" s="5">
        <v>-0.01857187356860664</v>
      </c>
      <c r="AF18" s="5">
        <v>7.256359734351681E-4</v>
      </c>
      <c r="AG18" s="3">
        <f t="shared" si="1"/>
        <v>-0.002236428555</v>
      </c>
      <c r="AH18" s="3">
        <v>-84.0</v>
      </c>
      <c r="AL18" s="3"/>
      <c r="AM18" s="3"/>
    </row>
    <row r="19">
      <c r="A19" s="4">
        <v>44026.0</v>
      </c>
      <c r="B19" s="3">
        <v>-83.0</v>
      </c>
      <c r="C19" s="5">
        <v>0.00322643073083715</v>
      </c>
      <c r="D19" s="5">
        <v>-0.015604894202183674</v>
      </c>
      <c r="E19" s="5">
        <v>0.005683300935175031</v>
      </c>
      <c r="F19" s="5">
        <v>-0.009228014116528113</v>
      </c>
      <c r="G19" s="5">
        <v>0.023479633442038374</v>
      </c>
      <c r="H19" s="5">
        <v>0.006590935715767746</v>
      </c>
      <c r="I19" s="5">
        <v>-0.004872785959277885</v>
      </c>
      <c r="J19" s="5">
        <v>3.892246327365026E-4</v>
      </c>
      <c r="K19" s="5">
        <v>0.004845107403592255</v>
      </c>
      <c r="L19" s="5">
        <v>-0.01733186272904286</v>
      </c>
      <c r="M19" s="5">
        <v>-0.01068993953201688</v>
      </c>
      <c r="N19" s="5">
        <v>0.005854465157970138</v>
      </c>
      <c r="O19" s="5">
        <v>-0.01828579120954559</v>
      </c>
      <c r="P19" s="5">
        <v>0.017030219880643495</v>
      </c>
      <c r="Q19" s="5">
        <v>-3.836747154446884E-4</v>
      </c>
      <c r="R19" s="5">
        <v>-0.013718407520193054</v>
      </c>
      <c r="S19" s="5">
        <v>-0.012914610977358375</v>
      </c>
      <c r="T19" s="5">
        <v>-0.004032661336421551</v>
      </c>
      <c r="U19" s="5">
        <v>-0.021447208965474005</v>
      </c>
      <c r="V19" s="5">
        <v>-0.0038132675300256887</v>
      </c>
      <c r="W19" s="5">
        <v>-0.002517021506638694</v>
      </c>
      <c r="X19" s="5">
        <v>0.014554738108364444</v>
      </c>
      <c r="Y19" s="5">
        <v>-0.001818402458225699</v>
      </c>
      <c r="Z19" s="5">
        <v>0.015289927899099966</v>
      </c>
      <c r="AA19" s="5">
        <v>-2.1033372387188262E-4</v>
      </c>
      <c r="AB19" s="5">
        <v>0.007599121048850601</v>
      </c>
      <c r="AC19" s="5">
        <v>0.007190234291075584</v>
      </c>
      <c r="AD19" s="5">
        <v>0.003304703521442614</v>
      </c>
      <c r="AE19" s="5">
        <v>-0.008335846448899212</v>
      </c>
      <c r="AF19" s="5">
        <v>0.01314780965505959</v>
      </c>
      <c r="AG19" s="3">
        <f t="shared" si="1"/>
        <v>-0.0005672956836</v>
      </c>
      <c r="AH19" s="3">
        <v>-83.0</v>
      </c>
      <c r="AL19" s="3"/>
      <c r="AM19" s="3"/>
    </row>
    <row r="20">
      <c r="A20" s="4">
        <v>44027.0</v>
      </c>
      <c r="B20" s="3">
        <v>-82.0</v>
      </c>
      <c r="C20" s="5">
        <v>-0.00974541978541608</v>
      </c>
      <c r="D20" s="5">
        <v>0.00955861963726368</v>
      </c>
      <c r="E20" s="5">
        <v>-0.007965862448058974</v>
      </c>
      <c r="F20" s="5">
        <v>0.0016007443860780483</v>
      </c>
      <c r="G20" s="5">
        <v>-0.006560552242704595</v>
      </c>
      <c r="H20" s="5">
        <v>-0.006003586392638139</v>
      </c>
      <c r="I20" s="5">
        <v>-0.005368855214231628</v>
      </c>
      <c r="J20" s="5">
        <v>-0.0020613449046537197</v>
      </c>
      <c r="K20" s="5">
        <v>0.009396610058600888</v>
      </c>
      <c r="L20" s="5">
        <v>-0.0018169571394256417</v>
      </c>
      <c r="M20" s="5">
        <v>0.008972350270377846</v>
      </c>
      <c r="N20" s="5">
        <v>-0.0025790314538753083</v>
      </c>
      <c r="O20" s="5">
        <v>0.0026649470089608676</v>
      </c>
      <c r="P20" s="5">
        <v>6.943418832636552E-4</v>
      </c>
      <c r="Q20" s="5">
        <v>0.008527745804645354</v>
      </c>
      <c r="R20" s="5">
        <v>-0.005577542242497969</v>
      </c>
      <c r="S20" s="5">
        <v>0.009462588107562906</v>
      </c>
      <c r="T20" s="5">
        <v>-0.014371550594342884</v>
      </c>
      <c r="U20" s="5">
        <v>0.022374827623188952</v>
      </c>
      <c r="V20" s="5">
        <v>0.003903098464355538</v>
      </c>
      <c r="W20" s="5">
        <v>-2.0213518684588684E-4</v>
      </c>
      <c r="X20" s="5">
        <v>-0.004653801871313749</v>
      </c>
      <c r="Y20" s="5">
        <v>-0.007342835036879477</v>
      </c>
      <c r="Z20" s="5">
        <v>-0.008053075030627133</v>
      </c>
      <c r="AA20" s="5">
        <v>0.016973715659687895</v>
      </c>
      <c r="AB20" s="5">
        <v>-0.020420800173812564</v>
      </c>
      <c r="AC20" s="5">
        <v>-0.011107753976649553</v>
      </c>
      <c r="AD20" s="5">
        <v>0.008783932561156805</v>
      </c>
      <c r="AE20" s="5">
        <v>0.001290560329982435</v>
      </c>
      <c r="AF20" s="5">
        <v>0.0018027475030908046</v>
      </c>
      <c r="AG20" s="3">
        <f t="shared" si="1"/>
        <v>-0.0002608091465</v>
      </c>
      <c r="AH20" s="3">
        <v>-82.0</v>
      </c>
      <c r="AL20" s="3"/>
      <c r="AM20" s="3"/>
    </row>
    <row r="21" ht="15.75" customHeight="1">
      <c r="A21" s="4">
        <v>44028.0</v>
      </c>
      <c r="B21" s="3">
        <v>-81.0</v>
      </c>
      <c r="C21" s="5">
        <v>0.007138563394604308</v>
      </c>
      <c r="D21" s="5">
        <v>-0.011756799331191838</v>
      </c>
      <c r="E21" s="5">
        <v>0.019813749761128402</v>
      </c>
      <c r="F21" s="5">
        <v>0.005858404044691012</v>
      </c>
      <c r="G21" s="5">
        <v>0.0013331991127552517</v>
      </c>
      <c r="H21" s="5">
        <v>-0.004128596386893485</v>
      </c>
      <c r="I21" s="5">
        <v>-0.009548912423960991</v>
      </c>
      <c r="J21" s="5">
        <v>0.009435051746617778</v>
      </c>
      <c r="K21" s="5">
        <v>0.009901211373437815</v>
      </c>
      <c r="L21" s="5">
        <v>-9.581645823709345E-4</v>
      </c>
      <c r="M21" s="5">
        <v>0.0030150981975287537</v>
      </c>
      <c r="N21" s="5">
        <v>0.009258914411375557</v>
      </c>
      <c r="O21" s="5">
        <v>0.004499098309667914</v>
      </c>
      <c r="P21" s="5">
        <v>-0.003717864663724749</v>
      </c>
      <c r="Q21" s="5">
        <v>0.0020980198199141193</v>
      </c>
      <c r="R21" s="5">
        <v>-5.408599828254056E-4</v>
      </c>
      <c r="S21" s="5">
        <v>-0.00693113677823761</v>
      </c>
      <c r="T21" s="5">
        <v>0.014959483675185885</v>
      </c>
      <c r="U21" s="5">
        <v>-0.049920251581711594</v>
      </c>
      <c r="V21" s="5">
        <v>-0.0028807712109002763</v>
      </c>
      <c r="W21" s="5">
        <v>-0.004569693354458861</v>
      </c>
      <c r="X21" s="5">
        <v>0.006467161854135398</v>
      </c>
      <c r="Y21" s="5">
        <v>0.005623716228524251</v>
      </c>
      <c r="Z21" s="5">
        <v>0.015076195063378388</v>
      </c>
      <c r="AA21" s="5">
        <v>-0.007575548678866454</v>
      </c>
      <c r="AB21" s="5">
        <v>0.013073269144561667</v>
      </c>
      <c r="AC21" s="5">
        <v>0.012843711533096954</v>
      </c>
      <c r="AD21" s="5">
        <v>-0.007049784097474266</v>
      </c>
      <c r="AE21" s="5">
        <v>0.012904566578309944</v>
      </c>
      <c r="AF21" s="5">
        <v>0.012203057565139395</v>
      </c>
      <c r="AG21" s="3">
        <f t="shared" si="1"/>
        <v>0.001864136291</v>
      </c>
      <c r="AH21" s="3">
        <v>-81.0</v>
      </c>
      <c r="AL21" s="3"/>
      <c r="AM21" s="3"/>
    </row>
    <row r="22" ht="15.75" customHeight="1">
      <c r="A22" s="4">
        <v>44029.0</v>
      </c>
      <c r="B22" s="3">
        <v>-80.0</v>
      </c>
      <c r="C22" s="5">
        <v>-0.003137523038019256</v>
      </c>
      <c r="D22" s="5">
        <v>-0.004778409060910736</v>
      </c>
      <c r="E22" s="5">
        <v>0.006685763299583792</v>
      </c>
      <c r="F22" s="5">
        <v>-0.006268502027149882</v>
      </c>
      <c r="G22" s="5">
        <v>-0.009057506088895068</v>
      </c>
      <c r="H22" s="5">
        <v>-0.002588254522131673</v>
      </c>
      <c r="I22" s="5">
        <v>0.021612511219771254</v>
      </c>
      <c r="J22" s="5">
        <v>-3.5065550185600083E-4</v>
      </c>
      <c r="K22" s="5">
        <v>0.015733934122515704</v>
      </c>
      <c r="L22" s="5">
        <v>0.016847372261310282</v>
      </c>
      <c r="M22" s="5">
        <v>0.008970083002020738</v>
      </c>
      <c r="N22" s="5">
        <v>3.019865801130482E-4</v>
      </c>
      <c r="O22" s="5">
        <v>-0.008485593484138259</v>
      </c>
      <c r="P22" s="5">
        <v>0.0034479812561634096</v>
      </c>
      <c r="Q22" s="5">
        <v>0.0036960045193931497</v>
      </c>
      <c r="R22" s="5">
        <v>-0.004681302474458726</v>
      </c>
      <c r="S22" s="5">
        <v>-0.009794724810747276</v>
      </c>
      <c r="T22" s="5">
        <v>0.016996873169336915</v>
      </c>
      <c r="U22" s="5">
        <v>-0.008526309292923025</v>
      </c>
      <c r="V22" s="5">
        <v>0.01811115167023112</v>
      </c>
      <c r="W22" s="5">
        <v>-0.005348435281818912</v>
      </c>
      <c r="X22" s="5">
        <v>0.009083795513295663</v>
      </c>
      <c r="Y22" s="5">
        <v>0.0069685535118329525</v>
      </c>
      <c r="Z22" s="5">
        <v>-0.001674373695535615</v>
      </c>
      <c r="AA22" s="5">
        <v>1.1824833689046653E-4</v>
      </c>
      <c r="AB22" s="5">
        <v>-1.8542299295970358E-4</v>
      </c>
      <c r="AC22" s="5">
        <v>0.01011188271429665</v>
      </c>
      <c r="AD22" s="5">
        <v>0.009882125273672304</v>
      </c>
      <c r="AE22" s="5">
        <v>0.00974462739105307</v>
      </c>
      <c r="AF22" s="5">
        <v>2.3534818608746295E-4</v>
      </c>
      <c r="AG22" s="3">
        <f t="shared" si="1"/>
        <v>0.003122374325</v>
      </c>
      <c r="AH22" s="3">
        <v>-80.0</v>
      </c>
      <c r="AL22" s="3"/>
      <c r="AM22" s="3"/>
    </row>
    <row r="23" ht="15.75" customHeight="1">
      <c r="A23" s="4">
        <v>44032.0</v>
      </c>
      <c r="B23" s="3">
        <v>-79.0</v>
      </c>
      <c r="C23" s="5">
        <v>-0.015620575238815155</v>
      </c>
      <c r="D23" s="5">
        <v>-0.0012651127082009862</v>
      </c>
      <c r="E23" s="5">
        <v>5.809638118964566E-4</v>
      </c>
      <c r="F23" s="5">
        <v>0.005424301331503078</v>
      </c>
      <c r="G23" s="5">
        <v>-0.0076995157135273055</v>
      </c>
      <c r="H23" s="5">
        <v>-0.011918148727623697</v>
      </c>
      <c r="I23" s="5">
        <v>0.006248049952098275</v>
      </c>
      <c r="J23" s="5">
        <v>-0.01821885171833415</v>
      </c>
      <c r="K23" s="5">
        <v>-0.004309473412715928</v>
      </c>
      <c r="L23" s="5">
        <v>0.02412371641962779</v>
      </c>
      <c r="M23" s="5">
        <v>0.01801284149486883</v>
      </c>
      <c r="N23" s="5">
        <v>8.890297293132374E-4</v>
      </c>
      <c r="O23" s="5">
        <v>6.302793821465428E-4</v>
      </c>
      <c r="P23" s="5">
        <v>7.853357270426304E-4</v>
      </c>
      <c r="Q23" s="5">
        <v>-0.006267012961974714</v>
      </c>
      <c r="R23" s="5">
        <v>0.026234598005144407</v>
      </c>
      <c r="S23" s="5">
        <v>-0.011077293819380583</v>
      </c>
      <c r="T23" s="5">
        <v>0.01558886996421385</v>
      </c>
      <c r="U23" s="5">
        <v>0.0042225173307267865</v>
      </c>
      <c r="V23" s="5">
        <v>-0.01238249829215243</v>
      </c>
      <c r="W23" s="5">
        <v>0.007711212298005173</v>
      </c>
      <c r="X23" s="5">
        <v>-0.004946815191208725</v>
      </c>
      <c r="Y23" s="5">
        <v>-0.005261876329024197</v>
      </c>
      <c r="Z23" s="5">
        <v>0.004278807503010381</v>
      </c>
      <c r="AA23" s="5">
        <v>-0.01018961546488843</v>
      </c>
      <c r="AB23" s="5">
        <v>-0.010914012886380196</v>
      </c>
      <c r="AC23" s="5">
        <v>-0.0059539673838928785</v>
      </c>
      <c r="AD23" s="5">
        <v>0.01266430122996634</v>
      </c>
      <c r="AE23" s="5">
        <v>-0.010700988570353351</v>
      </c>
      <c r="AF23" s="5">
        <v>-0.009255773753352396</v>
      </c>
      <c r="AG23" s="3">
        <f t="shared" si="1"/>
        <v>-0.0006195569331</v>
      </c>
      <c r="AH23" s="3">
        <v>-79.0</v>
      </c>
      <c r="AL23" s="3"/>
      <c r="AM23" s="3"/>
    </row>
    <row r="24" ht="15.75" customHeight="1">
      <c r="A24" s="4">
        <v>44033.0</v>
      </c>
      <c r="B24" s="3">
        <v>-78.0</v>
      </c>
      <c r="C24" s="5">
        <v>0.007798012763401236</v>
      </c>
      <c r="D24" s="5">
        <v>0.012384816383653048</v>
      </c>
      <c r="E24" s="5">
        <v>-0.009572532555189781</v>
      </c>
      <c r="F24" s="5">
        <v>-0.01951371317150254</v>
      </c>
      <c r="G24" s="5">
        <v>0.0028785872582277197</v>
      </c>
      <c r="H24" s="5">
        <v>0.04573387988247174</v>
      </c>
      <c r="I24" s="5">
        <v>-0.005137719789649887</v>
      </c>
      <c r="J24" s="5">
        <v>0.009953840789529315</v>
      </c>
      <c r="K24" s="5">
        <v>0.0015600602863737592</v>
      </c>
      <c r="L24" s="5">
        <v>-0.016391280307843797</v>
      </c>
      <c r="M24" s="5">
        <v>-0.0011057477028665744</v>
      </c>
      <c r="N24" s="5">
        <v>-2.3478420978133166E-4</v>
      </c>
      <c r="O24" s="5">
        <v>0.0026372928585910796</v>
      </c>
      <c r="P24" s="5">
        <v>0.008283714457688177</v>
      </c>
      <c r="Q24" s="5">
        <v>-0.00607471940577786</v>
      </c>
      <c r="R24" s="5">
        <v>-0.02130446934540488</v>
      </c>
      <c r="S24" s="5">
        <v>0.03250137303729358</v>
      </c>
      <c r="T24" s="5">
        <v>-0.030212542433295547</v>
      </c>
      <c r="U24" s="5">
        <v>0.009544907853131977</v>
      </c>
      <c r="V24" s="5">
        <v>0.015243886135240635</v>
      </c>
      <c r="W24" s="5">
        <v>-0.019049576285370653</v>
      </c>
      <c r="X24" s="5">
        <v>0.007875645335608646</v>
      </c>
      <c r="Y24" s="5">
        <v>-0.0038338525908275262</v>
      </c>
      <c r="Z24" s="5">
        <v>-0.004300276556818137</v>
      </c>
      <c r="AA24" s="6">
        <v>7.838930680013293E-5</v>
      </c>
      <c r="AB24" s="5">
        <v>0.0027904355409055807</v>
      </c>
      <c r="AC24" s="5">
        <v>-0.0016169537568035788</v>
      </c>
      <c r="AD24" s="5">
        <v>-0.014569163216890679</v>
      </c>
      <c r="AE24" s="5">
        <v>-0.014667675230154534</v>
      </c>
      <c r="AF24" s="5">
        <v>-0.006586831069888846</v>
      </c>
      <c r="AG24" s="3">
        <f t="shared" si="1"/>
        <v>-0.000496899858</v>
      </c>
      <c r="AH24" s="3">
        <v>-78.0</v>
      </c>
      <c r="AL24" s="3"/>
      <c r="AM24" s="3"/>
    </row>
    <row r="25" ht="15.75" customHeight="1">
      <c r="A25" s="4">
        <v>44034.0</v>
      </c>
      <c r="B25" s="3">
        <v>-77.0</v>
      </c>
      <c r="C25" s="5">
        <v>-0.001691727638925309</v>
      </c>
      <c r="D25" s="5">
        <v>-0.003254070018195726</v>
      </c>
      <c r="E25" s="5">
        <v>-0.004904921704623139</v>
      </c>
      <c r="F25" s="5">
        <v>-0.0036115988249753417</v>
      </c>
      <c r="G25" s="5">
        <v>0.0029850223640915403</v>
      </c>
      <c r="H25" s="5">
        <v>-0.001114779019990637</v>
      </c>
      <c r="I25" s="5">
        <v>-0.0022483441643069884</v>
      </c>
      <c r="J25" s="5">
        <v>0.024454445582301716</v>
      </c>
      <c r="K25" s="5">
        <v>-0.007524628960669056</v>
      </c>
      <c r="L25" s="5">
        <v>0.0015398541532177495</v>
      </c>
      <c r="M25" s="5">
        <v>0.010494278514563594</v>
      </c>
      <c r="N25" s="5">
        <v>-0.0027919925962560854</v>
      </c>
      <c r="O25" s="5">
        <v>-0.007033886140952651</v>
      </c>
      <c r="P25" s="5">
        <v>0.02086613412830552</v>
      </c>
      <c r="Q25" s="5">
        <v>-0.005508982538605661</v>
      </c>
      <c r="R25" s="5">
        <v>0.008639797056359949</v>
      </c>
      <c r="S25" s="5">
        <v>-0.0070556121174877575</v>
      </c>
      <c r="T25" s="5">
        <v>-0.002885743577648363</v>
      </c>
      <c r="U25" s="5">
        <v>-0.00587730417796221</v>
      </c>
      <c r="V25" s="5">
        <v>0.023649646340799607</v>
      </c>
      <c r="W25" s="5">
        <v>-0.02868740141490665</v>
      </c>
      <c r="X25" s="5">
        <v>0.0018187498518342903</v>
      </c>
      <c r="Y25" s="5">
        <v>0.005601813823297519</v>
      </c>
      <c r="Z25" s="5">
        <v>0.015892547185035095</v>
      </c>
      <c r="AA25" s="5">
        <v>-0.0062998051280857646</v>
      </c>
      <c r="AB25" s="5">
        <v>-0.004034879844573286</v>
      </c>
      <c r="AC25" s="5">
        <v>-0.005960970988194585</v>
      </c>
      <c r="AD25" s="5">
        <v>0.005108762129651461</v>
      </c>
      <c r="AE25" s="5">
        <v>0.00566810883258353</v>
      </c>
      <c r="AF25" s="5">
        <v>0.007255088008460085</v>
      </c>
      <c r="AG25" s="3">
        <f t="shared" si="1"/>
        <v>0.001116253304</v>
      </c>
      <c r="AH25" s="3">
        <v>-77.0</v>
      </c>
      <c r="AL25" s="3"/>
      <c r="AM25" s="3"/>
    </row>
    <row r="26" ht="15.75" customHeight="1">
      <c r="A26" s="4">
        <v>44035.0</v>
      </c>
      <c r="B26" s="3">
        <v>-76.0</v>
      </c>
      <c r="C26" s="5">
        <v>0.014415155060251756</v>
      </c>
      <c r="D26" s="5">
        <v>0.014554721245258462</v>
      </c>
      <c r="E26" s="5">
        <v>-0.00422653981030008</v>
      </c>
      <c r="F26" s="5">
        <v>-0.019203126785572282</v>
      </c>
      <c r="G26" s="5">
        <v>0.010020233385449624</v>
      </c>
      <c r="H26" s="5">
        <v>0.014255108782771982</v>
      </c>
      <c r="I26" s="5">
        <v>0.02126346245449015</v>
      </c>
      <c r="J26" s="5">
        <v>-0.019852814479252617</v>
      </c>
      <c r="K26" s="5">
        <v>0.009578940840304716</v>
      </c>
      <c r="L26" s="5">
        <v>0.0019322426027944435</v>
      </c>
      <c r="M26" s="5">
        <v>-0.0013954780813840266</v>
      </c>
      <c r="N26" s="5">
        <v>0.005868875805999971</v>
      </c>
      <c r="O26" s="5">
        <v>0.01411948744906743</v>
      </c>
      <c r="P26" s="5">
        <v>8.1355932460111E-4</v>
      </c>
      <c r="Q26" s="5">
        <v>4.7427897597985234E-4</v>
      </c>
      <c r="R26" s="5">
        <v>-0.023870344919098136</v>
      </c>
      <c r="S26" s="5">
        <v>0.0019507773351622225</v>
      </c>
      <c r="T26" s="5">
        <v>1.7486671497104686E-4</v>
      </c>
      <c r="U26" s="5">
        <v>0.00278281361293984</v>
      </c>
      <c r="V26" s="5">
        <v>0.005657732428337569</v>
      </c>
      <c r="W26" s="5">
        <v>6.761062018508825E-4</v>
      </c>
      <c r="X26" s="5">
        <v>0.005936135943617799</v>
      </c>
      <c r="Y26" s="5">
        <v>0.007844455947659664</v>
      </c>
      <c r="Z26" s="5">
        <v>-0.018851507538163934</v>
      </c>
      <c r="AA26" s="5">
        <v>1.2916511953757828E-4</v>
      </c>
      <c r="AB26" s="5">
        <v>-0.0010763229192407402</v>
      </c>
      <c r="AC26" s="5">
        <v>0.006942313616928842</v>
      </c>
      <c r="AD26" s="5">
        <v>0.006292846509242427</v>
      </c>
      <c r="AE26" s="5">
        <v>-7.408223913423547E-4</v>
      </c>
      <c r="AF26" s="5">
        <v>0.0012166901771765298</v>
      </c>
      <c r="AG26" s="3">
        <f t="shared" si="1"/>
        <v>0.001922767087</v>
      </c>
      <c r="AH26" s="3">
        <v>-76.0</v>
      </c>
      <c r="AL26" s="3"/>
      <c r="AM26" s="3"/>
    </row>
    <row r="27" ht="15.75" customHeight="1">
      <c r="A27" s="4">
        <v>44036.0</v>
      </c>
      <c r="B27" s="3">
        <v>-75.0</v>
      </c>
      <c r="C27" s="5">
        <v>0.005382998230341669</v>
      </c>
      <c r="D27" s="5">
        <v>0.00166592574115919</v>
      </c>
      <c r="E27" s="5">
        <v>-0.030036519365618138</v>
      </c>
      <c r="F27" s="5">
        <v>0.00818612143807445</v>
      </c>
      <c r="G27" s="5">
        <v>0.014624572182381881</v>
      </c>
      <c r="H27" s="5">
        <v>0.02044858464357575</v>
      </c>
      <c r="I27" s="5">
        <v>-0.014487829006595256</v>
      </c>
      <c r="J27" s="5">
        <v>0.00567015714137626</v>
      </c>
      <c r="K27" s="5">
        <v>-0.0197242101496019</v>
      </c>
      <c r="L27" s="5">
        <v>-0.1393034728642474</v>
      </c>
      <c r="M27" s="5">
        <v>0.0014779899383179917</v>
      </c>
      <c r="N27" s="5">
        <v>-0.005027237194267091</v>
      </c>
      <c r="O27" s="5">
        <v>0.0098583981920486</v>
      </c>
      <c r="P27" s="5">
        <v>0.007007761033431261</v>
      </c>
      <c r="Q27" s="5">
        <v>-0.008046647502305333</v>
      </c>
      <c r="R27" s="5">
        <v>-0.011470784699109353</v>
      </c>
      <c r="S27" s="5">
        <v>-0.017817010705406186</v>
      </c>
      <c r="T27" s="5">
        <v>-0.04765118682335486</v>
      </c>
      <c r="U27" s="5">
        <v>0.007862703497118402</v>
      </c>
      <c r="V27" s="5">
        <v>0.01398883052863537</v>
      </c>
      <c r="W27" s="5">
        <v>0.008099599387619751</v>
      </c>
      <c r="X27" s="5">
        <v>0.007300376250680574</v>
      </c>
      <c r="Y27" s="5">
        <v>0.003945450222692506</v>
      </c>
      <c r="Z27" s="5">
        <v>0.008459247421926365</v>
      </c>
      <c r="AA27" s="5">
        <v>-7.137865123035053E-4</v>
      </c>
      <c r="AB27" s="5">
        <v>1.7980192022272815E-4</v>
      </c>
      <c r="AC27" s="5">
        <v>0.022829867866983603</v>
      </c>
      <c r="AD27" s="5">
        <v>-0.013571974299756625</v>
      </c>
      <c r="AE27" s="5">
        <v>0.02212233317485806</v>
      </c>
      <c r="AF27" s="5">
        <v>0.004494572967232805</v>
      </c>
      <c r="AG27" s="3">
        <f t="shared" si="1"/>
        <v>-0.004474845578</v>
      </c>
      <c r="AH27" s="3">
        <v>-75.0</v>
      </c>
      <c r="AL27" s="3"/>
      <c r="AM27" s="3"/>
    </row>
    <row r="28" ht="15.75" customHeight="1">
      <c r="A28" s="4">
        <v>44039.0</v>
      </c>
      <c r="B28" s="3">
        <v>-74.0</v>
      </c>
      <c r="C28" s="5">
        <v>0.010238073406439768</v>
      </c>
      <c r="D28" s="5">
        <v>0.0037721593776534534</v>
      </c>
      <c r="E28" s="5">
        <v>-0.010295181710524404</v>
      </c>
      <c r="F28" s="5">
        <v>-0.0038895607553282308</v>
      </c>
      <c r="G28" s="5">
        <v>0.004215442318079177</v>
      </c>
      <c r="H28" s="5">
        <v>0.01258347857659293</v>
      </c>
      <c r="I28" s="5">
        <v>0.002645933408683363</v>
      </c>
      <c r="J28" s="5">
        <v>0.013626396007642438</v>
      </c>
      <c r="K28" s="5">
        <v>-0.0017433641121813587</v>
      </c>
      <c r="L28" s="5">
        <v>-0.01993160879978403</v>
      </c>
      <c r="M28" s="5">
        <v>-0.001367884804577408</v>
      </c>
      <c r="N28" s="5">
        <v>-0.012621618884531529</v>
      </c>
      <c r="O28" s="5">
        <v>-0.008618628507796565</v>
      </c>
      <c r="P28" s="5">
        <v>0.014191700042530135</v>
      </c>
      <c r="Q28" s="5">
        <v>0.009470605727890428</v>
      </c>
      <c r="R28" s="5">
        <v>0.0018077538816424037</v>
      </c>
      <c r="S28" s="5">
        <v>-0.011643405956290731</v>
      </c>
      <c r="T28" s="5">
        <v>0.014033978674111183</v>
      </c>
      <c r="U28" s="5">
        <v>-0.019715254911434308</v>
      </c>
      <c r="V28" s="5">
        <v>-0.0013423865755014784</v>
      </c>
      <c r="W28" s="5">
        <v>0.00896890188665233</v>
      </c>
      <c r="X28" s="5">
        <v>0.006204517526450311</v>
      </c>
      <c r="Y28" s="5">
        <v>-0.0015080822773875274</v>
      </c>
      <c r="Z28" s="5">
        <v>-0.011541323958376568</v>
      </c>
      <c r="AA28" s="5">
        <v>0.01025636052075145</v>
      </c>
      <c r="AB28" s="5">
        <v>-0.005279660106325344</v>
      </c>
      <c r="AC28" s="5">
        <v>-1.349025582389477E-4</v>
      </c>
      <c r="AD28" s="5">
        <v>0.0042699591761808965</v>
      </c>
      <c r="AE28" s="5">
        <v>-0.012691164242275321</v>
      </c>
      <c r="AF28" s="5">
        <v>-4.799928609053605E-4</v>
      </c>
      <c r="AG28" s="3">
        <f t="shared" si="1"/>
        <v>-0.0002172920163</v>
      </c>
      <c r="AH28" s="3">
        <v>-74.0</v>
      </c>
      <c r="AL28" s="3"/>
      <c r="AM28" s="3"/>
    </row>
    <row r="29" ht="15.75" customHeight="1">
      <c r="A29" s="4">
        <v>44040.0</v>
      </c>
      <c r="B29" s="3">
        <v>-73.0</v>
      </c>
      <c r="C29" s="5">
        <v>-0.032698685164393955</v>
      </c>
      <c r="D29" s="5">
        <v>-6.805142245775511E-4</v>
      </c>
      <c r="E29" s="5">
        <v>0.016541639363217384</v>
      </c>
      <c r="F29" s="5">
        <v>-0.014668195277666777</v>
      </c>
      <c r="G29" s="5">
        <v>0.0032785717437362524</v>
      </c>
      <c r="H29" s="5">
        <v>-0.020766645320910205</v>
      </c>
      <c r="I29" s="5">
        <v>-0.014380198942800584</v>
      </c>
      <c r="J29" s="5">
        <v>-0.0102158441650467</v>
      </c>
      <c r="K29" s="5">
        <v>0.02354820399366639</v>
      </c>
      <c r="L29" s="5">
        <v>-0.010857600131060213</v>
      </c>
      <c r="M29" s="5">
        <v>-8.692337275494049E-4</v>
      </c>
      <c r="N29" s="5">
        <v>0.0027090205889819664</v>
      </c>
      <c r="O29" s="5">
        <v>0.010012515580267892</v>
      </c>
      <c r="P29" s="5">
        <v>-0.01737133527532432</v>
      </c>
      <c r="Q29" s="5">
        <v>0.016539702673404794</v>
      </c>
      <c r="R29" s="5">
        <v>-0.0059726399717225835</v>
      </c>
      <c r="S29" s="5">
        <v>0.007665583480176758</v>
      </c>
      <c r="T29" s="5">
        <v>0.00460051235204014</v>
      </c>
      <c r="U29" s="5">
        <v>0.02245444625800234</v>
      </c>
      <c r="V29" s="5">
        <v>-0.0010721201212235496</v>
      </c>
      <c r="W29" s="5">
        <v>-9.599477914495986E-4</v>
      </c>
      <c r="X29" s="5">
        <v>-0.0011727729679856568</v>
      </c>
      <c r="Y29" s="5">
        <v>0.013978080852463933</v>
      </c>
      <c r="Z29" s="5">
        <v>-0.00715315089857689</v>
      </c>
      <c r="AA29" s="5">
        <v>0.002007083476370626</v>
      </c>
      <c r="AB29" s="5">
        <v>0.011685700942820794</v>
      </c>
      <c r="AC29" s="5">
        <v>0.015452194400263592</v>
      </c>
      <c r="AD29" s="5">
        <v>0.007889198604498304</v>
      </c>
      <c r="AE29" s="5">
        <v>0.028784396214904147</v>
      </c>
      <c r="AF29" s="5">
        <v>-0.004969072158964438</v>
      </c>
      <c r="AG29" s="3">
        <f t="shared" si="1"/>
        <v>0.001444629813</v>
      </c>
      <c r="AH29" s="3">
        <v>-73.0</v>
      </c>
      <c r="AL29" s="3"/>
      <c r="AM29" s="3"/>
    </row>
    <row r="30" ht="15.75" customHeight="1">
      <c r="A30" s="4">
        <v>44041.0</v>
      </c>
      <c r="B30" s="3">
        <v>-72.0</v>
      </c>
      <c r="C30" s="5">
        <v>-0.0028645157543199526</v>
      </c>
      <c r="D30" s="5">
        <v>0.010557888998041425</v>
      </c>
      <c r="E30" s="5">
        <v>-0.02639353931868737</v>
      </c>
      <c r="F30" s="5">
        <v>0.018765115456959375</v>
      </c>
      <c r="G30" s="5">
        <v>0.00683723566122647</v>
      </c>
      <c r="H30" s="5">
        <v>-0.001604471621749268</v>
      </c>
      <c r="I30" s="5">
        <v>0.004599881694989582</v>
      </c>
      <c r="J30" s="5">
        <v>0.006668764421834613</v>
      </c>
      <c r="K30" s="5">
        <v>0.006089248917209928</v>
      </c>
      <c r="L30" s="5">
        <v>-0.027160142401810985</v>
      </c>
      <c r="M30" s="5">
        <v>3.6288561992494413E-4</v>
      </c>
      <c r="N30" s="5">
        <v>-0.00453445201240547</v>
      </c>
      <c r="O30" s="5">
        <v>0.011489208272830315</v>
      </c>
      <c r="P30" s="5">
        <v>-0.0034359729196683777</v>
      </c>
      <c r="Q30" s="5">
        <v>-0.00662614136233507</v>
      </c>
      <c r="R30" s="5">
        <v>0.0078059562771709366</v>
      </c>
      <c r="S30" s="5">
        <v>0.0018383413107500926</v>
      </c>
      <c r="T30" s="5">
        <v>0.015594803263774302</v>
      </c>
      <c r="U30" s="5">
        <v>-0.045404875445329965</v>
      </c>
      <c r="V30" s="5">
        <v>-0.009560999214646516</v>
      </c>
      <c r="W30" s="5">
        <v>-0.007972875232969957</v>
      </c>
      <c r="X30" s="5">
        <v>-0.005311852668431233</v>
      </c>
      <c r="Y30" s="5">
        <v>0.0018848513987706824</v>
      </c>
      <c r="Z30" s="5">
        <v>0.0035394323569604945</v>
      </c>
      <c r="AA30" s="5">
        <v>-0.010160081317778916</v>
      </c>
      <c r="AB30" s="5">
        <v>0.017617847932983422</v>
      </c>
      <c r="AC30" s="5">
        <v>-0.0034914773338002724</v>
      </c>
      <c r="AD30" s="5">
        <v>0.004069848683278107</v>
      </c>
      <c r="AE30" s="5">
        <v>2.0357104534888051E-4</v>
      </c>
      <c r="AF30" s="5">
        <v>-0.00875962692036872</v>
      </c>
      <c r="AG30" s="3">
        <f t="shared" si="1"/>
        <v>-0.001511871407</v>
      </c>
      <c r="AH30" s="3">
        <v>-72.0</v>
      </c>
      <c r="AL30" s="3"/>
      <c r="AM30" s="3"/>
    </row>
    <row r="31" ht="15.75" customHeight="1">
      <c r="A31" s="4">
        <v>44042.0</v>
      </c>
      <c r="B31" s="3">
        <v>-71.0</v>
      </c>
      <c r="C31" s="5">
        <v>-0.009311219198995257</v>
      </c>
      <c r="D31" s="5">
        <v>0.0020053018126895555</v>
      </c>
      <c r="E31" s="5">
        <v>-0.001172580587285088</v>
      </c>
      <c r="F31" s="5">
        <v>0.011027628589175461</v>
      </c>
      <c r="G31" s="5">
        <v>-0.00405936188644011</v>
      </c>
      <c r="H31" s="5">
        <v>-0.02105762483556026</v>
      </c>
      <c r="I31" s="5">
        <v>0.006422044013206304</v>
      </c>
      <c r="J31" s="5">
        <v>-0.010334037526281328</v>
      </c>
      <c r="K31" s="5">
        <v>-0.015331688115376031</v>
      </c>
      <c r="L31" s="5">
        <v>-0.002353139867109736</v>
      </c>
      <c r="M31" s="5">
        <v>-0.01065689171972821</v>
      </c>
      <c r="N31" s="5">
        <v>0.005429583144662749</v>
      </c>
      <c r="O31" s="5">
        <v>-0.004943291569273794</v>
      </c>
      <c r="P31" s="5">
        <v>-0.002246641659481894</v>
      </c>
      <c r="Q31" s="5">
        <v>0.0010171412521433627</v>
      </c>
      <c r="R31" s="5">
        <v>1.3810428584334227E-4</v>
      </c>
      <c r="S31" s="5">
        <v>0.004103231694744504</v>
      </c>
      <c r="T31" s="5">
        <v>-8.143948122427292E-4</v>
      </c>
      <c r="U31" s="5">
        <v>2.421224005933753E-4</v>
      </c>
      <c r="V31" s="5">
        <v>0.0029518891028496004</v>
      </c>
      <c r="W31" s="5">
        <v>0.007833788363595382</v>
      </c>
      <c r="X31" s="5">
        <v>0.00678644871939248</v>
      </c>
      <c r="Y31" s="5">
        <v>0.02508261426994653</v>
      </c>
      <c r="Z31" s="5">
        <v>0.015120639553246244</v>
      </c>
      <c r="AA31" s="5">
        <v>-0.0016671942283861757</v>
      </c>
      <c r="AB31" s="5">
        <v>-0.002351113777366139</v>
      </c>
      <c r="AC31" s="5">
        <v>7.385684712675404E-4</v>
      </c>
      <c r="AD31" s="5">
        <v>-0.01609715289045232</v>
      </c>
      <c r="AE31" s="5">
        <v>0.00812352425936941</v>
      </c>
      <c r="AF31" s="5">
        <v>-0.004106796911106891</v>
      </c>
      <c r="AG31" s="3">
        <f t="shared" si="1"/>
        <v>-0.0003160166551</v>
      </c>
      <c r="AH31" s="3">
        <v>-71.0</v>
      </c>
      <c r="AL31" s="3"/>
      <c r="AM31" s="3"/>
    </row>
    <row r="32" ht="15.75" customHeight="1">
      <c r="A32" s="4">
        <v>44043.0</v>
      </c>
      <c r="B32" s="3">
        <v>-70.0</v>
      </c>
      <c r="C32" s="5">
        <v>-0.008424446776567819</v>
      </c>
      <c r="D32" s="5">
        <v>-0.004237434314193484</v>
      </c>
      <c r="E32" s="5">
        <v>-0.02138048232453077</v>
      </c>
      <c r="F32" s="5">
        <v>0.06356221255467719</v>
      </c>
      <c r="G32" s="5">
        <v>-0.023324665914641586</v>
      </c>
      <c r="H32" s="5">
        <v>-0.0189845222675478</v>
      </c>
      <c r="I32" s="5">
        <v>0.010057463925422862</v>
      </c>
      <c r="J32" s="5">
        <v>-0.00857981642390352</v>
      </c>
      <c r="K32" s="5">
        <v>0.002978131611349313</v>
      </c>
      <c r="L32" s="5">
        <v>-0.022491524963237693</v>
      </c>
      <c r="M32" s="5">
        <v>-0.004232804413772133</v>
      </c>
      <c r="N32" s="5">
        <v>-0.014627377960288636</v>
      </c>
      <c r="O32" s="5">
        <v>0.0107666629485335</v>
      </c>
      <c r="P32" s="5">
        <v>-0.008350063574668571</v>
      </c>
      <c r="Q32" s="5">
        <v>0.00552013413827096</v>
      </c>
      <c r="R32" s="5">
        <v>-0.011087563634306994</v>
      </c>
      <c r="S32" s="5">
        <v>0.011625429904127928</v>
      </c>
      <c r="T32" s="5">
        <v>0.02797775228703635</v>
      </c>
      <c r="U32" s="5">
        <v>-0.019682001502379178</v>
      </c>
      <c r="V32" s="5">
        <v>-0.008858327379867005</v>
      </c>
      <c r="W32" s="5">
        <v>0.0031989197908376156</v>
      </c>
      <c r="X32" s="5">
        <v>-0.01168069048327321</v>
      </c>
      <c r="Y32" s="5">
        <v>-0.009866482306392175</v>
      </c>
      <c r="Z32" s="5">
        <v>0.0020802811080378857</v>
      </c>
      <c r="AA32" s="5">
        <v>0.014889862928212434</v>
      </c>
      <c r="AB32" s="5">
        <v>-0.01421238528673816</v>
      </c>
      <c r="AC32" s="5">
        <v>0.001191985002635626</v>
      </c>
      <c r="AD32" s="5">
        <v>-0.02341455084383671</v>
      </c>
      <c r="AE32" s="5">
        <v>0.015458328484389921</v>
      </c>
      <c r="AF32" s="5">
        <v>-0.01096804334701957</v>
      </c>
      <c r="AG32" s="3">
        <f t="shared" si="1"/>
        <v>-0.002503200634</v>
      </c>
      <c r="AH32" s="3">
        <v>-70.0</v>
      </c>
      <c r="AL32" s="3"/>
      <c r="AM32" s="3"/>
    </row>
    <row r="33" ht="15.75" customHeight="1">
      <c r="A33" s="4">
        <v>44046.0</v>
      </c>
      <c r="B33" s="3">
        <v>-69.0</v>
      </c>
      <c r="C33" s="5">
        <v>-0.0032006997595218772</v>
      </c>
      <c r="D33" s="5">
        <v>0.0024346317564445815</v>
      </c>
      <c r="E33" s="5">
        <v>-0.004962477478046321</v>
      </c>
      <c r="F33" s="5">
        <v>-0.003664409602451471</v>
      </c>
      <c r="G33" s="5">
        <v>-0.009770485999915231</v>
      </c>
      <c r="H33" s="5">
        <v>0.010537259259416705</v>
      </c>
      <c r="I33" s="5">
        <v>-0.0035522185510753522</v>
      </c>
      <c r="J33" s="5">
        <v>-0.02313402437663776</v>
      </c>
      <c r="K33" s="5">
        <v>-0.01094381438613323</v>
      </c>
      <c r="L33" s="5">
        <v>0.008733947958338173</v>
      </c>
      <c r="M33" s="5">
        <v>0.010616168775367854</v>
      </c>
      <c r="N33" s="5">
        <v>0.004624640222840799</v>
      </c>
      <c r="O33" s="5">
        <v>-0.004828333604723563</v>
      </c>
      <c r="P33" s="5">
        <v>-0.0041937215099546</v>
      </c>
      <c r="Q33" s="5">
        <v>0.021679572892367334</v>
      </c>
      <c r="R33" s="5">
        <v>0.029403060158842476</v>
      </c>
      <c r="S33" s="5">
        <v>-0.003457219949312965</v>
      </c>
      <c r="T33" s="5">
        <v>0.01353842270485247</v>
      </c>
      <c r="U33" s="5">
        <v>0.0210134722667139</v>
      </c>
      <c r="V33" s="5">
        <v>-0.024175459906924473</v>
      </c>
      <c r="W33" s="5">
        <v>0.003124082597184213</v>
      </c>
      <c r="X33" s="5">
        <v>-0.008404241345171145</v>
      </c>
      <c r="Y33" s="5">
        <v>-0.005189881005350912</v>
      </c>
      <c r="Z33" s="5">
        <v>-9.505173041755231E-4</v>
      </c>
      <c r="AA33" s="5">
        <v>-0.01342395328574395</v>
      </c>
      <c r="AB33" s="5">
        <v>-0.0057946519257895</v>
      </c>
      <c r="AC33" s="5">
        <v>-0.006484271317508195</v>
      </c>
      <c r="AD33" s="5">
        <v>-0.011113695570232394</v>
      </c>
      <c r="AE33" s="5">
        <v>0.01415093021778131</v>
      </c>
      <c r="AF33" s="5">
        <v>-0.010679658119251622</v>
      </c>
      <c r="AG33" s="3">
        <f t="shared" si="1"/>
        <v>-0.0006022515396</v>
      </c>
      <c r="AH33" s="3">
        <v>-69.0</v>
      </c>
      <c r="AL33" s="3"/>
      <c r="AM33" s="3"/>
    </row>
    <row r="34" ht="15.75" customHeight="1">
      <c r="A34" s="4">
        <v>44047.0</v>
      </c>
      <c r="B34" s="3">
        <v>-68.0</v>
      </c>
      <c r="C34" s="5">
        <v>0.004008488627977502</v>
      </c>
      <c r="D34" s="5">
        <v>-0.013620557627987058</v>
      </c>
      <c r="E34" s="5">
        <v>-0.006023234530055743</v>
      </c>
      <c r="F34" s="5">
        <v>-0.0016971781383463185</v>
      </c>
      <c r="G34" s="5">
        <v>-0.005554254290732582</v>
      </c>
      <c r="H34" s="5">
        <v>0.002281966562138346</v>
      </c>
      <c r="I34" s="5">
        <v>0.00807531211124796</v>
      </c>
      <c r="J34" s="5">
        <v>0.02624085116334777</v>
      </c>
      <c r="K34" s="5">
        <v>-0.013658085743394787</v>
      </c>
      <c r="L34" s="5">
        <v>-0.0058554519307395594</v>
      </c>
      <c r="M34" s="5">
        <v>0.003446243627198994</v>
      </c>
      <c r="N34" s="5">
        <v>-0.0047368786895735536</v>
      </c>
      <c r="O34" s="5">
        <v>-0.016400494503960604</v>
      </c>
      <c r="P34" s="5">
        <v>0.021966677450919802</v>
      </c>
      <c r="Q34" s="5">
        <v>-0.012779790792361453</v>
      </c>
      <c r="R34" s="5">
        <v>-0.01647792006308678</v>
      </c>
      <c r="S34" s="5">
        <v>-0.003939025095425477</v>
      </c>
      <c r="T34" s="5">
        <v>0.01089418862015491</v>
      </c>
      <c r="U34" s="5">
        <v>2.4349730404433015E-4</v>
      </c>
      <c r="V34" s="5">
        <v>0.001615922121548729</v>
      </c>
      <c r="W34" s="5">
        <v>9.16051573075621E-4</v>
      </c>
      <c r="X34" s="5">
        <v>0.0019795319856074868</v>
      </c>
      <c r="Y34" s="5">
        <v>0.014623796852206451</v>
      </c>
      <c r="Z34" s="5">
        <v>-0.0185678390029948</v>
      </c>
      <c r="AA34" s="5">
        <v>-9.86916937960474E-4</v>
      </c>
      <c r="AB34" s="5">
        <v>-0.004950346241157812</v>
      </c>
      <c r="AC34" s="5">
        <v>0.007594966702378996</v>
      </c>
      <c r="AD34" s="5">
        <v>0.006395611356068018</v>
      </c>
      <c r="AE34" s="5">
        <v>-0.013921212665853474</v>
      </c>
      <c r="AF34" s="5">
        <v>0.012413602029416382</v>
      </c>
      <c r="AG34" s="3">
        <f t="shared" si="1"/>
        <v>-0.0005490826055</v>
      </c>
      <c r="AH34" s="3">
        <v>-68.0</v>
      </c>
      <c r="AL34" s="3"/>
      <c r="AM34" s="3"/>
    </row>
    <row r="35" ht="15.75" customHeight="1">
      <c r="A35" s="4">
        <v>44048.0</v>
      </c>
      <c r="B35" s="3">
        <v>-67.0</v>
      </c>
      <c r="C35" s="5">
        <v>0.015075351237013606</v>
      </c>
      <c r="D35" s="5">
        <v>0.00443377457487908</v>
      </c>
      <c r="E35" s="5">
        <v>0.003206352837735746</v>
      </c>
      <c r="F35" s="5">
        <v>0.0036507350416228176</v>
      </c>
      <c r="G35" s="5">
        <v>0.01594248870902778</v>
      </c>
      <c r="H35" s="5">
        <v>-0.0018163924103996709</v>
      </c>
      <c r="I35" s="5">
        <v>-0.0039698709531961595</v>
      </c>
      <c r="J35" s="5">
        <v>0.007614342045340906</v>
      </c>
      <c r="K35" s="5">
        <v>0.00971327417438974</v>
      </c>
      <c r="L35" s="5">
        <v>-0.011109883354397141</v>
      </c>
      <c r="M35" s="5">
        <v>-0.017513895095173194</v>
      </c>
      <c r="N35" s="5">
        <v>0.0020203029449994015</v>
      </c>
      <c r="O35" s="5">
        <v>0.0015136832945285839</v>
      </c>
      <c r="P35" s="5">
        <v>-0.01591244162178029</v>
      </c>
      <c r="Q35" s="5">
        <v>-6.359188332912175E-4</v>
      </c>
      <c r="R35" s="5">
        <v>-0.01385590925883209</v>
      </c>
      <c r="S35" s="5">
        <v>0.009906971927975579</v>
      </c>
      <c r="T35" s="5">
        <v>-0.022338560327490677</v>
      </c>
      <c r="U35" s="5">
        <v>0.020692437937607513</v>
      </c>
      <c r="V35" s="5">
        <v>7.08196743729338E-4</v>
      </c>
      <c r="W35" s="5">
        <v>-0.001184362517593792</v>
      </c>
      <c r="X35" s="5">
        <v>-0.01754845542317191</v>
      </c>
      <c r="Y35" s="5">
        <v>-0.006809772749844426</v>
      </c>
      <c r="Z35" s="5">
        <v>0.0036672218805040915</v>
      </c>
      <c r="AA35" s="5">
        <v>0.05034318575831651</v>
      </c>
      <c r="AB35" s="5">
        <v>0.006098523285876945</v>
      </c>
      <c r="AC35" s="5">
        <v>-0.014796330119509168</v>
      </c>
      <c r="AD35" s="5">
        <v>0.0039201972378132</v>
      </c>
      <c r="AE35" s="5">
        <v>-0.016413052614499272</v>
      </c>
      <c r="AF35" s="5">
        <v>-0.012565150467482772</v>
      </c>
      <c r="AG35" s="3">
        <f t="shared" si="1"/>
        <v>0.00006790146282</v>
      </c>
      <c r="AH35" s="3">
        <v>-67.0</v>
      </c>
      <c r="AL35" s="3"/>
      <c r="AM35" s="3"/>
    </row>
    <row r="36" ht="15.75" customHeight="1">
      <c r="A36" s="4">
        <v>44049.0</v>
      </c>
      <c r="B36" s="3">
        <v>-66.0</v>
      </c>
      <c r="C36" s="5">
        <v>0.0018527492517418274</v>
      </c>
      <c r="D36" s="5">
        <v>0.0037169303183014644</v>
      </c>
      <c r="E36" s="5">
        <v>-0.0011449684230044903</v>
      </c>
      <c r="F36" s="5">
        <v>0.01990236636832957</v>
      </c>
      <c r="G36" s="5">
        <v>-0.004360150493333806</v>
      </c>
      <c r="H36" s="5">
        <v>0.0039594064046916694</v>
      </c>
      <c r="I36" s="5">
        <v>0.009782823334159437</v>
      </c>
      <c r="J36" s="5">
        <v>0.0038010235712601526</v>
      </c>
      <c r="K36" s="5">
        <v>0.008251054347640148</v>
      </c>
      <c r="L36" s="5">
        <v>-0.01451778594920103</v>
      </c>
      <c r="M36" s="5">
        <v>-1.0106366507940667E-4</v>
      </c>
      <c r="N36" s="5">
        <v>-0.010486193456117465</v>
      </c>
      <c r="O36" s="5">
        <v>7.986074614743145E-4</v>
      </c>
      <c r="P36" s="5">
        <v>0.012619036643985577</v>
      </c>
      <c r="Q36" s="5">
        <v>-0.010511577371361816</v>
      </c>
      <c r="R36" s="5">
        <v>0.002734575655663294</v>
      </c>
      <c r="S36" s="5">
        <v>-0.014932799750239957</v>
      </c>
      <c r="T36" s="5">
        <v>0.01339642950605641</v>
      </c>
      <c r="U36" s="5">
        <v>-0.02121588652134399</v>
      </c>
      <c r="V36" s="5">
        <v>0.0021282731919158833</v>
      </c>
      <c r="W36" s="5">
        <v>-0.002417500768786494</v>
      </c>
      <c r="X36" s="5">
        <v>-0.0028670646426312944</v>
      </c>
      <c r="Y36" s="5">
        <v>-0.009967698931040714</v>
      </c>
      <c r="Z36" s="5">
        <v>-0.010568041850468599</v>
      </c>
      <c r="AA36" s="5">
        <v>0.01181039150509423</v>
      </c>
      <c r="AB36" s="5">
        <v>-0.004877033518519609</v>
      </c>
      <c r="AC36" s="5">
        <v>0.0014648594299737413</v>
      </c>
      <c r="AD36" s="5">
        <v>0.005165533536757827</v>
      </c>
      <c r="AE36" s="5">
        <v>0.003702544835642716</v>
      </c>
      <c r="AF36" s="5">
        <v>-0.006236841600215151</v>
      </c>
      <c r="AG36" s="3">
        <f t="shared" si="1"/>
        <v>-0.000303933386</v>
      </c>
      <c r="AH36" s="3">
        <v>-66.0</v>
      </c>
      <c r="AL36" s="3"/>
      <c r="AM36" s="3"/>
    </row>
    <row r="37" ht="15.75" customHeight="1">
      <c r="A37" s="4">
        <v>44050.0</v>
      </c>
      <c r="B37" s="3">
        <v>-65.0</v>
      </c>
      <c r="C37" s="5">
        <v>0.00360780644355415</v>
      </c>
      <c r="D37" s="5">
        <v>0.018356575509016853</v>
      </c>
      <c r="E37" s="5">
        <v>0.0053058493715379285</v>
      </c>
      <c r="F37" s="5">
        <v>-0.003671479359529852</v>
      </c>
      <c r="G37" s="5">
        <v>-0.008672119115053997</v>
      </c>
      <c r="H37" s="5">
        <v>-0.014543204639660148</v>
      </c>
      <c r="I37" s="5">
        <v>-0.006923784036256857</v>
      </c>
      <c r="J37" s="5">
        <v>-0.0036841217371843277</v>
      </c>
      <c r="K37" s="5">
        <v>0.0068499144601974656</v>
      </c>
      <c r="L37" s="5">
        <v>-0.00784165475833103</v>
      </c>
      <c r="M37" s="5">
        <v>-0.019228389982377234</v>
      </c>
      <c r="N37" s="5">
        <v>0.007599850518136119</v>
      </c>
      <c r="O37" s="5">
        <v>0.010601602853157935</v>
      </c>
      <c r="P37" s="5">
        <v>0.0029674451276769888</v>
      </c>
      <c r="Q37" s="5">
        <v>8.006718788339587E-4</v>
      </c>
      <c r="R37" s="5">
        <v>-0.004057141228907064</v>
      </c>
      <c r="S37" s="5">
        <v>0.006316692085206936</v>
      </c>
      <c r="T37" s="5">
        <v>-0.02768134117211674</v>
      </c>
      <c r="U37" s="5">
        <v>-0.029407622129204856</v>
      </c>
      <c r="V37" s="5">
        <v>0.0031262841948944122</v>
      </c>
      <c r="W37" s="5">
        <v>0.011710471697179734</v>
      </c>
      <c r="X37" s="5">
        <v>0.009474855335293587</v>
      </c>
      <c r="Y37" s="5">
        <v>0.009268850870788041</v>
      </c>
      <c r="Z37" s="5">
        <v>0.02114428439118768</v>
      </c>
      <c r="AA37" s="5">
        <v>-0.010631304822553804</v>
      </c>
      <c r="AB37" s="5">
        <v>0.007301589997207855</v>
      </c>
      <c r="AC37" s="5">
        <v>0.009066320124770271</v>
      </c>
      <c r="AD37" s="5">
        <v>-0.011936343253090375</v>
      </c>
      <c r="AE37" s="5">
        <v>9.606513356968834E-4</v>
      </c>
      <c r="AF37" s="5">
        <v>0.01619530166388316</v>
      </c>
      <c r="AG37" s="3">
        <f t="shared" si="1"/>
        <v>0.00007921705413</v>
      </c>
      <c r="AH37" s="3">
        <v>-65.0</v>
      </c>
      <c r="AL37" s="3"/>
      <c r="AM37" s="3"/>
    </row>
    <row r="38" ht="15.75" customHeight="1">
      <c r="A38" s="4">
        <v>44053.0</v>
      </c>
      <c r="B38" s="3">
        <v>-64.0</v>
      </c>
      <c r="C38" s="5">
        <v>-0.006510633194594374</v>
      </c>
      <c r="D38" s="5">
        <v>-0.008237617370097448</v>
      </c>
      <c r="E38" s="5">
        <v>-0.017848333095295432</v>
      </c>
      <c r="F38" s="5">
        <v>0.012220009627221388</v>
      </c>
      <c r="G38" s="5">
        <v>0.01901323275975396</v>
      </c>
      <c r="H38" s="5">
        <v>0.005624464955409653</v>
      </c>
      <c r="I38" s="5">
        <v>-0.008891953997018021</v>
      </c>
      <c r="J38" s="5">
        <v>0.00545890253626026</v>
      </c>
      <c r="K38" s="5">
        <v>-0.0012351420493481487</v>
      </c>
      <c r="L38" s="5">
        <v>0.0096274877419727</v>
      </c>
      <c r="M38" s="5">
        <v>-0.00686256866524855</v>
      </c>
      <c r="N38" s="5">
        <v>-0.011822851713651638</v>
      </c>
      <c r="O38" s="5">
        <v>-0.012299447449235687</v>
      </c>
      <c r="P38" s="5">
        <v>-0.009254370830044665</v>
      </c>
      <c r="Q38" s="5">
        <v>-0.01278929953476512</v>
      </c>
      <c r="R38" s="5">
        <v>-0.01454951652709771</v>
      </c>
      <c r="S38" s="5">
        <v>0.029154325118619512</v>
      </c>
      <c r="T38" s="5">
        <v>-0.0017979163371654207</v>
      </c>
      <c r="U38" s="5">
        <v>0.013644370665728399</v>
      </c>
      <c r="V38" s="5">
        <v>-0.015401886518615859</v>
      </c>
      <c r="W38" s="5">
        <v>-0.018827911477593436</v>
      </c>
      <c r="X38" s="5">
        <v>0.007031111784661013</v>
      </c>
      <c r="Y38" s="5">
        <v>3.7972586249050526E-4</v>
      </c>
      <c r="Z38" s="5">
        <v>-0.008331677352101179</v>
      </c>
      <c r="AA38" s="5">
        <v>-0.006900964252025505</v>
      </c>
      <c r="AB38" s="5">
        <v>-0.0022800147554797486</v>
      </c>
      <c r="AC38" s="5">
        <v>-2.5689141069168246E-4</v>
      </c>
      <c r="AD38" s="5">
        <v>-0.005133882001834081</v>
      </c>
      <c r="AE38" s="5">
        <v>0.003519297104879745</v>
      </c>
      <c r="AF38" s="5">
        <v>0.021555844064465847</v>
      </c>
      <c r="AG38" s="3">
        <f t="shared" si="1"/>
        <v>-0.001400136877</v>
      </c>
      <c r="AH38" s="3">
        <v>-64.0</v>
      </c>
      <c r="AL38" s="3"/>
      <c r="AM38" s="3"/>
    </row>
    <row r="39" ht="15.75" customHeight="1">
      <c r="A39" s="4">
        <v>44054.0</v>
      </c>
      <c r="B39" s="3">
        <v>-63.0</v>
      </c>
      <c r="C39" s="5">
        <v>0.0133055656116308</v>
      </c>
      <c r="D39" s="5">
        <v>0.015251220717314447</v>
      </c>
      <c r="E39" s="5">
        <v>-0.0035435663492245414</v>
      </c>
      <c r="F39" s="5">
        <v>-0.012708889814695676</v>
      </c>
      <c r="G39" s="5">
        <v>0.0051081256754856134</v>
      </c>
      <c r="H39" s="5">
        <v>-3.568576403236046E-4</v>
      </c>
      <c r="I39" s="5">
        <v>-0.006667477403478455</v>
      </c>
      <c r="J39" s="5">
        <v>-0.005210559031662087</v>
      </c>
      <c r="K39" s="5">
        <v>0.008180341181210724</v>
      </c>
      <c r="L39" s="5">
        <v>-0.017300889724978865</v>
      </c>
      <c r="M39" s="5">
        <v>-0.002499001474187042</v>
      </c>
      <c r="N39" s="5">
        <v>-0.003766275271044287</v>
      </c>
      <c r="O39" s="5">
        <v>0.02970707504086052</v>
      </c>
      <c r="P39" s="5">
        <v>0.0048882831428624166</v>
      </c>
      <c r="Q39" s="5">
        <v>0.004989710052819342</v>
      </c>
      <c r="R39" s="5">
        <v>-0.012194077545669086</v>
      </c>
      <c r="S39" s="5">
        <v>-0.0020877528844320476</v>
      </c>
      <c r="T39" s="5">
        <v>-0.02020192951635018</v>
      </c>
      <c r="U39" s="5">
        <v>0.004834979650699189</v>
      </c>
      <c r="V39" s="5">
        <v>0.006067625207746388</v>
      </c>
      <c r="W39" s="5">
        <v>0.009290351399657934</v>
      </c>
      <c r="X39" s="5">
        <v>0.004553359895479308</v>
      </c>
      <c r="Y39" s="5">
        <v>-0.002940674462983079</v>
      </c>
      <c r="Z39" s="5">
        <v>0.00609917968316526</v>
      </c>
      <c r="AA39" s="5">
        <v>0.011429895212120116</v>
      </c>
      <c r="AB39" s="5">
        <v>-0.008832082313352127</v>
      </c>
      <c r="AC39" s="5">
        <v>-0.00750317146136348</v>
      </c>
      <c r="AD39" s="5">
        <v>0.009637538419646638</v>
      </c>
      <c r="AE39" s="5">
        <v>-0.026792341378995558</v>
      </c>
      <c r="AF39" s="5">
        <v>-0.007373965752972141</v>
      </c>
      <c r="AG39" s="3">
        <f t="shared" si="1"/>
        <v>-0.0002212087045</v>
      </c>
      <c r="AH39" s="3">
        <v>-63.0</v>
      </c>
      <c r="AL39" s="3"/>
      <c r="AM39" s="3"/>
    </row>
    <row r="40" ht="15.75" customHeight="1">
      <c r="A40" s="4">
        <v>44055.0</v>
      </c>
      <c r="B40" s="3">
        <v>-62.0</v>
      </c>
      <c r="C40" s="5">
        <v>0.00879676513958701</v>
      </c>
      <c r="D40" s="5">
        <v>-0.009963955760156764</v>
      </c>
      <c r="E40" s="5">
        <v>0.012665737610295213</v>
      </c>
      <c r="F40" s="5">
        <v>-0.015136417844408431</v>
      </c>
      <c r="G40" s="5">
        <v>0.00504866059625918</v>
      </c>
      <c r="H40" s="5">
        <v>0.00951251457293133</v>
      </c>
      <c r="I40" s="5">
        <v>0.012486975104587399</v>
      </c>
      <c r="J40" s="5">
        <v>0.004326353449337997</v>
      </c>
      <c r="K40" s="5">
        <v>-0.003055794121715351</v>
      </c>
      <c r="L40" s="5">
        <v>-1.476373195264842E-4</v>
      </c>
      <c r="M40" s="5">
        <v>-0.0015390492730997117</v>
      </c>
      <c r="N40" s="5">
        <v>0.008931821738344519</v>
      </c>
      <c r="O40" s="5">
        <v>-0.003307517353097481</v>
      </c>
      <c r="P40" s="5">
        <v>9.583263595058086E-4</v>
      </c>
      <c r="Q40" s="5">
        <v>0.011682834754134086</v>
      </c>
      <c r="R40" s="5">
        <v>-0.004044723230130172</v>
      </c>
      <c r="S40" s="5">
        <v>7.722495064498025E-4</v>
      </c>
      <c r="T40" s="5">
        <v>-0.007765299559111897</v>
      </c>
      <c r="U40" s="5">
        <v>-0.02934595162369521</v>
      </c>
      <c r="V40" s="5">
        <v>0.0057916268146033225</v>
      </c>
      <c r="W40" s="5">
        <v>0.003880823699366231</v>
      </c>
      <c r="X40" s="5">
        <v>0.010216312826436522</v>
      </c>
      <c r="Y40" s="5">
        <v>0.005686751451413985</v>
      </c>
      <c r="Z40" s="5">
        <v>-0.0034811907570393152</v>
      </c>
      <c r="AA40" s="5">
        <v>0.0023534588383576733</v>
      </c>
      <c r="AB40" s="5">
        <v>0.009852128878235417</v>
      </c>
      <c r="AC40" s="5">
        <v>-0.0013447150543887676</v>
      </c>
      <c r="AD40" s="5">
        <v>-0.007282671623214404</v>
      </c>
      <c r="AE40" s="5">
        <v>0.009318050308233534</v>
      </c>
      <c r="AF40" s="5">
        <v>-0.004902043958883004</v>
      </c>
      <c r="AG40" s="3">
        <f t="shared" si="1"/>
        <v>0.001032147472</v>
      </c>
      <c r="AH40" s="3">
        <v>-62.0</v>
      </c>
      <c r="AL40" s="3"/>
      <c r="AM40" s="3"/>
    </row>
    <row r="41" ht="15.75" customHeight="1">
      <c r="A41" s="4">
        <v>44056.0</v>
      </c>
      <c r="B41" s="3">
        <v>-61.0</v>
      </c>
      <c r="C41" s="5">
        <v>0.020028324438524855</v>
      </c>
      <c r="D41" s="5">
        <v>0.004712520072703164</v>
      </c>
      <c r="E41" s="6">
        <v>-5.1448996740089716E-5</v>
      </c>
      <c r="F41" s="5">
        <v>0.010558271200798571</v>
      </c>
      <c r="G41" s="5">
        <v>0.0035996440623567733</v>
      </c>
      <c r="H41" s="5">
        <v>0.011446903490680671</v>
      </c>
      <c r="I41" s="5">
        <v>-0.10820508749114287</v>
      </c>
      <c r="J41" s="5">
        <v>0.02790029201854798</v>
      </c>
      <c r="K41" s="5">
        <v>0.006379230332438819</v>
      </c>
      <c r="L41" s="5">
        <v>-0.013621396442794876</v>
      </c>
      <c r="M41" s="5">
        <v>-0.010405832011431665</v>
      </c>
      <c r="N41" s="5">
        <v>-0.011271502325992255</v>
      </c>
      <c r="O41" s="5">
        <v>0.013621855456411574</v>
      </c>
      <c r="P41" s="5">
        <v>-0.00126614545387252</v>
      </c>
      <c r="Q41" s="5">
        <v>0.012480226061245839</v>
      </c>
      <c r="R41" s="5">
        <v>-0.00861088797615835</v>
      </c>
      <c r="S41" s="5">
        <v>0.006975092230115814</v>
      </c>
      <c r="T41" s="5">
        <v>0.00954125195418679</v>
      </c>
      <c r="U41" s="5">
        <v>0.010277311774359883</v>
      </c>
      <c r="V41" s="5">
        <v>0.005362221438871979</v>
      </c>
      <c r="W41" s="5">
        <v>0.0013688694441591556</v>
      </c>
      <c r="X41" s="5">
        <v>-0.005472302813517985</v>
      </c>
      <c r="Y41" s="5">
        <v>0.001233200885617435</v>
      </c>
      <c r="Z41" s="5">
        <v>0.023203153689013073</v>
      </c>
      <c r="AA41" s="5">
        <v>-0.015261828991281558</v>
      </c>
      <c r="AB41" s="5">
        <v>-0.006325452843146369</v>
      </c>
      <c r="AC41" s="5">
        <v>-9.79443000702707E-4</v>
      </c>
      <c r="AD41" s="5">
        <v>-0.005923045380628349</v>
      </c>
      <c r="AE41" s="5">
        <v>-0.0016284634935648731</v>
      </c>
      <c r="AF41" s="5">
        <v>0.001426896851181178</v>
      </c>
      <c r="AG41" s="3">
        <f t="shared" si="1"/>
        <v>-0.000630252394</v>
      </c>
      <c r="AH41" s="3">
        <v>-61.0</v>
      </c>
      <c r="AL41" s="3"/>
      <c r="AM41" s="3"/>
    </row>
    <row r="42" ht="15.75" customHeight="1">
      <c r="A42" s="4">
        <v>44057.0</v>
      </c>
      <c r="B42" s="3">
        <v>-60.0</v>
      </c>
      <c r="C42" s="5">
        <v>-2.9843356121647875E-4</v>
      </c>
      <c r="D42" s="5">
        <v>-0.004679207277085371</v>
      </c>
      <c r="E42" s="5">
        <v>0.0021699067845320696</v>
      </c>
      <c r="F42" s="5">
        <v>0.0026973114669622007</v>
      </c>
      <c r="G42" s="5">
        <v>-0.007429927521906426</v>
      </c>
      <c r="H42" s="5">
        <v>0.0010867024040878978</v>
      </c>
      <c r="I42" s="5">
        <v>-0.00494045378008443</v>
      </c>
      <c r="J42" s="5">
        <v>0.006780472474354614</v>
      </c>
      <c r="K42" s="5">
        <v>0.005876211513404643</v>
      </c>
      <c r="L42" s="5">
        <v>0.0023600790335544016</v>
      </c>
      <c r="M42" s="5">
        <v>-0.0016660548018104632</v>
      </c>
      <c r="N42" s="5">
        <v>0.00122852596006798</v>
      </c>
      <c r="O42" s="5">
        <v>-0.0038691967647000807</v>
      </c>
      <c r="P42" s="5">
        <v>0.0011800782531548267</v>
      </c>
      <c r="Q42" s="5">
        <v>-3.237125760015235E-4</v>
      </c>
      <c r="R42" s="5">
        <v>0.004192899172790527</v>
      </c>
      <c r="S42" s="5">
        <v>-6.654383617771336E-4</v>
      </c>
      <c r="T42" s="5">
        <v>-0.00255765338670913</v>
      </c>
      <c r="U42" s="5">
        <v>0.012578696821930524</v>
      </c>
      <c r="V42" s="5">
        <v>-4.477804223493511E-4</v>
      </c>
      <c r="W42" s="5">
        <v>-0.0053005321044775015</v>
      </c>
      <c r="X42" s="5">
        <v>-0.004452000056084849</v>
      </c>
      <c r="Y42" s="5">
        <v>-0.0051166975044601385</v>
      </c>
      <c r="Z42" s="5">
        <v>-0.008779303451457398</v>
      </c>
      <c r="AA42" s="5">
        <v>-0.006588363956656923</v>
      </c>
      <c r="AB42" s="5">
        <v>0.004726052362891269</v>
      </c>
      <c r="AC42" s="5">
        <v>0.0032443198039016395</v>
      </c>
      <c r="AD42" s="5">
        <v>-0.004642725940206454</v>
      </c>
      <c r="AE42" s="5">
        <v>0.017098982208302593</v>
      </c>
      <c r="AF42" s="5">
        <v>0.0068769502094376475</v>
      </c>
      <c r="AG42" s="3">
        <f t="shared" si="1"/>
        <v>0.0003446569001</v>
      </c>
      <c r="AH42" s="3">
        <v>-60.0</v>
      </c>
      <c r="AL42" s="3"/>
      <c r="AM42" s="3"/>
    </row>
    <row r="43" ht="15.75" customHeight="1">
      <c r="A43" s="4">
        <v>44060.0</v>
      </c>
      <c r="B43" s="3">
        <v>-59.0</v>
      </c>
      <c r="C43" s="5">
        <v>0.006226051976378447</v>
      </c>
      <c r="D43" s="5">
        <v>-0.0077579003261219436</v>
      </c>
      <c r="E43" s="5">
        <v>0.004762009251889663</v>
      </c>
      <c r="F43" s="5">
        <v>-0.025206778812313306</v>
      </c>
      <c r="G43" s="5">
        <v>0.009295495394147656</v>
      </c>
      <c r="H43" s="5">
        <v>0.019551592433762734</v>
      </c>
      <c r="I43" s="5">
        <v>-0.0066186303861945125</v>
      </c>
      <c r="J43" s="5">
        <v>0.01625321164780797</v>
      </c>
      <c r="K43" s="5">
        <v>0.004634269974997451</v>
      </c>
      <c r="L43" s="5">
        <v>8.291907787344479E-4</v>
      </c>
      <c r="M43" s="5">
        <v>0.006069613277070294</v>
      </c>
      <c r="N43" s="5">
        <v>0.005046293977413886</v>
      </c>
      <c r="O43" s="5">
        <v>-0.009113069167027376</v>
      </c>
      <c r="P43" s="5">
        <v>0.01133500896082598</v>
      </c>
      <c r="Q43" s="5">
        <v>0.015157829786853273</v>
      </c>
      <c r="R43" s="5">
        <v>-0.010293913643592086</v>
      </c>
      <c r="S43" s="5">
        <v>-0.002451227669707912</v>
      </c>
      <c r="T43" s="5">
        <v>0.005197444285489744</v>
      </c>
      <c r="U43" s="5">
        <v>-0.011639320526227754</v>
      </c>
      <c r="V43" s="5">
        <v>0.0011712135516957715</v>
      </c>
      <c r="W43" s="5">
        <v>-0.009914983240384718</v>
      </c>
      <c r="X43" s="5">
        <v>0.024652078552440775</v>
      </c>
      <c r="Y43" s="5">
        <v>1.2846736695057252E-4</v>
      </c>
      <c r="Z43" s="5">
        <v>-0.006759339770219482</v>
      </c>
      <c r="AA43" s="5">
        <v>-0.0072464532793537284</v>
      </c>
      <c r="AB43" s="5">
        <v>-0.008005345387349342</v>
      </c>
      <c r="AC43" s="5">
        <v>0.003537806676693239</v>
      </c>
      <c r="AD43" s="5">
        <v>0.013519833216229843</v>
      </c>
      <c r="AE43" s="5">
        <v>0.003260842620525825</v>
      </c>
      <c r="AF43" s="5">
        <v>0.011218658644209173</v>
      </c>
      <c r="AG43" s="3">
        <f t="shared" si="1"/>
        <v>0.001894665006</v>
      </c>
      <c r="AH43" s="3">
        <v>-59.0</v>
      </c>
      <c r="AL43" s="3"/>
      <c r="AM43" s="3"/>
    </row>
    <row r="44" ht="15.75" customHeight="1">
      <c r="A44" s="4">
        <v>44061.0</v>
      </c>
      <c r="B44" s="3">
        <v>-58.0</v>
      </c>
      <c r="C44" s="5">
        <v>-0.004463879287061145</v>
      </c>
      <c r="D44" s="5">
        <v>-0.002755219406525589</v>
      </c>
      <c r="E44" s="5">
        <v>-0.013015606143500268</v>
      </c>
      <c r="F44" s="5">
        <v>0.011966436551307752</v>
      </c>
      <c r="G44" s="5">
        <v>-0.0013869118361322385</v>
      </c>
      <c r="H44" s="5">
        <v>-0.01779078438697541</v>
      </c>
      <c r="I44" s="5">
        <v>5.590205422993226E-4</v>
      </c>
      <c r="J44" s="5">
        <v>0.007051844502136767</v>
      </c>
      <c r="K44" s="5">
        <v>-0.006700532784351388</v>
      </c>
      <c r="L44" s="5">
        <v>0.008253088057742424</v>
      </c>
      <c r="M44" s="5">
        <v>0.004053348811784622</v>
      </c>
      <c r="N44" s="5">
        <v>0.007858625910017635</v>
      </c>
      <c r="O44" s="5">
        <v>-0.002907139712803937</v>
      </c>
      <c r="P44" s="5">
        <v>0.005947065350552968</v>
      </c>
      <c r="Q44" s="5">
        <v>-0.0031368089796518553</v>
      </c>
      <c r="R44" s="5">
        <v>0.0062577168974360066</v>
      </c>
      <c r="S44" s="5">
        <v>0.0018238346457474033</v>
      </c>
      <c r="T44" s="5">
        <v>0.024550138795736025</v>
      </c>
      <c r="U44" s="5">
        <v>-0.0024388167778379086</v>
      </c>
      <c r="V44" s="5">
        <v>0.008950694233254956</v>
      </c>
      <c r="W44" s="5">
        <v>0.0026308594357562914</v>
      </c>
      <c r="X44" s="5">
        <v>-0.012308687515805874</v>
      </c>
      <c r="Y44" s="5">
        <v>0.009289974073926285</v>
      </c>
      <c r="Z44" s="5">
        <v>6.619635942397457E-4</v>
      </c>
      <c r="AA44" s="5">
        <v>-4.5706706961455524E-4</v>
      </c>
      <c r="AB44" s="5">
        <v>-0.010357741047041718</v>
      </c>
      <c r="AC44" s="5">
        <v>0.0074748164939677925</v>
      </c>
      <c r="AD44" s="5">
        <v>-0.002842974402950271</v>
      </c>
      <c r="AE44" s="5">
        <v>-0.0013609140273827553</v>
      </c>
      <c r="AF44" s="5">
        <v>0.0023575878360617922</v>
      </c>
      <c r="AG44" s="3">
        <f t="shared" si="1"/>
        <v>0.0009254644118</v>
      </c>
      <c r="AH44" s="3">
        <v>-58.0</v>
      </c>
      <c r="AL44" s="3"/>
      <c r="AM44" s="3"/>
    </row>
    <row r="45" ht="15.75" customHeight="1">
      <c r="A45" s="4">
        <v>44062.0</v>
      </c>
      <c r="B45" s="3">
        <v>-57.0</v>
      </c>
      <c r="C45" s="5">
        <v>-0.004132530640632166</v>
      </c>
      <c r="D45" s="5">
        <v>0.005924860598379726</v>
      </c>
      <c r="E45" s="5">
        <v>-0.008910977030732344</v>
      </c>
      <c r="F45" s="5">
        <v>0.005616205692596831</v>
      </c>
      <c r="G45" s="5">
        <v>-0.0029772633871994756</v>
      </c>
      <c r="H45" s="5">
        <v>-0.004983912949093694</v>
      </c>
      <c r="I45" s="5">
        <v>-0.0020494002034222216</v>
      </c>
      <c r="J45" s="5">
        <v>-0.0032420920784972038</v>
      </c>
      <c r="K45" s="5">
        <v>-0.0021390732590130987</v>
      </c>
      <c r="L45" s="5">
        <v>0.0011627853665018518</v>
      </c>
      <c r="M45" s="5">
        <v>-0.00868068825126713</v>
      </c>
      <c r="N45" s="5">
        <v>0.0029621225016126375</v>
      </c>
      <c r="O45" s="5">
        <v>0.00903841829516338</v>
      </c>
      <c r="P45" s="5">
        <v>-0.002987937632070026</v>
      </c>
      <c r="Q45" s="5">
        <v>0.004681024292699839</v>
      </c>
      <c r="R45" s="5">
        <v>-0.0035894604519918468</v>
      </c>
      <c r="S45" s="5">
        <v>0.01155334872712469</v>
      </c>
      <c r="T45" s="5">
        <v>0.007362317617592241</v>
      </c>
      <c r="U45" s="5">
        <v>8.662618670134421E-4</v>
      </c>
      <c r="V45" s="5">
        <v>-0.01851356735915982</v>
      </c>
      <c r="W45" s="5">
        <v>0.015762823970432382</v>
      </c>
      <c r="X45" s="5">
        <v>-0.005251545612965874</v>
      </c>
      <c r="Y45" s="5">
        <v>-0.003540975208182511</v>
      </c>
      <c r="Z45" s="5">
        <v>-0.009559366711887325</v>
      </c>
      <c r="AA45" s="5">
        <v>-0.0014155974897796146</v>
      </c>
      <c r="AB45" s="5">
        <v>-9.771737226409428E-4</v>
      </c>
      <c r="AC45" s="5">
        <v>-0.0011304529970041113</v>
      </c>
      <c r="AD45" s="5">
        <v>0.012305805846577887</v>
      </c>
      <c r="AE45" s="5">
        <v>-0.00834993057858124</v>
      </c>
      <c r="AF45" s="5">
        <v>-0.010653661805283843</v>
      </c>
      <c r="AG45" s="3">
        <f t="shared" si="1"/>
        <v>-0.0008616544198</v>
      </c>
      <c r="AH45" s="3">
        <v>-57.0</v>
      </c>
      <c r="AL45" s="3"/>
      <c r="AM45" s="3"/>
    </row>
    <row r="46" ht="15.75" customHeight="1">
      <c r="A46" s="4">
        <v>44063.0</v>
      </c>
      <c r="B46" s="3">
        <v>-56.0</v>
      </c>
      <c r="C46" s="5">
        <v>-0.00284442839557474</v>
      </c>
      <c r="D46" s="5">
        <v>0.006105139247871977</v>
      </c>
      <c r="E46" s="5">
        <v>-0.01635349461376915</v>
      </c>
      <c r="F46" s="5">
        <v>0.0032897209190517612</v>
      </c>
      <c r="G46" s="5">
        <v>0.0014265948382108356</v>
      </c>
      <c r="H46" s="5">
        <v>-0.011366333779821413</v>
      </c>
      <c r="I46" s="5">
        <v>0.009661092106229072</v>
      </c>
      <c r="J46" s="5">
        <v>-0.013500797482794867</v>
      </c>
      <c r="K46" s="5">
        <v>-0.0014240641995190775</v>
      </c>
      <c r="L46" s="5">
        <v>0.013466664891109311</v>
      </c>
      <c r="M46" s="5">
        <v>-0.0040181251546424004</v>
      </c>
      <c r="N46" s="5">
        <v>0.003974717264703822</v>
      </c>
      <c r="O46" s="5">
        <v>-0.0031996674993520127</v>
      </c>
      <c r="P46" s="5">
        <v>8.630869260358804E-4</v>
      </c>
      <c r="Q46" s="5">
        <v>-0.0037520665431224594</v>
      </c>
      <c r="R46" s="5">
        <v>0.01087238934130064</v>
      </c>
      <c r="S46" s="5">
        <v>-0.004275491356761675</v>
      </c>
      <c r="T46" s="5">
        <v>0.015993921959803554</v>
      </c>
      <c r="U46" s="5">
        <v>0.007999053345808896</v>
      </c>
      <c r="V46" s="5">
        <v>8.423032611941845E-4</v>
      </c>
      <c r="W46" s="5">
        <v>5.587811916583762E-4</v>
      </c>
      <c r="X46" s="5">
        <v>-0.012433157209355086</v>
      </c>
      <c r="Y46" s="5">
        <v>0.004426570087055243</v>
      </c>
      <c r="Z46" s="5">
        <v>0.0023179577277040956</v>
      </c>
      <c r="AA46" s="5">
        <v>0.0028484951468142885</v>
      </c>
      <c r="AB46" s="5">
        <v>-0.009109630628229181</v>
      </c>
      <c r="AC46" s="5">
        <v>-0.0015394492271166116</v>
      </c>
      <c r="AD46" s="5">
        <v>0.01219845329938101</v>
      </c>
      <c r="AE46" s="5">
        <v>-0.003662345794547793</v>
      </c>
      <c r="AF46" s="5">
        <v>-0.018707320016164992</v>
      </c>
      <c r="AG46" s="3">
        <f t="shared" si="1"/>
        <v>-0.0003113810116</v>
      </c>
      <c r="AH46" s="3">
        <v>-56.0</v>
      </c>
      <c r="AL46" s="8" t="s">
        <v>33</v>
      </c>
      <c r="AM46" s="8" t="s">
        <v>36</v>
      </c>
    </row>
    <row r="47" ht="15.75" customHeight="1">
      <c r="A47" s="4">
        <v>44064.0</v>
      </c>
      <c r="B47" s="3">
        <v>-55.0</v>
      </c>
      <c r="C47" s="5">
        <v>-0.009220542970662217</v>
      </c>
      <c r="D47" s="5">
        <v>-0.005943572197551602</v>
      </c>
      <c r="E47" s="5">
        <v>-0.016772944264012976</v>
      </c>
      <c r="F47" s="5">
        <v>0.020683436814016517</v>
      </c>
      <c r="G47" s="5">
        <v>0.005248658495479825</v>
      </c>
      <c r="H47" s="5">
        <v>-0.0010470364451158373</v>
      </c>
      <c r="I47" s="5">
        <v>-0.008173845187004107</v>
      </c>
      <c r="J47" s="5">
        <v>-0.0036749710803458267</v>
      </c>
      <c r="K47" s="5">
        <v>0.004031027583966735</v>
      </c>
      <c r="L47" s="5">
        <v>-0.014421018460974678</v>
      </c>
      <c r="M47" s="5">
        <v>-0.005150871472982956</v>
      </c>
      <c r="N47" s="5">
        <v>0.002071001082368102</v>
      </c>
      <c r="O47" s="5">
        <v>0.0015751464637358873</v>
      </c>
      <c r="P47" s="5">
        <v>0.005609835076184606</v>
      </c>
      <c r="Q47" s="5">
        <v>-0.009302459428429333</v>
      </c>
      <c r="R47" s="5">
        <v>-0.02259748607122862</v>
      </c>
      <c r="S47" s="5">
        <v>0.018761788984481286</v>
      </c>
      <c r="T47" s="5">
        <v>-0.003718369336217128</v>
      </c>
      <c r="U47" s="5">
        <v>-0.01763062490902135</v>
      </c>
      <c r="V47" s="5">
        <v>-0.0051657525390925</v>
      </c>
      <c r="W47" s="5">
        <v>0.001608322337113814</v>
      </c>
      <c r="X47" s="5">
        <v>0.001584419274539674</v>
      </c>
      <c r="Y47" s="5">
        <v>-0.0026758607492998864</v>
      </c>
      <c r="Z47" s="5">
        <v>-0.003517518658924443</v>
      </c>
      <c r="AA47" s="5">
        <v>-0.0049449693056776095</v>
      </c>
      <c r="AB47" s="5">
        <v>-0.004010031791669013</v>
      </c>
      <c r="AC47" s="5">
        <v>-0.002159564707933459</v>
      </c>
      <c r="AD47" s="5">
        <v>-0.006172521909427215</v>
      </c>
      <c r="AE47" s="5">
        <v>-0.003264045690732136</v>
      </c>
      <c r="AF47" s="5">
        <v>1.3226961157179577E-4</v>
      </c>
      <c r="AG47" s="3">
        <f t="shared" si="1"/>
        <v>-0.002941936715</v>
      </c>
      <c r="AH47" s="3">
        <v>-55.0</v>
      </c>
      <c r="AL47" s="2">
        <f t="shared" ref="AL47:AL67" si="2">AH92</f>
        <v>-10</v>
      </c>
      <c r="AM47" s="9">
        <f>AG92</f>
        <v>-0.00008292758666</v>
      </c>
    </row>
    <row r="48" ht="15.75" customHeight="1">
      <c r="A48" s="4">
        <v>44067.0</v>
      </c>
      <c r="B48" s="3">
        <v>-54.0</v>
      </c>
      <c r="C48" s="5">
        <v>-0.009013872807090002</v>
      </c>
      <c r="D48" s="5">
        <v>0.002337188872935693</v>
      </c>
      <c r="E48" s="5">
        <v>-0.010930713347657574</v>
      </c>
      <c r="F48" s="5">
        <v>0.008587788205080401</v>
      </c>
      <c r="G48" s="5">
        <v>-0.0028891569828011984</v>
      </c>
      <c r="H48" s="5">
        <v>-0.004926194321451655</v>
      </c>
      <c r="I48" s="5">
        <v>-0.013791820427108078</v>
      </c>
      <c r="J48" s="5">
        <v>0.022076773765269717</v>
      </c>
      <c r="K48" s="5">
        <v>-0.012888689407319897</v>
      </c>
      <c r="L48" s="5">
        <v>-0.016897457591752353</v>
      </c>
      <c r="M48" s="5">
        <v>0.0023790092257389463</v>
      </c>
      <c r="N48" s="5">
        <v>-0.01077143483547694</v>
      </c>
      <c r="O48" s="5">
        <v>6.933154000681799E-4</v>
      </c>
      <c r="P48" s="5">
        <v>-0.0018793636289777512</v>
      </c>
      <c r="Q48" s="5">
        <v>-0.0022808609967506707</v>
      </c>
      <c r="R48" s="5">
        <v>0.0016739972183568074</v>
      </c>
      <c r="S48" s="5">
        <v>0.012197549394172247</v>
      </c>
      <c r="T48" s="5">
        <v>0.0073437198026205875</v>
      </c>
      <c r="U48" s="5">
        <v>0.023863681307174</v>
      </c>
      <c r="V48" s="5">
        <v>3.0420240857565416E-4</v>
      </c>
      <c r="W48" s="5">
        <v>-0.0032229187765174076</v>
      </c>
      <c r="X48" s="5">
        <v>0.006471078737736144</v>
      </c>
      <c r="Y48" s="5">
        <v>0.003658049356778636</v>
      </c>
      <c r="Z48" s="5">
        <v>0.0016771260139432573</v>
      </c>
      <c r="AA48" s="5">
        <v>0.017838022750534397</v>
      </c>
      <c r="AB48" s="5">
        <v>-0.02726460605127957</v>
      </c>
      <c r="AC48" s="5">
        <v>0.0025233978053211883</v>
      </c>
      <c r="AD48" s="5">
        <v>0.0015922011810209826</v>
      </c>
      <c r="AE48" s="5">
        <v>-0.019666187174501346</v>
      </c>
      <c r="AF48" s="5">
        <v>-0.0024571530409273996</v>
      </c>
      <c r="AG48" s="3">
        <f t="shared" si="1"/>
        <v>-0.0007887775981</v>
      </c>
      <c r="AH48" s="3">
        <v>-54.0</v>
      </c>
      <c r="AL48" s="2">
        <f t="shared" si="2"/>
        <v>-9</v>
      </c>
      <c r="AM48" s="9">
        <f t="shared" ref="AM48:AM67" si="3">AG93+AM47</f>
        <v>-0.001131497363</v>
      </c>
    </row>
    <row r="49" ht="15.75" customHeight="1">
      <c r="A49" s="4">
        <v>44068.0</v>
      </c>
      <c r="B49" s="3">
        <v>-53.0</v>
      </c>
      <c r="C49" s="5">
        <v>-0.003255453380375054</v>
      </c>
      <c r="D49" s="5">
        <v>0.003794565775030459</v>
      </c>
      <c r="E49" s="5">
        <v>0.03414403574675738</v>
      </c>
      <c r="F49" s="5">
        <v>-0.012241165195584472</v>
      </c>
      <c r="G49" s="5">
        <v>-0.003913268799369979</v>
      </c>
      <c r="H49" s="5">
        <v>-0.0023073932105110422</v>
      </c>
      <c r="I49" s="5">
        <v>-0.008107420210150065</v>
      </c>
      <c r="J49" s="5">
        <v>-0.012042290832177211</v>
      </c>
      <c r="K49" s="5">
        <v>0.032870570712827514</v>
      </c>
      <c r="L49" s="5">
        <v>0.02662537132365344</v>
      </c>
      <c r="M49" s="5">
        <v>0.0017857860976631026</v>
      </c>
      <c r="N49" s="5">
        <v>0.0010289553792751538</v>
      </c>
      <c r="O49" s="5">
        <v>0.009973094836177438</v>
      </c>
      <c r="P49" s="5">
        <v>0.0039042437257700577</v>
      </c>
      <c r="Q49" s="5">
        <v>0.0021346650891245615</v>
      </c>
      <c r="R49" s="5">
        <v>0.004079714468995828</v>
      </c>
      <c r="S49" s="5">
        <v>-0.009034088936775325</v>
      </c>
      <c r="T49" s="5">
        <v>0.005629986215039906</v>
      </c>
      <c r="U49" s="5">
        <v>-0.007178067247069054</v>
      </c>
      <c r="V49" s="5">
        <v>0.0022264209531240265</v>
      </c>
      <c r="W49" s="5">
        <v>-0.003766460214797673</v>
      </c>
      <c r="X49" s="6">
        <v>9.196685864555371E-5</v>
      </c>
      <c r="Y49" s="5">
        <v>0.005553622401643433</v>
      </c>
      <c r="Z49" s="5">
        <v>0.0074204784588683724</v>
      </c>
      <c r="AA49" s="5">
        <v>0.0024925606155435627</v>
      </c>
      <c r="AB49" s="5">
        <v>0.017489340663123146</v>
      </c>
      <c r="AC49" s="5">
        <v>0.0012070493170042627</v>
      </c>
      <c r="AD49" s="5">
        <v>0.005462079654932873</v>
      </c>
      <c r="AE49" s="5">
        <v>0.002073335572526672</v>
      </c>
      <c r="AF49" s="5">
        <v>-0.00733700430702343</v>
      </c>
      <c r="AG49" s="3">
        <f t="shared" si="1"/>
        <v>0.003360174384</v>
      </c>
      <c r="AH49" s="3">
        <v>-53.0</v>
      </c>
      <c r="AL49" s="2">
        <f t="shared" si="2"/>
        <v>-8</v>
      </c>
      <c r="AM49" s="9">
        <f t="shared" si="3"/>
        <v>-0.004398461367</v>
      </c>
    </row>
    <row r="50" ht="15.75" customHeight="1">
      <c r="A50" s="4">
        <v>44069.0</v>
      </c>
      <c r="B50" s="3">
        <v>-52.0</v>
      </c>
      <c r="C50" s="5">
        <v>-2.1478873717085088E-4</v>
      </c>
      <c r="D50" s="5">
        <v>-0.008664291019192484</v>
      </c>
      <c r="E50" s="5">
        <v>0.0010232849929612698</v>
      </c>
      <c r="F50" s="5">
        <v>0.029295465926977734</v>
      </c>
      <c r="G50" s="5">
        <v>0.0029318240313065554</v>
      </c>
      <c r="H50" s="5">
        <v>-0.0044214924105281505</v>
      </c>
      <c r="I50" s="5">
        <v>0.012979941256655383</v>
      </c>
      <c r="J50" s="5">
        <v>0.018197307152844122</v>
      </c>
      <c r="K50" s="5">
        <v>0.0020353089535265576</v>
      </c>
      <c r="L50" s="5">
        <v>0.04624448519536007</v>
      </c>
      <c r="M50" s="5">
        <v>0.010389241730021672</v>
      </c>
      <c r="N50" s="5">
        <v>0.005641597024352603</v>
      </c>
      <c r="O50" s="5">
        <v>-0.02065117588511424</v>
      </c>
      <c r="P50" s="5">
        <v>3.2488304886505934E-4</v>
      </c>
      <c r="Q50" s="5">
        <v>0.006871234173552929</v>
      </c>
      <c r="R50" s="5">
        <v>0.0021520818506840823</v>
      </c>
      <c r="S50" s="5">
        <v>-0.03678374623039765</v>
      </c>
      <c r="T50" s="5">
        <v>0.13860402935757854</v>
      </c>
      <c r="U50" s="5">
        <v>-0.016840303829424863</v>
      </c>
      <c r="V50" s="5">
        <v>0.004971732624923445</v>
      </c>
      <c r="W50" s="5">
        <v>-0.0032559497750296006</v>
      </c>
      <c r="X50" s="5">
        <v>0.014645911021821176</v>
      </c>
      <c r="Y50" s="5">
        <v>-4.065797625005668E-4</v>
      </c>
      <c r="Z50" s="5">
        <v>-0.031024529148676896</v>
      </c>
      <c r="AA50" s="5">
        <v>-0.0027933559332699413</v>
      </c>
      <c r="AB50" s="5">
        <v>-0.012540310344966995</v>
      </c>
      <c r="AC50" s="5">
        <v>0.002718758960921128</v>
      </c>
      <c r="AD50" s="5">
        <v>-0.004631361999052397</v>
      </c>
      <c r="AE50" s="5">
        <v>-0.019334967100059698</v>
      </c>
      <c r="AF50" s="5">
        <v>-9.03063557956791E-4</v>
      </c>
      <c r="AG50" s="3">
        <f t="shared" si="1"/>
        <v>0.004552039052</v>
      </c>
      <c r="AH50" s="3">
        <v>-52.0</v>
      </c>
      <c r="AL50" s="2">
        <f t="shared" si="2"/>
        <v>-7</v>
      </c>
      <c r="AM50" s="9">
        <f t="shared" si="3"/>
        <v>-0.003297545339</v>
      </c>
    </row>
    <row r="51" ht="15.75" customHeight="1">
      <c r="A51" s="4">
        <v>44070.0</v>
      </c>
      <c r="B51" s="3">
        <v>-51.0</v>
      </c>
      <c r="C51" s="5">
        <v>-4.654001959001209E-4</v>
      </c>
      <c r="D51" s="5">
        <v>0.0205353980363939</v>
      </c>
      <c r="E51" s="5">
        <v>0.012245540428966598</v>
      </c>
      <c r="F51" s="5">
        <v>-0.01228898189382489</v>
      </c>
      <c r="G51" s="5">
        <v>0.005697031121163321</v>
      </c>
      <c r="H51" s="5">
        <v>-0.01657702356405227</v>
      </c>
      <c r="I51" s="5">
        <v>-0.0023957644941010998</v>
      </c>
      <c r="J51" s="5">
        <v>-0.008712641487450969</v>
      </c>
      <c r="K51" s="5">
        <v>-0.0022368158201540667</v>
      </c>
      <c r="L51" s="5">
        <v>-8.796656412115539E-4</v>
      </c>
      <c r="M51" s="5">
        <v>0.008769499663569307</v>
      </c>
      <c r="N51" s="5">
        <v>0.0046899744461974075</v>
      </c>
      <c r="O51" s="5">
        <v>0.01424971354449692</v>
      </c>
      <c r="P51" s="5">
        <v>-0.007448251882301436</v>
      </c>
      <c r="Q51" s="5">
        <v>0.006360376431205723</v>
      </c>
      <c r="R51" s="5">
        <v>0.013335922317542069</v>
      </c>
      <c r="S51" s="5">
        <v>-0.010580361783316047</v>
      </c>
      <c r="T51" s="5">
        <v>-0.013982705824395964</v>
      </c>
      <c r="U51" s="5">
        <v>9.066570735338907E-4</v>
      </c>
      <c r="V51" s="5">
        <v>-0.005410829514947295</v>
      </c>
      <c r="W51" s="5">
        <v>-0.00602746882257155</v>
      </c>
      <c r="X51" s="5">
        <v>-0.013155844700858805</v>
      </c>
      <c r="Y51" s="5">
        <v>-0.0022741528427682248</v>
      </c>
      <c r="Z51" s="5">
        <v>0.012730863571859902</v>
      </c>
      <c r="AA51" s="5">
        <v>-2.4227258043064623E-4</v>
      </c>
      <c r="AB51" s="5">
        <v>0.006489865597670893</v>
      </c>
      <c r="AC51" s="5">
        <v>-8.839646250170749E-4</v>
      </c>
      <c r="AD51" s="5">
        <v>-0.003480648959346903</v>
      </c>
      <c r="AE51" s="5">
        <v>0.005870870283530406</v>
      </c>
      <c r="AF51" s="5">
        <v>0.03232025185140263</v>
      </c>
      <c r="AG51" s="3">
        <f t="shared" si="1"/>
        <v>0.001238638991</v>
      </c>
      <c r="AH51" s="3">
        <v>-51.0</v>
      </c>
      <c r="AL51" s="2">
        <f t="shared" si="2"/>
        <v>-6</v>
      </c>
      <c r="AM51" s="9">
        <f t="shared" si="3"/>
        <v>-0.002988536768</v>
      </c>
    </row>
    <row r="52" ht="15.75" customHeight="1">
      <c r="A52" s="4">
        <v>44071.0</v>
      </c>
      <c r="B52" s="3">
        <v>-50.0</v>
      </c>
      <c r="C52" s="5">
        <v>0.014483084191847996</v>
      </c>
      <c r="D52" s="5">
        <v>0.016202771885640933</v>
      </c>
      <c r="E52" s="5">
        <v>-0.008111945705741534</v>
      </c>
      <c r="F52" s="5">
        <v>-0.030098076965941557</v>
      </c>
      <c r="G52" s="5">
        <v>0.008335818960674805</v>
      </c>
      <c r="H52" s="5">
        <v>0.009373934611253637</v>
      </c>
      <c r="I52" s="5">
        <v>-0.004029496736621206</v>
      </c>
      <c r="J52" s="5">
        <v>0.008774008254346575</v>
      </c>
      <c r="K52" s="5">
        <v>0.016076938335213804</v>
      </c>
      <c r="L52" s="5">
        <v>0.01190036593766321</v>
      </c>
      <c r="M52" s="5">
        <v>0.006492000972178129</v>
      </c>
      <c r="N52" s="5">
        <v>-2.6676225489368887E-4</v>
      </c>
      <c r="O52" s="5">
        <v>0.00851652273860961</v>
      </c>
      <c r="P52" s="5">
        <v>0.010500102936277124</v>
      </c>
      <c r="Q52" s="5">
        <v>-0.00595632140874746</v>
      </c>
      <c r="R52" s="5">
        <v>-0.012484122660623698</v>
      </c>
      <c r="S52" s="5">
        <v>0.010709433462329228</v>
      </c>
      <c r="T52" s="5">
        <v>-0.03566017942837349</v>
      </c>
      <c r="U52" s="5">
        <v>0.010761515560789322</v>
      </c>
      <c r="V52" s="5">
        <v>0.03081171366706918</v>
      </c>
      <c r="W52" s="5">
        <v>-0.01155544757275991</v>
      </c>
      <c r="X52" s="5">
        <v>-0.016898560006837617</v>
      </c>
      <c r="Y52" s="5">
        <v>-0.002176071613075649</v>
      </c>
      <c r="Z52" s="5">
        <v>-0.007048063666159504</v>
      </c>
      <c r="AA52" s="5">
        <v>0.0056124305804753395</v>
      </c>
      <c r="AB52" s="5">
        <v>0.0020198969259971984</v>
      </c>
      <c r="AC52" s="5">
        <v>-0.003736229385695993</v>
      </c>
      <c r="AD52" s="5">
        <v>0.013698385472409721</v>
      </c>
      <c r="AE52" s="5">
        <v>-0.006022392468848441</v>
      </c>
      <c r="AF52" s="5">
        <v>0.013650409102302972</v>
      </c>
      <c r="AG52" s="3">
        <f t="shared" si="1"/>
        <v>0.001795855457</v>
      </c>
      <c r="AH52" s="3">
        <v>-50.0</v>
      </c>
      <c r="AL52" s="2">
        <f t="shared" si="2"/>
        <v>-5</v>
      </c>
      <c r="AM52" s="9">
        <f t="shared" si="3"/>
        <v>-0.003096740853</v>
      </c>
    </row>
    <row r="53" ht="15.75" customHeight="1">
      <c r="A53" s="4">
        <v>44074.0</v>
      </c>
      <c r="B53" s="3">
        <v>-49.0</v>
      </c>
      <c r="C53" s="5">
        <v>-0.010454230572002919</v>
      </c>
      <c r="D53" s="5">
        <v>0.005124243788976702</v>
      </c>
      <c r="E53" s="5">
        <v>-0.0064706852190277095</v>
      </c>
      <c r="F53" s="5">
        <v>0.030849409901078016</v>
      </c>
      <c r="G53" s="5">
        <v>-0.001765391355448568</v>
      </c>
      <c r="H53" s="5">
        <v>-0.00414426355743646</v>
      </c>
      <c r="I53" s="5">
        <v>0.0013987563847979105</v>
      </c>
      <c r="J53" s="5">
        <v>-0.012973864877524997</v>
      </c>
      <c r="K53" s="5">
        <v>-0.007884010826453933</v>
      </c>
      <c r="L53" s="5">
        <v>0.012743060405687184</v>
      </c>
      <c r="M53" s="5">
        <v>-0.010882242898401711</v>
      </c>
      <c r="N53" s="5">
        <v>1.922810960668178E-4</v>
      </c>
      <c r="O53" s="5">
        <v>-0.007921280697578918</v>
      </c>
      <c r="P53" s="5">
        <v>-0.0012502502019943792</v>
      </c>
      <c r="Q53" s="5">
        <v>-0.006430785164138831</v>
      </c>
      <c r="R53" s="5">
        <v>-0.007157860687946764</v>
      </c>
      <c r="S53" s="5">
        <v>0.006787488237731272</v>
      </c>
      <c r="T53" s="5">
        <v>0.027486350367543717</v>
      </c>
      <c r="U53" s="5">
        <v>-0.0024431982658492182</v>
      </c>
      <c r="V53" s="5">
        <v>0.0019902079542143446</v>
      </c>
      <c r="W53" s="5">
        <v>0.004177528209024475</v>
      </c>
      <c r="X53" s="5">
        <v>0.0013962953841628158</v>
      </c>
      <c r="Y53" s="5">
        <v>-0.0015322388554497167</v>
      </c>
      <c r="Z53" s="5">
        <v>0.01808823120099355</v>
      </c>
      <c r="AA53" s="5">
        <v>-0.009185897809072203</v>
      </c>
      <c r="AB53" s="5">
        <v>0.0023739033589953657</v>
      </c>
      <c r="AC53" s="5">
        <v>0.0035084702645076034</v>
      </c>
      <c r="AD53" s="5">
        <v>-0.008846828805955107</v>
      </c>
      <c r="AE53" s="5">
        <v>-0.005976768387357159</v>
      </c>
      <c r="AF53" s="5">
        <v>-0.004846417662244659</v>
      </c>
      <c r="AG53" s="3">
        <f t="shared" si="1"/>
        <v>0.0001983336903</v>
      </c>
      <c r="AH53" s="3">
        <v>-49.0</v>
      </c>
      <c r="AL53" s="2">
        <f t="shared" si="2"/>
        <v>-4</v>
      </c>
      <c r="AM53" s="9">
        <f t="shared" si="3"/>
        <v>-0.003885965558</v>
      </c>
    </row>
    <row r="54" ht="15.75" customHeight="1">
      <c r="A54" s="4">
        <v>44075.0</v>
      </c>
      <c r="B54" s="3">
        <v>-48.0</v>
      </c>
      <c r="C54" s="5">
        <v>0.004720917387921176</v>
      </c>
      <c r="D54" s="5">
        <v>0.004411313907402543</v>
      </c>
      <c r="E54" s="5">
        <v>-0.027588296692762932</v>
      </c>
      <c r="F54" s="5">
        <v>0.017546498759422414</v>
      </c>
      <c r="G54" s="5">
        <v>0.018943325418351926</v>
      </c>
      <c r="H54" s="5">
        <v>-0.014394978112532538</v>
      </c>
      <c r="I54" s="5">
        <v>-0.01233516300982597</v>
      </c>
      <c r="J54" s="5">
        <v>0.03857081171524404</v>
      </c>
      <c r="K54" s="5">
        <v>0.006024582073335873</v>
      </c>
      <c r="L54" s="5">
        <v>-0.0026126038393198114</v>
      </c>
      <c r="M54" s="5">
        <v>1.3628301676029677E-4</v>
      </c>
      <c r="N54" s="5">
        <v>-0.01731754634735682</v>
      </c>
      <c r="O54" s="5">
        <v>-0.004174618020240101</v>
      </c>
      <c r="P54" s="5">
        <v>-0.006128597115237885</v>
      </c>
      <c r="Q54" s="5">
        <v>-0.016587880109405623</v>
      </c>
      <c r="R54" s="5">
        <v>-0.011093648276735322</v>
      </c>
      <c r="S54" s="5">
        <v>0.01836049941506524</v>
      </c>
      <c r="T54" s="5">
        <v>0.00730121673631761</v>
      </c>
      <c r="U54" s="5">
        <v>-0.005270450303109018</v>
      </c>
      <c r="V54" s="5">
        <v>-0.01282278377186971</v>
      </c>
      <c r="W54" s="5">
        <v>-0.004998088343120096</v>
      </c>
      <c r="X54" s="5">
        <v>-0.0034068871461100576</v>
      </c>
      <c r="Y54" s="5">
        <v>-0.005702346175207474</v>
      </c>
      <c r="Z54" s="5">
        <v>-0.017441005841494252</v>
      </c>
      <c r="AA54" s="5">
        <v>0.011479788485850722</v>
      </c>
      <c r="AB54" s="5">
        <v>-0.0035516736524639834</v>
      </c>
      <c r="AC54" s="5">
        <v>-0.003368894271686224</v>
      </c>
      <c r="AD54" s="5">
        <v>-0.0037472398964073176</v>
      </c>
      <c r="AE54" s="5">
        <v>-0.033802521866753116</v>
      </c>
      <c r="AF54" s="5">
        <v>0.05331534056321756</v>
      </c>
      <c r="AG54" s="3">
        <f t="shared" si="1"/>
        <v>-0.0008511548438</v>
      </c>
      <c r="AH54" s="3">
        <v>-48.0</v>
      </c>
      <c r="AL54" s="2">
        <f t="shared" si="2"/>
        <v>-3</v>
      </c>
      <c r="AM54" s="9">
        <f t="shared" si="3"/>
        <v>-0.004596238643</v>
      </c>
    </row>
    <row r="55" ht="15.75" customHeight="1">
      <c r="A55" s="4">
        <v>44076.0</v>
      </c>
      <c r="B55" s="3">
        <v>-47.0</v>
      </c>
      <c r="C55" s="5">
        <v>0.004950731178454348</v>
      </c>
      <c r="D55" s="5">
        <v>-0.0042411998396927955</v>
      </c>
      <c r="E55" s="5">
        <v>0.017812331384311562</v>
      </c>
      <c r="F55" s="5">
        <v>-0.03789195332107145</v>
      </c>
      <c r="G55" s="5">
        <v>-0.0018197414359490613</v>
      </c>
      <c r="H55" s="5">
        <v>-0.00927524120562113</v>
      </c>
      <c r="I55" s="5">
        <v>-3.182098756544377E-4</v>
      </c>
      <c r="J55" s="5">
        <v>0.010384947332912717</v>
      </c>
      <c r="K55" s="5">
        <v>0.002402552927875435</v>
      </c>
      <c r="L55" s="5">
        <v>0.013698599819028727</v>
      </c>
      <c r="M55" s="5">
        <v>0.012939451917021807</v>
      </c>
      <c r="N55" s="5">
        <v>0.003780266201687735</v>
      </c>
      <c r="O55" s="5">
        <v>0.003719126589386385</v>
      </c>
      <c r="P55" s="5">
        <v>0.002918369767981696</v>
      </c>
      <c r="Q55" s="5">
        <v>0.015769614908091756</v>
      </c>
      <c r="R55" s="5">
        <v>0.010318218764925197</v>
      </c>
      <c r="S55" s="5">
        <v>-0.0013814843068628672</v>
      </c>
      <c r="T55" s="5">
        <v>-0.015699215443405856</v>
      </c>
      <c r="U55" s="5">
        <v>-0.020401201562507482</v>
      </c>
      <c r="V55" s="5">
        <v>0.029861118069079</v>
      </c>
      <c r="W55" s="5">
        <v>0.009895064441435529</v>
      </c>
      <c r="X55" s="5">
        <v>-0.010055493702298829</v>
      </c>
      <c r="Y55" s="5">
        <v>0.009631317117589001</v>
      </c>
      <c r="Z55" s="5">
        <v>0.014113493133062363</v>
      </c>
      <c r="AA55" s="5">
        <v>0.004048366896992912</v>
      </c>
      <c r="AB55" s="5">
        <v>0.006542028626308382</v>
      </c>
      <c r="AC55" s="5">
        <v>0.013074469586779294</v>
      </c>
      <c r="AD55" s="5">
        <v>4.214914449885785E-4</v>
      </c>
      <c r="AE55" s="5">
        <v>-0.003292794106516334</v>
      </c>
      <c r="AF55" s="5">
        <v>0.008140633156382304</v>
      </c>
      <c r="AG55" s="3">
        <f t="shared" si="1"/>
        <v>0.003001521949</v>
      </c>
      <c r="AH55" s="3">
        <v>-47.0</v>
      </c>
      <c r="AL55" s="2">
        <f t="shared" si="2"/>
        <v>-2</v>
      </c>
      <c r="AM55" s="9">
        <f t="shared" si="3"/>
        <v>-0.00519652844</v>
      </c>
    </row>
    <row r="56" ht="15.75" customHeight="1">
      <c r="A56" s="4">
        <v>44077.0</v>
      </c>
      <c r="B56" s="3">
        <v>-46.0</v>
      </c>
      <c r="C56" s="5">
        <v>0.0011378679706475735</v>
      </c>
      <c r="D56" s="5">
        <v>0.015958093216792486</v>
      </c>
      <c r="E56" s="5">
        <v>0.00455023773259252</v>
      </c>
      <c r="F56" s="5">
        <v>-0.0094682426521311</v>
      </c>
      <c r="G56" s="5">
        <v>0.003123832974205421</v>
      </c>
      <c r="H56" s="5">
        <v>0.0013994511136607574</v>
      </c>
      <c r="I56" s="5">
        <v>-0.014776088077648075</v>
      </c>
      <c r="J56" s="5">
        <v>0.004104505228715836</v>
      </c>
      <c r="K56" s="5">
        <v>-0.008886629056528986</v>
      </c>
      <c r="L56" s="5">
        <v>-0.01920575664772053</v>
      </c>
      <c r="M56" s="5">
        <v>-0.015346169772959807</v>
      </c>
      <c r="N56" s="5">
        <v>-0.008333818090647455</v>
      </c>
      <c r="O56" s="5">
        <v>0.005568128181369522</v>
      </c>
      <c r="P56" s="5">
        <v>0.003594412725054518</v>
      </c>
      <c r="Q56" s="5">
        <v>0.006678805552595913</v>
      </c>
      <c r="R56" s="5">
        <v>-0.0050928095580082405</v>
      </c>
      <c r="S56" s="5">
        <v>-0.007233775991092553</v>
      </c>
      <c r="T56" s="5">
        <v>0.012188016020549503</v>
      </c>
      <c r="U56" s="5">
        <v>-0.002017863177433153</v>
      </c>
      <c r="V56" s="5">
        <v>0.0025305058105027645</v>
      </c>
      <c r="W56" s="5">
        <v>0.008486792215453275</v>
      </c>
      <c r="X56" s="5">
        <v>-0.015809550531866855</v>
      </c>
      <c r="Y56" s="5">
        <v>0.0020920371190831996</v>
      </c>
      <c r="Z56" s="5">
        <v>-0.006688233310049089</v>
      </c>
      <c r="AA56" s="5">
        <v>4.758476433012436E-4</v>
      </c>
      <c r="AB56" s="5">
        <v>0.012348425737331147</v>
      </c>
      <c r="AC56" s="5">
        <v>0.011058243389890202</v>
      </c>
      <c r="AD56" s="5">
        <v>-0.0013683357110161817</v>
      </c>
      <c r="AE56" s="5">
        <v>-0.0015776893883130037</v>
      </c>
      <c r="AF56" s="5">
        <v>-0.0012881477251428207</v>
      </c>
      <c r="AG56" s="3">
        <f t="shared" si="1"/>
        <v>-0.000726596902</v>
      </c>
      <c r="AH56" s="3">
        <v>-46.0</v>
      </c>
      <c r="AL56" s="2">
        <f t="shared" si="2"/>
        <v>-1</v>
      </c>
      <c r="AM56" s="9">
        <f t="shared" si="3"/>
        <v>-0.004693249618</v>
      </c>
    </row>
    <row r="57" ht="15.75" customHeight="1">
      <c r="A57" s="4">
        <v>44078.0</v>
      </c>
      <c r="B57" s="3">
        <v>-45.0</v>
      </c>
      <c r="C57" s="5">
        <v>-0.0035266060008320595</v>
      </c>
      <c r="D57" s="5">
        <v>0.00985907493855249</v>
      </c>
      <c r="E57" s="5">
        <v>-0.002231534394250533</v>
      </c>
      <c r="F57" s="5">
        <v>0.008269926540570575</v>
      </c>
      <c r="G57" s="5">
        <v>0.004647756316648257</v>
      </c>
      <c r="H57" s="5">
        <v>-0.012226977949598693</v>
      </c>
      <c r="I57" s="5">
        <v>-0.009561281394366985</v>
      </c>
      <c r="J57" s="5">
        <v>-0.006013299601022249</v>
      </c>
      <c r="K57" s="5">
        <v>0.001654909503878696</v>
      </c>
      <c r="L57" s="5">
        <v>-0.0059936004998468635</v>
      </c>
      <c r="M57" s="5">
        <v>-0.014812106378853288</v>
      </c>
      <c r="N57" s="5">
        <v>-0.0033816594374777506</v>
      </c>
      <c r="O57" s="5">
        <v>0.018019464423185735</v>
      </c>
      <c r="P57" s="5">
        <v>-8.030080478648258E-4</v>
      </c>
      <c r="Q57" s="5">
        <v>-0.0036652809714276084</v>
      </c>
      <c r="R57" s="5">
        <v>2.498011927018172E-4</v>
      </c>
      <c r="S57" s="5">
        <v>0.01368527870257169</v>
      </c>
      <c r="T57" s="5">
        <v>-0.013897198427457812</v>
      </c>
      <c r="U57" s="5">
        <v>0.019821027149035178</v>
      </c>
      <c r="V57" s="5">
        <v>0.012559304884018256</v>
      </c>
      <c r="W57" s="5">
        <v>0.013804113473298192</v>
      </c>
      <c r="X57" s="5">
        <v>-0.0066642850287763344</v>
      </c>
      <c r="Y57" s="5">
        <v>8.569375934693135E-4</v>
      </c>
      <c r="Z57" s="5">
        <v>0.006844791564243198</v>
      </c>
      <c r="AA57" s="5">
        <v>0.011880207958197383</v>
      </c>
      <c r="AB57" s="5">
        <v>-0.0021240334657966035</v>
      </c>
      <c r="AC57" s="5">
        <v>0.001047310952389573</v>
      </c>
      <c r="AD57" s="5">
        <v>-0.011210237662225193</v>
      </c>
      <c r="AE57" s="5">
        <v>-0.010782370438227613</v>
      </c>
      <c r="AF57" s="5">
        <v>-0.010956820989918424</v>
      </c>
      <c r="AG57" s="3">
        <f t="shared" si="1"/>
        <v>0.0001783201502</v>
      </c>
      <c r="AH57" s="3">
        <v>-45.0</v>
      </c>
      <c r="AL57" s="2">
        <f t="shared" si="2"/>
        <v>0</v>
      </c>
      <c r="AM57" s="9">
        <f t="shared" si="3"/>
        <v>-0.001529949709</v>
      </c>
    </row>
    <row r="58" ht="15.75" customHeight="1">
      <c r="A58" s="4">
        <v>44082.0</v>
      </c>
      <c r="B58" s="3">
        <v>-44.0</v>
      </c>
      <c r="C58" s="5">
        <v>-0.005723383843086679</v>
      </c>
      <c r="D58" s="5">
        <v>-0.0017970705314492574</v>
      </c>
      <c r="E58" s="5">
        <v>0.009599848492165084</v>
      </c>
      <c r="F58" s="5">
        <v>-0.00347693210533688</v>
      </c>
      <c r="G58" s="5">
        <v>0.01996503276430761</v>
      </c>
      <c r="H58" s="5">
        <v>-8.778452168214934E-4</v>
      </c>
      <c r="I58" s="5">
        <v>0.005450493190381319</v>
      </c>
      <c r="J58" s="5">
        <v>0.0061135484120305155</v>
      </c>
      <c r="K58" s="5">
        <v>0.00868467932065056</v>
      </c>
      <c r="L58" s="5">
        <v>-0.003680125349731077</v>
      </c>
      <c r="M58" s="5">
        <v>-0.009484834342592993</v>
      </c>
      <c r="N58" s="5">
        <v>0.004610953519591747</v>
      </c>
      <c r="O58" s="5">
        <v>-0.011411782608505207</v>
      </c>
      <c r="P58" s="5">
        <v>0.010284113492603894</v>
      </c>
      <c r="Q58" s="5">
        <v>-0.005931398906734844</v>
      </c>
      <c r="R58" s="5">
        <v>-0.003191389551827996</v>
      </c>
      <c r="S58" s="5">
        <v>0.004747365013383588</v>
      </c>
      <c r="T58" s="5">
        <v>-0.009263123016788798</v>
      </c>
      <c r="U58" s="5">
        <v>-0.03411637432854479</v>
      </c>
      <c r="V58" s="5">
        <v>-0.0065713874191713345</v>
      </c>
      <c r="W58" s="5">
        <v>-0.004905357610897235</v>
      </c>
      <c r="X58" s="5">
        <v>0.013808824482967667</v>
      </c>
      <c r="Y58" s="5">
        <v>6.088478891915477E-4</v>
      </c>
      <c r="Z58" s="5">
        <v>0.0021539887867823293</v>
      </c>
      <c r="AA58" s="5">
        <v>0.022078901506971723</v>
      </c>
      <c r="AB58" s="5">
        <v>-0.0029506461731580464</v>
      </c>
      <c r="AC58" s="5">
        <v>-0.004493667466245171</v>
      </c>
      <c r="AD58" s="5">
        <v>0.0026697599064311565</v>
      </c>
      <c r="AE58" s="5">
        <v>-0.01117396683119207</v>
      </c>
      <c r="AF58" s="5">
        <v>0.004910861050836612</v>
      </c>
      <c r="AG58" s="3">
        <f t="shared" si="1"/>
        <v>-0.0001120689158</v>
      </c>
      <c r="AH58" s="3">
        <v>-44.0</v>
      </c>
      <c r="AL58" s="2">
        <f t="shared" si="2"/>
        <v>1</v>
      </c>
      <c r="AM58" s="9">
        <f t="shared" si="3"/>
        <v>0.0004549738227</v>
      </c>
    </row>
    <row r="59" ht="15.75" customHeight="1">
      <c r="A59" s="4">
        <v>44083.0</v>
      </c>
      <c r="B59" s="3">
        <v>-43.0</v>
      </c>
      <c r="C59" s="5">
        <v>0.006447181692433366</v>
      </c>
      <c r="D59" s="5">
        <v>-0.002906212378536651</v>
      </c>
      <c r="E59" s="5">
        <v>-0.012184772551871035</v>
      </c>
      <c r="F59" s="5">
        <v>-0.013408206534414817</v>
      </c>
      <c r="G59" s="5">
        <v>0.019287527827869376</v>
      </c>
      <c r="H59" s="5">
        <v>0.008864202816352147</v>
      </c>
      <c r="I59" s="5">
        <v>-0.009755956134234913</v>
      </c>
      <c r="J59" s="5">
        <v>0.018525713532881856</v>
      </c>
      <c r="K59" s="5">
        <v>-0.0045085094289352996</v>
      </c>
      <c r="L59" s="5">
        <v>-4.864247645722155E-4</v>
      </c>
      <c r="M59" s="5">
        <v>9.380309487603726E-4</v>
      </c>
      <c r="N59" s="5">
        <v>0.0037204961154537527</v>
      </c>
      <c r="O59" s="5">
        <v>0.009882538094410797</v>
      </c>
      <c r="P59" s="5">
        <v>0.002416385322879659</v>
      </c>
      <c r="Q59" s="5">
        <v>0.0025262330227176777</v>
      </c>
      <c r="R59" s="5">
        <v>0.004688006498877247</v>
      </c>
      <c r="S59" s="5">
        <v>0.008179979135160699</v>
      </c>
      <c r="T59" s="5">
        <v>0.012835633493027361</v>
      </c>
      <c r="U59" s="5">
        <v>-0.015872569344803713</v>
      </c>
      <c r="V59" s="5">
        <v>-6.774484122138635E-4</v>
      </c>
      <c r="W59" s="5">
        <v>-0.008528971005184747</v>
      </c>
      <c r="X59" s="5">
        <v>0.011236432358804647</v>
      </c>
      <c r="Y59" s="5">
        <v>0.0039086539457235565</v>
      </c>
      <c r="Z59" s="5">
        <v>-0.002072707337649027</v>
      </c>
      <c r="AA59" s="5">
        <v>-0.011632874576934038</v>
      </c>
      <c r="AB59" s="5">
        <v>0.0013507167821546883</v>
      </c>
      <c r="AC59" s="5">
        <v>-0.0039022437780689653</v>
      </c>
      <c r="AD59" s="5">
        <v>6.743255605944388E-4</v>
      </c>
      <c r="AE59" s="5">
        <v>-0.016252630949892256</v>
      </c>
      <c r="AF59" s="5">
        <v>-0.0035420758228940953</v>
      </c>
      <c r="AG59" s="3">
        <f t="shared" si="1"/>
        <v>0.0003250151376</v>
      </c>
      <c r="AH59" s="3">
        <v>-43.0</v>
      </c>
      <c r="AL59" s="2">
        <f t="shared" si="2"/>
        <v>2</v>
      </c>
      <c r="AM59" s="9">
        <f t="shared" si="3"/>
        <v>0.0004667218924</v>
      </c>
    </row>
    <row r="60" ht="15.75" customHeight="1">
      <c r="A60" s="4">
        <v>44084.0</v>
      </c>
      <c r="B60" s="3">
        <v>-42.0</v>
      </c>
      <c r="C60" s="5">
        <v>-0.006711899477807152</v>
      </c>
      <c r="D60" s="5">
        <v>0.0021491814550837797</v>
      </c>
      <c r="E60" s="5">
        <v>-0.004410145006465763</v>
      </c>
      <c r="F60" s="5">
        <v>0.003378858816722813</v>
      </c>
      <c r="G60" s="5">
        <v>-0.007670839422787132</v>
      </c>
      <c r="H60" s="5">
        <v>-0.00683538673849305</v>
      </c>
      <c r="I60" s="5">
        <v>-0.0022389812324014706</v>
      </c>
      <c r="J60" s="5">
        <v>0.0015580462926209192</v>
      </c>
      <c r="K60" s="5">
        <v>0.005812663599315676</v>
      </c>
      <c r="L60" s="5">
        <v>0.006171356653631549</v>
      </c>
      <c r="M60" s="5">
        <v>-0.0047950475971392775</v>
      </c>
      <c r="N60" s="5">
        <v>-0.0087336320615965</v>
      </c>
      <c r="O60" s="5">
        <v>2.2818131664927195E-4</v>
      </c>
      <c r="P60" s="5">
        <v>0.013196511695608601</v>
      </c>
      <c r="Q60" s="5">
        <v>-0.004256161301761187</v>
      </c>
      <c r="R60" s="5">
        <v>-0.0031887212244944008</v>
      </c>
      <c r="S60" s="5">
        <v>0.0037911129375079494</v>
      </c>
      <c r="T60" s="5">
        <v>4.0505564603409393E-4</v>
      </c>
      <c r="U60" s="5">
        <v>0.00226375059970799</v>
      </c>
      <c r="V60" s="5">
        <v>0.006883295334883573</v>
      </c>
      <c r="W60" s="5">
        <v>0.004654446534854858</v>
      </c>
      <c r="X60" s="5">
        <v>-0.0030036886283154856</v>
      </c>
      <c r="Y60" s="5">
        <v>-7.126319240110864E-4</v>
      </c>
      <c r="Z60" s="5">
        <v>-0.0060726732461100896</v>
      </c>
      <c r="AA60" s="5">
        <v>0.007286349854245122</v>
      </c>
      <c r="AB60" s="5">
        <v>-0.011261436270517724</v>
      </c>
      <c r="AC60" s="5">
        <v>-0.0029873017678471985</v>
      </c>
      <c r="AD60" s="5">
        <v>0.002007258753501776</v>
      </c>
      <c r="AE60" s="5">
        <v>-0.01290527176000311</v>
      </c>
      <c r="AF60" s="5">
        <v>-0.0090645073169836</v>
      </c>
      <c r="AG60" s="3">
        <f t="shared" si="1"/>
        <v>-0.00116874185</v>
      </c>
      <c r="AH60" s="3">
        <v>-42.0</v>
      </c>
      <c r="AL60" s="2">
        <f t="shared" si="2"/>
        <v>3</v>
      </c>
      <c r="AM60" s="9">
        <f t="shared" si="3"/>
        <v>-0.0003175159688</v>
      </c>
    </row>
    <row r="61" ht="15.75" customHeight="1">
      <c r="A61" s="4">
        <v>44085.0</v>
      </c>
      <c r="B61" s="3">
        <v>-41.0</v>
      </c>
      <c r="C61" s="5">
        <v>0.0029287038400207903</v>
      </c>
      <c r="D61" s="5">
        <v>-0.005276264369262431</v>
      </c>
      <c r="E61" s="5">
        <v>-0.005421981874903675</v>
      </c>
      <c r="F61" s="5">
        <v>-0.016388107547434166</v>
      </c>
      <c r="G61" s="5">
        <v>0.009325536753978712</v>
      </c>
      <c r="H61" s="5">
        <v>-0.007381903121576243</v>
      </c>
      <c r="I61" s="5">
        <v>-6.141545486740198E-4</v>
      </c>
      <c r="J61" s="5">
        <v>-1.5066977537988788E-4</v>
      </c>
      <c r="K61" s="5">
        <v>-7.243790489429511E-4</v>
      </c>
      <c r="L61" s="5">
        <v>0.012153071660979523</v>
      </c>
      <c r="M61" s="5">
        <v>-0.0019649107775210747</v>
      </c>
      <c r="N61" s="5">
        <v>0.002073850577078888</v>
      </c>
      <c r="O61" s="5">
        <v>0.008222467137960432</v>
      </c>
      <c r="P61" s="5">
        <v>6.312369211523877E-4</v>
      </c>
      <c r="Q61" s="5">
        <v>0.0028817437156893107</v>
      </c>
      <c r="R61" s="5">
        <v>-0.00653250199964266</v>
      </c>
      <c r="S61" s="5">
        <v>0.01875503533506824</v>
      </c>
      <c r="T61" s="5">
        <v>-0.023258858050360688</v>
      </c>
      <c r="U61" s="5">
        <v>0.0044659540454013175</v>
      </c>
      <c r="V61" s="5">
        <v>0.01760815360795627</v>
      </c>
      <c r="W61" s="5">
        <v>-3.11994525900406E-4</v>
      </c>
      <c r="X61" s="5">
        <v>0.011460734009604021</v>
      </c>
      <c r="Y61" s="5">
        <v>0.009666052885100302</v>
      </c>
      <c r="Z61" s="5">
        <v>0.008335832269582776</v>
      </c>
      <c r="AA61" s="5">
        <v>-0.0026071243222751082</v>
      </c>
      <c r="AB61" s="5">
        <v>-0.01147618635385159</v>
      </c>
      <c r="AC61" s="5">
        <v>0.0018324050352384025</v>
      </c>
      <c r="AD61" s="5">
        <v>-0.009075308993911766</v>
      </c>
      <c r="AE61" s="5">
        <v>-0.005782153230351683</v>
      </c>
      <c r="AF61" s="5">
        <v>0.006891322305428841</v>
      </c>
      <c r="AG61" s="3">
        <f t="shared" si="1"/>
        <v>0.000675520052</v>
      </c>
      <c r="AH61" s="3">
        <v>-41.0</v>
      </c>
      <c r="AL61" s="2">
        <f t="shared" si="2"/>
        <v>4</v>
      </c>
      <c r="AM61" s="9">
        <f t="shared" si="3"/>
        <v>0.00102862961</v>
      </c>
    </row>
    <row r="62" ht="15.75" customHeight="1">
      <c r="A62" s="4">
        <v>44088.0</v>
      </c>
      <c r="B62" s="3">
        <v>-40.0</v>
      </c>
      <c r="C62" s="5">
        <v>-0.0023199529637601465</v>
      </c>
      <c r="D62" s="5">
        <v>0.02420313241299317</v>
      </c>
      <c r="E62" s="5">
        <v>0.005102145820438695</v>
      </c>
      <c r="F62" s="5">
        <v>0.01596630585247797</v>
      </c>
      <c r="G62" s="5">
        <v>-0.016121567326813076</v>
      </c>
      <c r="H62" s="5">
        <v>-0.005350199815393624</v>
      </c>
      <c r="I62" s="5">
        <v>0.008139634527881764</v>
      </c>
      <c r="J62" s="5">
        <v>-0.011704522812513048</v>
      </c>
      <c r="K62" s="5">
        <v>-0.003374440281201433</v>
      </c>
      <c r="L62" s="5">
        <v>-0.0016420390929866298</v>
      </c>
      <c r="M62" s="5">
        <v>-0.010915847933753922</v>
      </c>
      <c r="N62" s="5">
        <v>-0.004402622439023524</v>
      </c>
      <c r="O62" s="5">
        <v>0.009773078831552779</v>
      </c>
      <c r="P62" s="5">
        <v>-2.447866353342855E-4</v>
      </c>
      <c r="Q62" s="5">
        <v>-0.012652513522313964</v>
      </c>
      <c r="R62" s="5">
        <v>-0.005189725860287713</v>
      </c>
      <c r="S62" s="5">
        <v>-0.010293516920520007</v>
      </c>
      <c r="T62" s="5">
        <v>-7.057725526671138E-4</v>
      </c>
      <c r="U62" s="5">
        <v>0.008316527362759497</v>
      </c>
      <c r="V62" s="5">
        <v>-0.013825795826674921</v>
      </c>
      <c r="W62" s="5">
        <v>-0.0032099539739211076</v>
      </c>
      <c r="X62" s="5">
        <v>0.0020842033829054554</v>
      </c>
      <c r="Y62" s="5">
        <v>-0.0016293035413577047</v>
      </c>
      <c r="Z62" s="5">
        <v>0.005326717801651111</v>
      </c>
      <c r="AA62" s="5">
        <v>-0.0158328392520779</v>
      </c>
      <c r="AB62" s="5">
        <v>0.009268949648376119</v>
      </c>
      <c r="AC62" s="5">
        <v>0.0018290126198892386</v>
      </c>
      <c r="AD62" s="5">
        <v>0.007908633430797172</v>
      </c>
      <c r="AE62" s="5">
        <v>0.0063901828210986234</v>
      </c>
      <c r="AF62" s="5">
        <v>0.010424187413778652</v>
      </c>
      <c r="AG62" s="3">
        <f t="shared" si="1"/>
        <v>-0.0001560896275</v>
      </c>
      <c r="AH62" s="3">
        <v>-40.0</v>
      </c>
      <c r="AL62" s="2">
        <f t="shared" si="2"/>
        <v>5</v>
      </c>
      <c r="AM62" s="9">
        <f t="shared" si="3"/>
        <v>0.001371557218</v>
      </c>
    </row>
    <row r="63" ht="15.75" customHeight="1">
      <c r="A63" s="4">
        <v>44089.0</v>
      </c>
      <c r="B63" s="3">
        <v>-39.0</v>
      </c>
      <c r="C63" s="5">
        <v>-0.010292113950104358</v>
      </c>
      <c r="D63" s="5">
        <v>-1.0385395777809132E-4</v>
      </c>
      <c r="E63" s="5">
        <v>0.006507392276614546</v>
      </c>
      <c r="F63" s="5">
        <v>-0.001067729813840458</v>
      </c>
      <c r="G63" s="5">
        <v>-0.02807314731476515</v>
      </c>
      <c r="H63" s="5">
        <v>-0.001131964263328903</v>
      </c>
      <c r="I63" s="5">
        <v>0.009844733013348698</v>
      </c>
      <c r="J63" s="5">
        <v>0.026287434110498643</v>
      </c>
      <c r="K63" s="5">
        <v>0.0020475228992401107</v>
      </c>
      <c r="L63" s="5">
        <v>0.013982978230188512</v>
      </c>
      <c r="M63" s="5">
        <v>0.0016043967302807635</v>
      </c>
      <c r="N63" s="5">
        <v>0.0026791845719526743</v>
      </c>
      <c r="O63" s="5">
        <v>-0.02332870525084948</v>
      </c>
      <c r="P63" s="5">
        <v>0.004692636685483342</v>
      </c>
      <c r="Q63" s="5">
        <v>2.982562561594054E-4</v>
      </c>
      <c r="R63" s="5">
        <v>0.0128894280962372</v>
      </c>
      <c r="S63" s="5">
        <v>-0.007352565092767149</v>
      </c>
      <c r="T63" s="5">
        <v>0.014351150313919713</v>
      </c>
      <c r="U63" s="5">
        <v>-0.008111761004733663</v>
      </c>
      <c r="V63" s="5">
        <v>0.008907370844010942</v>
      </c>
      <c r="W63" s="5">
        <v>-0.008429652948412407</v>
      </c>
      <c r="X63" s="5">
        <v>0.013274925037541244</v>
      </c>
      <c r="Y63" s="5">
        <v>-6.009465113583959E-4</v>
      </c>
      <c r="Z63" s="5">
        <v>-0.012208305370893919</v>
      </c>
      <c r="AA63" s="5">
        <v>-0.004976465677296767</v>
      </c>
      <c r="AB63" s="5">
        <v>-0.00760668237219629</v>
      </c>
      <c r="AC63" s="5">
        <v>0.0038799172822751677</v>
      </c>
      <c r="AD63" s="6">
        <v>2.407629082210082E-5</v>
      </c>
      <c r="AE63" s="5">
        <v>0.011796086820463033</v>
      </c>
      <c r="AF63" s="5">
        <v>0.0037892537032557013</v>
      </c>
      <c r="AG63" s="3">
        <f t="shared" si="1"/>
        <v>0.0007857616545</v>
      </c>
      <c r="AH63" s="3">
        <v>-39.0</v>
      </c>
      <c r="AL63" s="2">
        <f t="shared" si="2"/>
        <v>6</v>
      </c>
      <c r="AM63" s="9">
        <f t="shared" si="3"/>
        <v>-0.0006781966549</v>
      </c>
    </row>
    <row r="64" ht="15.75" customHeight="1">
      <c r="A64" s="4">
        <v>44090.0</v>
      </c>
      <c r="B64" s="3">
        <v>-38.0</v>
      </c>
      <c r="C64" s="5">
        <v>0.012166132072128568</v>
      </c>
      <c r="D64" s="5">
        <v>-0.017853165031381877</v>
      </c>
      <c r="E64" s="5">
        <v>0.006756681327119496</v>
      </c>
      <c r="F64" s="5">
        <v>-0.014028034490227683</v>
      </c>
      <c r="G64" s="5">
        <v>0.009357295334765675</v>
      </c>
      <c r="H64" s="5">
        <v>0.018542390518781513</v>
      </c>
      <c r="I64" s="5">
        <v>-0.004158973672062586</v>
      </c>
      <c r="J64" s="5">
        <v>-0.03700633591978621</v>
      </c>
      <c r="K64" s="5">
        <v>0.004240488804838616</v>
      </c>
      <c r="L64" s="5">
        <v>0.009656987096825899</v>
      </c>
      <c r="M64" s="5">
        <v>0.011047428410832207</v>
      </c>
      <c r="N64" s="5">
        <v>-0.001837615660990592</v>
      </c>
      <c r="O64" s="5">
        <v>-0.007995890793451428</v>
      </c>
      <c r="P64" s="5">
        <v>0.009463855531886453</v>
      </c>
      <c r="Q64" s="5">
        <v>0.01917428167543816</v>
      </c>
      <c r="R64" s="5">
        <v>-0.01022222939471653</v>
      </c>
      <c r="S64" s="5">
        <v>-0.009216665212569775</v>
      </c>
      <c r="T64" s="5">
        <v>-0.006182951545855972</v>
      </c>
      <c r="U64" s="5">
        <v>0.011911613991807688</v>
      </c>
      <c r="V64" s="5">
        <v>-0.008670589104799618</v>
      </c>
      <c r="W64" s="5">
        <v>0.00323257837107053</v>
      </c>
      <c r="X64" s="5">
        <v>-0.012308664906557456</v>
      </c>
      <c r="Y64" s="5">
        <v>-0.004479873046200796</v>
      </c>
      <c r="Z64" s="5">
        <v>-0.0024458914447272485</v>
      </c>
      <c r="AA64" s="5">
        <v>7.908390116206435E-4</v>
      </c>
      <c r="AB64" s="5">
        <v>-0.0032330087007161282</v>
      </c>
      <c r="AC64" s="5">
        <v>-0.005153377944469695</v>
      </c>
      <c r="AD64" s="5">
        <v>-0.001381991315464588</v>
      </c>
      <c r="AE64" s="5">
        <v>0.016064003971421183</v>
      </c>
      <c r="AF64" s="5">
        <v>-0.004835088077100227</v>
      </c>
      <c r="AG64" s="3">
        <f t="shared" si="1"/>
        <v>-0.0006201923381</v>
      </c>
      <c r="AH64" s="3">
        <v>-38.0</v>
      </c>
      <c r="AL64" s="2">
        <f t="shared" si="2"/>
        <v>7</v>
      </c>
      <c r="AM64" s="9">
        <f t="shared" si="3"/>
        <v>-0.002573641039</v>
      </c>
    </row>
    <row r="65" ht="15.75" customHeight="1">
      <c r="A65" s="4">
        <v>44091.0</v>
      </c>
      <c r="B65" s="3">
        <v>-37.0</v>
      </c>
      <c r="C65" s="5">
        <v>0.013363182241428486</v>
      </c>
      <c r="D65" s="5">
        <v>-0.013564874338118083</v>
      </c>
      <c r="E65" s="5">
        <v>2.1162403188351958E-4</v>
      </c>
      <c r="F65" s="5">
        <v>-0.0060494385862575085</v>
      </c>
      <c r="G65" s="5">
        <v>0.013287432428973813</v>
      </c>
      <c r="H65" s="5">
        <v>0.004528522319829418</v>
      </c>
      <c r="I65" s="5">
        <v>-0.0034336342957298526</v>
      </c>
      <c r="J65" s="5">
        <v>0.015817048459578736</v>
      </c>
      <c r="K65" s="5">
        <v>9.590341081318285E-4</v>
      </c>
      <c r="L65" s="5">
        <v>-6.939887241077842E-4</v>
      </c>
      <c r="M65" s="5">
        <v>0.0014843606051830396</v>
      </c>
      <c r="N65" s="5">
        <v>-0.006874719255117184</v>
      </c>
      <c r="O65" s="5">
        <v>-0.00884613047511523</v>
      </c>
      <c r="P65" s="5">
        <v>-0.00659627645238477</v>
      </c>
      <c r="Q65" s="5">
        <v>-9.37953993456897E-4</v>
      </c>
      <c r="R65" s="5">
        <v>0.005803584217440641</v>
      </c>
      <c r="S65" s="5">
        <v>-0.010475935070626625</v>
      </c>
      <c r="T65" s="5">
        <v>0.0027333501622354497</v>
      </c>
      <c r="U65" s="5">
        <v>0.0037079699889636503</v>
      </c>
      <c r="V65" s="5">
        <v>-0.0021809925797032664</v>
      </c>
      <c r="W65" s="5">
        <v>-0.024602432749543983</v>
      </c>
      <c r="X65" s="5">
        <v>0.0010827520341614248</v>
      </c>
      <c r="Y65" s="5">
        <v>0.0014968382844754073</v>
      </c>
      <c r="Z65" s="5">
        <v>-0.00203352820566693</v>
      </c>
      <c r="AA65" s="5">
        <v>0.0012434645051467488</v>
      </c>
      <c r="AB65" s="5">
        <v>0.001340733304200467</v>
      </c>
      <c r="AC65" s="5">
        <v>0.004471389289613812</v>
      </c>
      <c r="AD65" s="5">
        <v>0.008621430196117328</v>
      </c>
      <c r="AE65" s="5">
        <v>0.02292417654343844</v>
      </c>
      <c r="AF65" s="5">
        <v>0.01252328682168927</v>
      </c>
      <c r="AG65" s="3">
        <f t="shared" si="1"/>
        <v>0.0009770091606</v>
      </c>
      <c r="AH65" s="3">
        <v>-37.0</v>
      </c>
      <c r="AL65" s="2">
        <f t="shared" si="2"/>
        <v>8</v>
      </c>
      <c r="AM65" s="9">
        <f t="shared" si="3"/>
        <v>-0.002767404178</v>
      </c>
    </row>
    <row r="66" ht="15.75" customHeight="1">
      <c r="A66" s="4">
        <v>44092.0</v>
      </c>
      <c r="B66" s="3">
        <v>-36.0</v>
      </c>
      <c r="C66" s="5">
        <v>-0.004379953655289608</v>
      </c>
      <c r="D66" s="5">
        <v>-0.0010659560000035508</v>
      </c>
      <c r="E66" s="5">
        <v>0.00833389811796022</v>
      </c>
      <c r="F66" s="5">
        <v>-0.020409132400797635</v>
      </c>
      <c r="G66" s="5">
        <v>0.0023542784941829546</v>
      </c>
      <c r="H66" s="5">
        <v>-0.0038234001843893283</v>
      </c>
      <c r="I66" s="5">
        <v>-0.008525688069052757</v>
      </c>
      <c r="J66" s="5">
        <v>0.002969414542276805</v>
      </c>
      <c r="K66" s="5">
        <v>0.0029225473726104487</v>
      </c>
      <c r="L66" s="5">
        <v>-0.00524576559778206</v>
      </c>
      <c r="M66" s="5">
        <v>-0.006749909340553173</v>
      </c>
      <c r="N66" s="5">
        <v>0.019610107585728124</v>
      </c>
      <c r="O66" s="5">
        <v>0.0029636432404258075</v>
      </c>
      <c r="P66" s="5">
        <v>-0.003342307346684229</v>
      </c>
      <c r="Q66" s="5">
        <v>0.0092162073928675</v>
      </c>
      <c r="R66" s="5">
        <v>-0.003101963731232853</v>
      </c>
      <c r="S66" s="5">
        <v>-0.0020009186703092256</v>
      </c>
      <c r="T66" s="5">
        <v>0.0035513416999293952</v>
      </c>
      <c r="U66" s="5">
        <v>-0.02189445778011969</v>
      </c>
      <c r="V66" s="5">
        <v>0.00378990205272637</v>
      </c>
      <c r="W66" s="5">
        <v>0.00676588305694855</v>
      </c>
      <c r="X66" s="5">
        <v>-0.008683669084289868</v>
      </c>
      <c r="Y66" s="5">
        <v>0.002858834175176904</v>
      </c>
      <c r="Z66" s="5">
        <v>-0.0034019864399173023</v>
      </c>
      <c r="AA66" s="5">
        <v>-0.006717713827643393</v>
      </c>
      <c r="AB66" s="5">
        <v>0.018628446809900556</v>
      </c>
      <c r="AC66" s="5">
        <v>6.521028691824316E-4</v>
      </c>
      <c r="AD66" s="5">
        <v>-0.0034915583873939976</v>
      </c>
      <c r="AE66" s="5">
        <v>-0.0021032764591683815</v>
      </c>
      <c r="AF66" s="5">
        <v>-0.012495034511478119</v>
      </c>
      <c r="AG66" s="3">
        <f t="shared" si="1"/>
        <v>-0.001093869469</v>
      </c>
      <c r="AH66" s="3">
        <v>-36.0</v>
      </c>
      <c r="AL66" s="2">
        <f t="shared" si="2"/>
        <v>9</v>
      </c>
      <c r="AM66" s="9">
        <f t="shared" si="3"/>
        <v>-0.002397213988</v>
      </c>
    </row>
    <row r="67" ht="15.75" customHeight="1">
      <c r="A67" s="4">
        <v>44095.0</v>
      </c>
      <c r="B67" s="3">
        <v>-35.0</v>
      </c>
      <c r="C67" s="5">
        <v>-0.01698216104946193</v>
      </c>
      <c r="D67" s="5">
        <v>-0.016922828674681444</v>
      </c>
      <c r="E67" s="5">
        <v>-0.010296980708514114</v>
      </c>
      <c r="F67" s="5">
        <v>0.03659497834946685</v>
      </c>
      <c r="G67" s="5">
        <v>-0.012590170067856316</v>
      </c>
      <c r="H67" s="5">
        <v>-0.00582112783143612</v>
      </c>
      <c r="I67" s="5">
        <v>-0.007486519822308406</v>
      </c>
      <c r="J67" s="5">
        <v>-0.004711098723218822</v>
      </c>
      <c r="K67" s="5">
        <v>-0.011202179286894792</v>
      </c>
      <c r="L67" s="5">
        <v>0.010198118959205846</v>
      </c>
      <c r="M67" s="5">
        <v>0.01160554159277153</v>
      </c>
      <c r="N67" s="5">
        <v>-0.01574472659023088</v>
      </c>
      <c r="O67" s="5">
        <v>-0.009877556867284813</v>
      </c>
      <c r="P67" s="5">
        <v>-0.0015372595286354436</v>
      </c>
      <c r="Q67" s="5">
        <v>-0.01758603005134609</v>
      </c>
      <c r="R67" s="5">
        <v>0.012805202952991816</v>
      </c>
      <c r="S67" s="5">
        <v>0.011880340594813854</v>
      </c>
      <c r="T67" s="5">
        <v>0.007238791652829818</v>
      </c>
      <c r="U67" s="5">
        <v>0.01968750402745091</v>
      </c>
      <c r="V67" s="5">
        <v>-0.011900147180953032</v>
      </c>
      <c r="W67" s="5">
        <v>0.01650553874425162</v>
      </c>
      <c r="X67" s="5">
        <v>0.003905753628902017</v>
      </c>
      <c r="Y67" s="5">
        <v>0.0012106494504514663</v>
      </c>
      <c r="Z67" s="5">
        <v>2.4340141969752052E-4</v>
      </c>
      <c r="AA67" s="5">
        <v>-0.013973514240437102</v>
      </c>
      <c r="AB67" s="5">
        <v>-0.010333712394679551</v>
      </c>
      <c r="AC67" s="5">
        <v>-1.8916026271643613E-4</v>
      </c>
      <c r="AD67" s="5">
        <v>-0.010230809519835727</v>
      </c>
      <c r="AE67" s="5">
        <v>-0.0053489407047353325</v>
      </c>
      <c r="AF67" s="6">
        <v>-2.2820585206985086E-5</v>
      </c>
      <c r="AG67" s="3">
        <f t="shared" si="1"/>
        <v>-0.001696064091</v>
      </c>
      <c r="AH67" s="3">
        <v>-35.0</v>
      </c>
      <c r="AL67" s="2">
        <f t="shared" si="2"/>
        <v>10</v>
      </c>
      <c r="AM67" s="9">
        <f t="shared" si="3"/>
        <v>-0.002934062527</v>
      </c>
    </row>
    <row r="68" ht="15.75" customHeight="1">
      <c r="A68" s="4">
        <v>44096.0</v>
      </c>
      <c r="B68" s="3">
        <v>-34.0</v>
      </c>
      <c r="C68" s="5">
        <v>4.2442848185157787E-4</v>
      </c>
      <c r="D68" s="5">
        <v>0.006437592811241736</v>
      </c>
      <c r="E68" s="5">
        <v>-0.005912984631381218</v>
      </c>
      <c r="F68" s="5">
        <v>-0.005982981601381511</v>
      </c>
      <c r="G68" s="5">
        <v>0.008920400266830083</v>
      </c>
      <c r="H68" s="6">
        <v>-9.451424025340265E-5</v>
      </c>
      <c r="I68" s="5">
        <v>0.0020528427597466875</v>
      </c>
      <c r="J68" s="5">
        <v>-0.005634160257938779</v>
      </c>
      <c r="K68" s="5">
        <v>0.00322439604950492</v>
      </c>
      <c r="L68" s="5">
        <v>0.0148354161344771</v>
      </c>
      <c r="M68" s="5">
        <v>0.0035372157750369533</v>
      </c>
      <c r="N68" s="5">
        <v>-0.01056692727747569</v>
      </c>
      <c r="O68" s="5">
        <v>-0.00429800651046828</v>
      </c>
      <c r="P68" s="5">
        <v>-0.002889617248184531</v>
      </c>
      <c r="Q68" s="5">
        <v>-0.009401771109618956</v>
      </c>
      <c r="R68" s="5">
        <v>0.0037024315849065216</v>
      </c>
      <c r="S68" s="5">
        <v>0.01661791162025847</v>
      </c>
      <c r="T68" s="5">
        <v>-0.021363535505643863</v>
      </c>
      <c r="U68" s="5">
        <v>0.005085382011232575</v>
      </c>
      <c r="V68" s="5">
        <v>0.01126234613367292</v>
      </c>
      <c r="W68" s="5">
        <v>-0.010129352718834087</v>
      </c>
      <c r="X68" s="5">
        <v>-0.0037355670972168097</v>
      </c>
      <c r="Y68" s="5">
        <v>0.005535101623796917</v>
      </c>
      <c r="Z68" s="5">
        <v>0.0012518407407068244</v>
      </c>
      <c r="AA68" s="5">
        <v>0.01584462700889422</v>
      </c>
      <c r="AB68" s="5">
        <v>-0.019628924219576238</v>
      </c>
      <c r="AC68" s="5">
        <v>0.003101113211949956</v>
      </c>
      <c r="AD68" s="5">
        <v>0.005312950060362162</v>
      </c>
      <c r="AE68" s="5">
        <v>0.006977670525407681</v>
      </c>
      <c r="AF68" s="5">
        <v>0.0061584068643201345</v>
      </c>
      <c r="AG68" s="3">
        <f t="shared" si="1"/>
        <v>0.0006881243749</v>
      </c>
      <c r="AH68" s="3">
        <v>-34.0</v>
      </c>
      <c r="AL68" s="3"/>
      <c r="AM68" s="3"/>
    </row>
    <row r="69" ht="15.75" customHeight="1">
      <c r="A69" s="4">
        <v>44097.0</v>
      </c>
      <c r="B69" s="3">
        <v>-33.0</v>
      </c>
      <c r="C69" s="5">
        <v>-0.010145855969231368</v>
      </c>
      <c r="D69" s="5">
        <v>-0.004355312468321493</v>
      </c>
      <c r="E69" s="5">
        <v>-0.017293716488953264</v>
      </c>
      <c r="F69" s="5">
        <v>-0.003159630687230637</v>
      </c>
      <c r="G69" s="5">
        <v>-0.003184695076699131</v>
      </c>
      <c r="H69" s="5">
        <v>-0.001236834667074492</v>
      </c>
      <c r="I69" s="5">
        <v>-0.009572424008733097</v>
      </c>
      <c r="J69" s="5">
        <v>-0.0036683889171914806</v>
      </c>
      <c r="K69" s="5">
        <v>-0.003650567264346802</v>
      </c>
      <c r="L69" s="5">
        <v>0.02125525225889295</v>
      </c>
      <c r="M69" s="5">
        <v>-0.001053816077475728</v>
      </c>
      <c r="N69" s="5">
        <v>0.012998440173624034</v>
      </c>
      <c r="O69" s="5">
        <v>0.014617342908378142</v>
      </c>
      <c r="P69" s="5">
        <v>-0.0023800553785542815</v>
      </c>
      <c r="Q69" s="5">
        <v>0.006746871696354986</v>
      </c>
      <c r="R69" s="5">
        <v>-0.010317098192577617</v>
      </c>
      <c r="S69" s="5">
        <v>0.07266454678572382</v>
      </c>
      <c r="T69" s="5">
        <v>-0.061200984068466066</v>
      </c>
      <c r="U69" s="5">
        <v>0.0027986789086790614</v>
      </c>
      <c r="V69" s="5">
        <v>-0.010327051888083402</v>
      </c>
      <c r="W69" s="5">
        <v>0.006493372289305084</v>
      </c>
      <c r="X69" s="5">
        <v>-0.01351476147908949</v>
      </c>
      <c r="Y69" s="5">
        <v>7.628365275858442E-4</v>
      </c>
      <c r="Z69" s="5">
        <v>0.010538504991317386</v>
      </c>
      <c r="AA69" s="5">
        <v>-0.017117530433544245</v>
      </c>
      <c r="AB69" s="5">
        <v>0.008896345146450615</v>
      </c>
      <c r="AC69" s="5">
        <v>-0.007558578835606908</v>
      </c>
      <c r="AD69" s="5">
        <v>-0.012948184556280752</v>
      </c>
      <c r="AE69" s="5">
        <v>0.005414172437714946</v>
      </c>
      <c r="AF69" s="5">
        <v>0.008370122575847724</v>
      </c>
      <c r="AG69" s="3">
        <f t="shared" si="1"/>
        <v>-0.0007042999919</v>
      </c>
      <c r="AH69" s="3">
        <v>-33.0</v>
      </c>
      <c r="AL69" s="3"/>
      <c r="AM69" s="3"/>
    </row>
    <row r="70" ht="15.75" customHeight="1">
      <c r="A70" s="4">
        <v>44098.0</v>
      </c>
      <c r="B70" s="3">
        <v>-32.0</v>
      </c>
      <c r="C70" s="5">
        <v>0.007834160581799877</v>
      </c>
      <c r="D70" s="5">
        <v>-0.0032708732524153825</v>
      </c>
      <c r="E70" s="5">
        <v>-0.0077875162461695634</v>
      </c>
      <c r="F70" s="5">
        <v>0.004097823831258189</v>
      </c>
      <c r="G70" s="5">
        <v>0.005698258772527148</v>
      </c>
      <c r="H70" s="5">
        <v>-0.010931602067161015</v>
      </c>
      <c r="I70" s="5">
        <v>-0.013353844391501222</v>
      </c>
      <c r="J70" s="5">
        <v>-0.006094845187703474</v>
      </c>
      <c r="K70" s="5">
        <v>-8.598428549076209E-4</v>
      </c>
      <c r="L70" s="5">
        <v>-8.240872574610441E-4</v>
      </c>
      <c r="M70" s="5">
        <v>-0.005268175274318096</v>
      </c>
      <c r="N70" s="5">
        <v>8.0718005566922E-4</v>
      </c>
      <c r="O70" s="5">
        <v>-0.006024571116605819</v>
      </c>
      <c r="P70" s="5">
        <v>0.006290710658228333</v>
      </c>
      <c r="Q70" s="5">
        <v>0.006193690385972562</v>
      </c>
      <c r="R70" s="5">
        <v>0.008922179277336616</v>
      </c>
      <c r="S70" s="5">
        <v>-0.013624026244143286</v>
      </c>
      <c r="T70" s="5">
        <v>0.008967837698925635</v>
      </c>
      <c r="U70" s="5">
        <v>-0.037860887189648904</v>
      </c>
      <c r="V70" s="5">
        <v>0.007549300616096339</v>
      </c>
      <c r="W70" s="5">
        <v>0.04115288785571587</v>
      </c>
      <c r="X70" s="5">
        <v>-0.00374375036990555</v>
      </c>
      <c r="Y70" s="5">
        <v>0.0026727396864123397</v>
      </c>
      <c r="Z70" s="5">
        <v>-0.0012943594826331723</v>
      </c>
      <c r="AA70" s="5">
        <v>-0.008826479830473324</v>
      </c>
      <c r="AB70" s="5">
        <v>5.220338662540315E-4</v>
      </c>
      <c r="AC70" s="5">
        <v>0.0044603495018328485</v>
      </c>
      <c r="AD70" s="5">
        <v>-1.0345172957625386E-4</v>
      </c>
      <c r="AE70" s="5">
        <v>-0.003932484886825355</v>
      </c>
      <c r="AF70" s="5">
        <v>-0.0016773928803854934</v>
      </c>
      <c r="AG70" s="3">
        <f t="shared" si="1"/>
        <v>-0.0006769679158</v>
      </c>
      <c r="AH70" s="3">
        <v>-32.0</v>
      </c>
      <c r="AL70" s="3"/>
      <c r="AM70" s="3"/>
    </row>
    <row r="71" ht="15.75" customHeight="1">
      <c r="A71" s="4">
        <v>44099.0</v>
      </c>
      <c r="B71" s="3">
        <v>-31.0</v>
      </c>
      <c r="C71" s="5">
        <v>-0.009489706937944568</v>
      </c>
      <c r="D71" s="5">
        <v>-0.0019372740690591153</v>
      </c>
      <c r="E71" s="5">
        <v>0.009043336930972184</v>
      </c>
      <c r="F71" s="5">
        <v>0.012228783260959008</v>
      </c>
      <c r="G71" s="5">
        <v>-0.0022633231107647986</v>
      </c>
      <c r="H71" s="5">
        <v>-0.00761634657085797</v>
      </c>
      <c r="I71" s="5">
        <v>0.01146614151922286</v>
      </c>
      <c r="J71" s="5">
        <v>-0.014830203169879309</v>
      </c>
      <c r="K71" s="5">
        <v>0.005329250766033593</v>
      </c>
      <c r="L71" s="5">
        <v>1.5072801730753663E-4</v>
      </c>
      <c r="M71" s="5">
        <v>-0.004767772071123815</v>
      </c>
      <c r="N71" s="5">
        <v>-0.0020670046574703897</v>
      </c>
      <c r="O71" s="5">
        <v>0.0021610505831933967</v>
      </c>
      <c r="P71" s="5">
        <v>-9.421838846217848E-4</v>
      </c>
      <c r="Q71" s="5">
        <v>-0.010375926482769512</v>
      </c>
      <c r="R71" s="5">
        <v>0.0026421243899402667</v>
      </c>
      <c r="S71" s="5">
        <v>-0.01755948269097365</v>
      </c>
      <c r="T71" s="5">
        <v>0.008278200850753033</v>
      </c>
      <c r="U71" s="5">
        <v>0.043671173054999415</v>
      </c>
      <c r="V71" s="5">
        <v>-0.008289820330558776</v>
      </c>
      <c r="W71" s="5">
        <v>-0.010137256371198718</v>
      </c>
      <c r="X71" s="5">
        <v>-0.004317109859825719</v>
      </c>
      <c r="Y71" s="5">
        <v>-0.002845027048907051</v>
      </c>
      <c r="Z71" s="5">
        <v>-0.0026176488795113095</v>
      </c>
      <c r="AA71" s="5">
        <v>-0.005204208387990595</v>
      </c>
      <c r="AB71" s="5">
        <v>0.01713218324994351</v>
      </c>
      <c r="AC71" s="5">
        <v>-0.00331158619269945</v>
      </c>
      <c r="AD71" s="5">
        <v>-0.005261908577172285</v>
      </c>
      <c r="AE71" s="5">
        <v>0.006840682989994542</v>
      </c>
      <c r="AF71" s="5">
        <v>-0.0011812381733984356</v>
      </c>
      <c r="AG71" s="3">
        <f t="shared" si="1"/>
        <v>0.0001309542716</v>
      </c>
      <c r="AH71" s="3">
        <v>-31.0</v>
      </c>
      <c r="AL71" s="3"/>
      <c r="AM71" s="3"/>
    </row>
    <row r="72" ht="15.75" customHeight="1">
      <c r="A72" s="4">
        <v>44102.0</v>
      </c>
      <c r="B72" s="3">
        <v>-30.0</v>
      </c>
      <c r="C72" s="5">
        <v>-0.008451649613233353</v>
      </c>
      <c r="D72" s="5">
        <v>-0.0018805331141584503</v>
      </c>
      <c r="E72" s="5">
        <v>0.010762634811768604</v>
      </c>
      <c r="F72" s="5">
        <v>0.01264970735824024</v>
      </c>
      <c r="G72" s="5">
        <v>-0.010592896242700182</v>
      </c>
      <c r="H72" s="5">
        <v>-0.0019974132609506152</v>
      </c>
      <c r="I72" s="5">
        <v>0.005650710570723975</v>
      </c>
      <c r="J72" s="5">
        <v>0.002026049940728643</v>
      </c>
      <c r="K72" s="5">
        <v>-0.003742657007209365</v>
      </c>
      <c r="L72" s="5">
        <v>0.011777802113231976</v>
      </c>
      <c r="M72" s="5">
        <v>0.007343959714181315</v>
      </c>
      <c r="N72" s="5">
        <v>0.0022680670949432663</v>
      </c>
      <c r="O72" s="5">
        <v>0.0014736164802924348</v>
      </c>
      <c r="P72" s="5">
        <v>0.002278696801194793</v>
      </c>
      <c r="Q72" s="5">
        <v>-0.009426094431657936</v>
      </c>
      <c r="R72" s="5">
        <v>-7.433202797991487E-4</v>
      </c>
      <c r="S72" s="5">
        <v>-0.00557038946395417</v>
      </c>
      <c r="T72" s="5">
        <v>0.01338434671708199</v>
      </c>
      <c r="U72" s="5">
        <v>0.024492631733928127</v>
      </c>
      <c r="V72" s="5">
        <v>-0.0035026727492973603</v>
      </c>
      <c r="W72" s="5">
        <v>-0.007311880389427348</v>
      </c>
      <c r="X72" s="5">
        <v>0.005643254511912967</v>
      </c>
      <c r="Y72" s="5">
        <v>-0.003055202781432284</v>
      </c>
      <c r="Z72" s="5">
        <v>-0.005743171606717095</v>
      </c>
      <c r="AA72" s="5">
        <v>0.004219946365926954</v>
      </c>
      <c r="AB72" s="5">
        <v>-0.009939832043948285</v>
      </c>
      <c r="AC72" s="5">
        <v>-0.007837232394393767</v>
      </c>
      <c r="AD72" s="5">
        <v>0.0036976625877592224</v>
      </c>
      <c r="AE72" s="5">
        <v>-0.006650596008780804</v>
      </c>
      <c r="AF72" s="5">
        <v>-0.005781128476487782</v>
      </c>
      <c r="AG72" s="3">
        <f t="shared" si="1"/>
        <v>0.0005147472313</v>
      </c>
      <c r="AH72" s="3">
        <v>-30.0</v>
      </c>
      <c r="AL72" s="3"/>
      <c r="AM72" s="3"/>
    </row>
    <row r="73" ht="15.75" customHeight="1">
      <c r="A73" s="4">
        <v>44103.0</v>
      </c>
      <c r="B73" s="3">
        <v>-29.0</v>
      </c>
      <c r="C73" s="5">
        <v>-0.008245801187649126</v>
      </c>
      <c r="D73" s="5">
        <v>0.0012265100230101373</v>
      </c>
      <c r="E73" s="5">
        <v>0.0022823422971578267</v>
      </c>
      <c r="F73" s="5">
        <v>-0.0035781454121314137</v>
      </c>
      <c r="G73" s="5">
        <v>0.006038818446823748</v>
      </c>
      <c r="H73" s="5">
        <v>-0.006948925100424989</v>
      </c>
      <c r="I73" s="5">
        <v>0.004569641781864418</v>
      </c>
      <c r="J73" s="5">
        <v>-0.008723718604949304</v>
      </c>
      <c r="K73" s="5">
        <v>0.007050582058740682</v>
      </c>
      <c r="L73" s="5">
        <v>0.008672283494957366</v>
      </c>
      <c r="M73" s="5">
        <v>-0.0026121490348885346</v>
      </c>
      <c r="N73" s="5">
        <v>0.0015505753425585922</v>
      </c>
      <c r="O73" s="5">
        <v>0.0067291874732000375</v>
      </c>
      <c r="P73" s="5">
        <v>-0.007898772944948356</v>
      </c>
      <c r="Q73" s="5">
        <v>-0.00883860470840608</v>
      </c>
      <c r="R73" s="5">
        <v>-0.009946536948208094</v>
      </c>
      <c r="S73" s="5">
        <v>0.008621420753235484</v>
      </c>
      <c r="T73" s="5">
        <v>-0.006962815930692304</v>
      </c>
      <c r="U73" s="5">
        <v>-5.313947704723813E-4</v>
      </c>
      <c r="V73" s="5">
        <v>-5.059437902004919E-4</v>
      </c>
      <c r="W73" s="5">
        <v>0.004038970782481742</v>
      </c>
      <c r="X73" s="5">
        <v>-0.0010327586755919157</v>
      </c>
      <c r="Y73" s="5">
        <v>-0.0031720887411621447</v>
      </c>
      <c r="Z73" s="5">
        <v>-0.012003352192907902</v>
      </c>
      <c r="AA73" s="5">
        <v>-0.0029236672563889374</v>
      </c>
      <c r="AB73" s="5">
        <v>0.0053541261794350925</v>
      </c>
      <c r="AC73" s="5">
        <v>-1.1464340002584447E-4</v>
      </c>
      <c r="AD73" s="5">
        <v>-0.003063143480985484</v>
      </c>
      <c r="AE73" s="5">
        <v>-0.006042728917587701</v>
      </c>
      <c r="AF73" s="5">
        <v>0.006356582883798803</v>
      </c>
      <c r="AG73" s="3">
        <f t="shared" si="1"/>
        <v>-0.001021804986</v>
      </c>
      <c r="AH73" s="3">
        <v>-29.0</v>
      </c>
      <c r="AL73" s="3"/>
      <c r="AM73" s="3"/>
    </row>
    <row r="74" ht="15.75" customHeight="1">
      <c r="A74" s="4">
        <v>44104.0</v>
      </c>
      <c r="B74" s="3">
        <v>-28.0</v>
      </c>
      <c r="C74" s="5">
        <v>-0.008758020667447285</v>
      </c>
      <c r="D74" s="5">
        <v>0.012006489361959133</v>
      </c>
      <c r="E74" s="5">
        <v>0.014067094409917777</v>
      </c>
      <c r="F74" s="5">
        <v>-0.00571774489054863</v>
      </c>
      <c r="G74" s="5">
        <v>-4.949684465300613E-4</v>
      </c>
      <c r="H74" s="5">
        <v>-0.010486156389146574</v>
      </c>
      <c r="I74" s="5">
        <v>6.098400723496145E-4</v>
      </c>
      <c r="J74" s="5">
        <v>-0.00419427707991042</v>
      </c>
      <c r="K74" s="5">
        <v>-0.013675706991318606</v>
      </c>
      <c r="L74" s="5">
        <v>-0.0010462009815031172</v>
      </c>
      <c r="M74" s="5">
        <v>-0.005322537209001909</v>
      </c>
      <c r="N74" s="5">
        <v>0.004444631951701488</v>
      </c>
      <c r="O74" s="5">
        <v>-1.3915218466745843E-4</v>
      </c>
      <c r="P74" s="5">
        <v>-0.0036562643496072665</v>
      </c>
      <c r="Q74" s="5">
        <v>0.004302307951951245</v>
      </c>
      <c r="R74" s="5">
        <v>-3.449483349997756E-4</v>
      </c>
      <c r="S74" s="5">
        <v>-0.0156398911805371</v>
      </c>
      <c r="T74" s="5">
        <v>0.006745275436966555</v>
      </c>
      <c r="U74" s="5">
        <v>-0.011905241419593917</v>
      </c>
      <c r="V74" s="5">
        <v>3.174941826060793E-4</v>
      </c>
      <c r="W74" s="5">
        <v>0.00867968458696984</v>
      </c>
      <c r="X74" s="5">
        <v>0.009698325140934343</v>
      </c>
      <c r="Y74" s="5">
        <v>0.005978508806604676</v>
      </c>
      <c r="Z74" s="5">
        <v>-0.002220487180395206</v>
      </c>
      <c r="AA74" s="5">
        <v>-0.019688674388935443</v>
      </c>
      <c r="AB74" s="5">
        <v>0.013181947235833408</v>
      </c>
      <c r="AC74" s="5">
        <v>-0.0014087148549467654</v>
      </c>
      <c r="AD74" s="5">
        <v>-0.009035667405470764</v>
      </c>
      <c r="AE74" s="5">
        <v>0.006937993569663422</v>
      </c>
      <c r="AF74" s="5">
        <v>0.015604426783937454</v>
      </c>
      <c r="AG74" s="3">
        <f t="shared" si="1"/>
        <v>-0.0003720211488</v>
      </c>
      <c r="AH74" s="3">
        <v>-28.0</v>
      </c>
      <c r="AL74" s="3"/>
      <c r="AM74" s="3"/>
    </row>
    <row r="75" ht="15.75" customHeight="1">
      <c r="A75" s="4">
        <v>44105.0</v>
      </c>
      <c r="B75" s="3">
        <v>-27.0</v>
      </c>
      <c r="C75" s="5">
        <v>-0.0044048411489499215</v>
      </c>
      <c r="D75" s="5">
        <v>0.017970471707435872</v>
      </c>
      <c r="E75" s="5">
        <v>0.004163845262500908</v>
      </c>
      <c r="F75" s="5">
        <v>0.0017514793899010457</v>
      </c>
      <c r="G75" s="5">
        <v>-0.008600310482749377</v>
      </c>
      <c r="H75" s="5">
        <v>-0.012347545278736714</v>
      </c>
      <c r="I75" s="5">
        <v>-0.01014736063770785</v>
      </c>
      <c r="J75" s="5">
        <v>-0.007294784557732383</v>
      </c>
      <c r="K75" s="5">
        <v>-7.970327072069896E-4</v>
      </c>
      <c r="L75" s="5">
        <v>0.014235716043171871</v>
      </c>
      <c r="M75" s="5">
        <v>-2.836912004218813E-4</v>
      </c>
      <c r="N75" s="5">
        <v>-0.011006058929660664</v>
      </c>
      <c r="O75" s="5">
        <v>0.013659766764765054</v>
      </c>
      <c r="P75" s="5">
        <v>-0.002754440607736435</v>
      </c>
      <c r="Q75" s="5">
        <v>-0.01416971258572992</v>
      </c>
      <c r="R75" s="5">
        <v>-0.0021840573559084777</v>
      </c>
      <c r="S75" s="5">
        <v>-0.001414860834927428</v>
      </c>
      <c r="T75" s="5">
        <v>-0.01577498132181379</v>
      </c>
      <c r="U75" s="5">
        <v>0.020427932315795348</v>
      </c>
      <c r="V75" s="5">
        <v>-0.0022915987504098403</v>
      </c>
      <c r="W75" s="5">
        <v>-0.007275896513637538</v>
      </c>
      <c r="X75" s="5">
        <v>-0.006194466290374814</v>
      </c>
      <c r="Y75" s="5">
        <v>5.237726441298244E-4</v>
      </c>
      <c r="Z75" s="5">
        <v>0.0019396904106404578</v>
      </c>
      <c r="AA75" s="5">
        <v>-0.017144655821061748</v>
      </c>
      <c r="AB75" s="6">
        <v>5.726441357466888E-5</v>
      </c>
      <c r="AC75" s="5">
        <v>-5.468220799861136E-4</v>
      </c>
      <c r="AD75" s="5">
        <v>0.011397451834258497</v>
      </c>
      <c r="AE75" s="5">
        <v>0.007622750016444757</v>
      </c>
      <c r="AF75" s="5">
        <v>0.019110510685898648</v>
      </c>
      <c r="AG75" s="3">
        <f t="shared" si="1"/>
        <v>-0.0003924155205</v>
      </c>
      <c r="AH75" s="3">
        <v>-27.0</v>
      </c>
      <c r="AL75" s="3"/>
      <c r="AM75" s="3"/>
    </row>
    <row r="76" ht="15.75" customHeight="1">
      <c r="A76" s="4">
        <v>44106.0</v>
      </c>
      <c r="B76" s="3">
        <v>-26.0</v>
      </c>
      <c r="C76" s="5">
        <v>0.004688697289050349</v>
      </c>
      <c r="D76" s="5">
        <v>-0.008047242486947338</v>
      </c>
      <c r="E76" s="5">
        <v>-0.020986804075572178</v>
      </c>
      <c r="F76" s="5">
        <v>0.002809227628475887</v>
      </c>
      <c r="G76" s="5">
        <v>0.01460280896282087</v>
      </c>
      <c r="H76" s="5">
        <v>0.004689836636994623</v>
      </c>
      <c r="I76" s="5">
        <v>-0.009690553063326968</v>
      </c>
      <c r="J76" s="5">
        <v>0.014138908285899086</v>
      </c>
      <c r="K76" s="5">
        <v>0.009046996493298754</v>
      </c>
      <c r="L76" s="5">
        <v>-0.01892973741057179</v>
      </c>
      <c r="M76" s="5">
        <v>-0.00994454742949397</v>
      </c>
      <c r="N76" s="5">
        <v>-0.0023006535914622053</v>
      </c>
      <c r="O76" s="5">
        <v>-3.1754912646239815E-4</v>
      </c>
      <c r="P76" s="5">
        <v>0.014466315476787048</v>
      </c>
      <c r="Q76" s="5">
        <v>-0.003923148935724869</v>
      </c>
      <c r="R76" s="5">
        <v>-0.003347702608047568</v>
      </c>
      <c r="S76" s="5">
        <v>0.0017455170102576457</v>
      </c>
      <c r="T76" s="5">
        <v>-0.001986847055251522</v>
      </c>
      <c r="U76" s="5">
        <v>-0.006929043206672561</v>
      </c>
      <c r="V76" s="5">
        <v>0.00361619333612332</v>
      </c>
      <c r="W76" s="5">
        <v>0.002723213770173323</v>
      </c>
      <c r="X76" s="5">
        <v>0.014364733371456473</v>
      </c>
      <c r="Y76" s="5">
        <v>-0.0013857303957598458</v>
      </c>
      <c r="Z76" s="5">
        <v>-8.460101080358046E-4</v>
      </c>
      <c r="AA76" s="5">
        <v>-0.005136148519528569</v>
      </c>
      <c r="AB76" s="5">
        <v>7.062892880970767E-4</v>
      </c>
      <c r="AC76" s="5">
        <v>-0.003918088477056715</v>
      </c>
      <c r="AD76" s="5">
        <v>-7.720840248143322E-4</v>
      </c>
      <c r="AE76" s="5">
        <v>-0.017019978246677347</v>
      </c>
      <c r="AF76" s="5">
        <v>-0.004565533922400318</v>
      </c>
      <c r="AG76" s="3">
        <f t="shared" si="1"/>
        <v>-0.001081622171</v>
      </c>
      <c r="AH76" s="3">
        <v>-26.0</v>
      </c>
      <c r="AL76" s="3"/>
      <c r="AM76" s="3"/>
    </row>
    <row r="77" ht="15.75" customHeight="1">
      <c r="A77" s="4">
        <v>44109.0</v>
      </c>
      <c r="B77" s="3">
        <v>-25.0</v>
      </c>
      <c r="C77" s="5">
        <v>-0.00579323172431806</v>
      </c>
      <c r="D77" s="5">
        <v>-9.227051945071944E-4</v>
      </c>
      <c r="E77" s="5">
        <v>0.023128289773407508</v>
      </c>
      <c r="F77" s="5">
        <v>0.005363176833359861</v>
      </c>
      <c r="G77" s="5">
        <v>-6.033863682879219E-4</v>
      </c>
      <c r="H77" s="5">
        <v>0.0015617532922264643</v>
      </c>
      <c r="I77" s="5">
        <v>-0.006955888121298994</v>
      </c>
      <c r="J77" s="5">
        <v>-0.003853922591119635</v>
      </c>
      <c r="K77" s="5">
        <v>-0.0061440992920160295</v>
      </c>
      <c r="L77" s="5">
        <v>0.002554261329520859</v>
      </c>
      <c r="M77" s="5">
        <v>-0.003938415659087917</v>
      </c>
      <c r="N77" s="5">
        <v>0.00303287724272233</v>
      </c>
      <c r="O77" s="5">
        <v>-0.006074479317785243</v>
      </c>
      <c r="P77" s="5">
        <v>0.00646451442748318</v>
      </c>
      <c r="Q77" s="5">
        <v>-0.007570940829841247</v>
      </c>
      <c r="R77" s="5">
        <v>0.0014353724698684435</v>
      </c>
      <c r="S77" s="5">
        <v>-0.003946520513033524</v>
      </c>
      <c r="T77" s="5">
        <v>-0.001998292619395589</v>
      </c>
      <c r="U77" s="5">
        <v>-0.01432933923769129</v>
      </c>
      <c r="V77" s="5">
        <v>-0.012787218239749968</v>
      </c>
      <c r="W77" s="5">
        <v>-0.01211376079804776</v>
      </c>
      <c r="X77" s="5">
        <v>-0.00224447108936433</v>
      </c>
      <c r="Y77" s="5">
        <v>0.0013275641201582616</v>
      </c>
      <c r="Z77" s="5">
        <v>0.011922951602206855</v>
      </c>
      <c r="AA77" s="5">
        <v>2.632994744981576E-4</v>
      </c>
      <c r="AB77" s="5">
        <v>0.006553771276079298</v>
      </c>
      <c r="AC77" s="5">
        <v>-2.3317020643650026E-4</v>
      </c>
      <c r="AD77" s="5">
        <v>-0.006211654507769093</v>
      </c>
      <c r="AE77" s="5">
        <v>0.007774268970602582</v>
      </c>
      <c r="AF77" s="5">
        <v>0.004906121120235821</v>
      </c>
      <c r="AG77" s="3">
        <f t="shared" si="1"/>
        <v>-0.0006477758126</v>
      </c>
      <c r="AH77" s="3">
        <v>-25.0</v>
      </c>
      <c r="AL77" s="3"/>
      <c r="AM77" s="3"/>
    </row>
    <row r="78" ht="15.75" customHeight="1">
      <c r="A78" s="4">
        <v>44110.0</v>
      </c>
      <c r="B78" s="3">
        <v>-24.0</v>
      </c>
      <c r="C78" s="5">
        <v>0.006430968059737724</v>
      </c>
      <c r="D78" s="5">
        <v>-0.009256723601440255</v>
      </c>
      <c r="E78" s="5">
        <v>-0.005240342441250672</v>
      </c>
      <c r="F78" s="5">
        <v>-0.0020808472379619004</v>
      </c>
      <c r="G78" s="5">
        <v>-0.0033273114765609343</v>
      </c>
      <c r="H78" s="5">
        <v>0.004701203955001102</v>
      </c>
      <c r="I78" s="5">
        <v>0.006527629932062736</v>
      </c>
      <c r="J78" s="5">
        <v>-0.004432029561010386</v>
      </c>
      <c r="K78" s="5">
        <v>0.0022564030133253588</v>
      </c>
      <c r="L78" s="5">
        <v>0.012110187812313895</v>
      </c>
      <c r="M78" s="5">
        <v>0.012989607752019575</v>
      </c>
      <c r="N78" s="5">
        <v>-0.003880308241648478</v>
      </c>
      <c r="O78" s="5">
        <v>-0.0032782650855914816</v>
      </c>
      <c r="P78" s="5">
        <v>7.101548619022936E-4</v>
      </c>
      <c r="Q78" s="5">
        <v>-0.010596453503165171</v>
      </c>
      <c r="R78" s="5">
        <v>-0.002747149339795932</v>
      </c>
      <c r="S78" s="5">
        <v>0.008068598145537311</v>
      </c>
      <c r="T78" s="5">
        <v>9.593290440660643E-4</v>
      </c>
      <c r="U78" s="5">
        <v>-0.04747864996283942</v>
      </c>
      <c r="V78" s="5">
        <v>1.9199061080251226E-4</v>
      </c>
      <c r="W78" s="5">
        <v>0.00645217421237161</v>
      </c>
      <c r="X78" s="5">
        <v>-0.006080839758342067</v>
      </c>
      <c r="Y78" s="5">
        <v>0.009970328680058971</v>
      </c>
      <c r="Z78" s="5">
        <v>0.002295854728892902</v>
      </c>
      <c r="AA78" s="5">
        <v>-0.006542121895300675</v>
      </c>
      <c r="AB78" s="5">
        <v>0.003419982474872029</v>
      </c>
      <c r="AC78" s="5">
        <v>0.0034100878079655114</v>
      </c>
      <c r="AD78" s="5">
        <v>-0.0020909903094189723</v>
      </c>
      <c r="AE78" s="5">
        <v>-0.012820132304942718</v>
      </c>
      <c r="AF78" s="5">
        <v>-0.0028473679313745295</v>
      </c>
      <c r="AG78" s="3">
        <f t="shared" si="1"/>
        <v>-0.001406834385</v>
      </c>
      <c r="AH78" s="3">
        <v>-24.0</v>
      </c>
      <c r="AL78" s="3"/>
      <c r="AM78" s="3"/>
    </row>
    <row r="79" ht="15.75" customHeight="1">
      <c r="A79" s="4">
        <v>44111.0</v>
      </c>
      <c r="B79" s="3">
        <v>-23.0</v>
      </c>
      <c r="C79" s="5">
        <v>0.006049114737204965</v>
      </c>
      <c r="D79" s="5">
        <v>-0.00793316353825077</v>
      </c>
      <c r="E79" s="5">
        <v>0.009337544973452414</v>
      </c>
      <c r="F79" s="5">
        <v>-0.003005911814510133</v>
      </c>
      <c r="G79" s="5">
        <v>6.13857749186944E-4</v>
      </c>
      <c r="H79" s="5">
        <v>0.004515016802426334</v>
      </c>
      <c r="I79" s="5">
        <v>0.012966470478187019</v>
      </c>
      <c r="J79" s="5">
        <v>-0.014569345541846381</v>
      </c>
      <c r="K79" s="5">
        <v>0.004068400446617559</v>
      </c>
      <c r="L79" s="5">
        <v>0.01773957657582624</v>
      </c>
      <c r="M79" s="5">
        <v>8.659302989274184E-4</v>
      </c>
      <c r="N79" s="5">
        <v>6.351294609364504E-4</v>
      </c>
      <c r="O79" s="5">
        <v>-0.0014102294599756086</v>
      </c>
      <c r="P79" s="5">
        <v>-0.003525364750545627</v>
      </c>
      <c r="Q79" s="5">
        <v>-0.004007987328206289</v>
      </c>
      <c r="R79" s="5">
        <v>-0.004540668869383913</v>
      </c>
      <c r="S79" s="5">
        <v>-0.007531652372680116</v>
      </c>
      <c r="T79" s="5">
        <v>0.0029832446980374155</v>
      </c>
      <c r="U79" s="5">
        <v>-0.006424730757781633</v>
      </c>
      <c r="V79" s="5">
        <v>-0.0014545914243959228</v>
      </c>
      <c r="W79" s="5">
        <v>-0.009596269809924307</v>
      </c>
      <c r="X79" s="5">
        <v>0.004833712316239101</v>
      </c>
      <c r="Y79" s="6">
        <v>-7.2526744607616725E-6</v>
      </c>
      <c r="Z79" s="5">
        <v>0.0012991122517497823</v>
      </c>
      <c r="AA79" s="5">
        <v>-0.00664072352762032</v>
      </c>
      <c r="AB79" s="5">
        <v>0.008077827510104645</v>
      </c>
      <c r="AC79" s="5">
        <v>-0.006399003258379225</v>
      </c>
      <c r="AD79" s="5">
        <v>-0.011213340351587973</v>
      </c>
      <c r="AE79" s="5">
        <v>-2.4179400380013386E-4</v>
      </c>
      <c r="AF79" s="5">
        <v>-0.0016455994426039348</v>
      </c>
      <c r="AG79" s="3">
        <f t="shared" si="1"/>
        <v>-0.0005387563542</v>
      </c>
      <c r="AH79" s="3">
        <v>-23.0</v>
      </c>
      <c r="AL79" s="3"/>
      <c r="AM79" s="3"/>
    </row>
    <row r="80" ht="15.75" customHeight="1">
      <c r="A80" s="4">
        <v>44112.0</v>
      </c>
      <c r="B80" s="3">
        <v>-22.0</v>
      </c>
      <c r="C80" s="6">
        <v>7.961251122997216E-5</v>
      </c>
      <c r="D80" s="5">
        <v>0.004999489184162344</v>
      </c>
      <c r="E80" s="5">
        <v>-0.04532897553743932</v>
      </c>
      <c r="F80" s="5">
        <v>0.01907202598515389</v>
      </c>
      <c r="G80" s="5">
        <v>0.0017096514758033077</v>
      </c>
      <c r="H80" s="5">
        <v>-0.0027756258025780495</v>
      </c>
      <c r="I80" s="5">
        <v>0.011282893361021732</v>
      </c>
      <c r="J80" s="5">
        <v>0.00829453822502789</v>
      </c>
      <c r="K80" s="5">
        <v>0.0034633341927386065</v>
      </c>
      <c r="L80" s="5">
        <v>-0.004892181866478048</v>
      </c>
      <c r="M80" s="5">
        <v>0.04321808944961092</v>
      </c>
      <c r="N80" s="5">
        <v>0.006169544595047913</v>
      </c>
      <c r="O80" s="5">
        <v>4.149641670458948E-4</v>
      </c>
      <c r="P80" s="5">
        <v>-0.008358147969677545</v>
      </c>
      <c r="Q80" s="5">
        <v>0.008496739950643116</v>
      </c>
      <c r="R80" s="5">
        <v>0.020619026531036398</v>
      </c>
      <c r="S80" s="5">
        <v>-6.052726103712128E-4</v>
      </c>
      <c r="T80" s="5">
        <v>0.029075437878066913</v>
      </c>
      <c r="U80" s="5">
        <v>-0.0072593517351049845</v>
      </c>
      <c r="V80" s="5">
        <v>0.009966922289393065</v>
      </c>
      <c r="W80" s="5">
        <v>0.006152744870239018</v>
      </c>
      <c r="X80" s="5">
        <v>0.005592911516472129</v>
      </c>
      <c r="Y80" s="5">
        <v>0.007316029440375009</v>
      </c>
      <c r="Z80" s="5">
        <v>8.795178567404874E-4</v>
      </c>
      <c r="AA80" s="5">
        <v>-0.012269774774392941</v>
      </c>
      <c r="AB80" s="5">
        <v>-0.009877206698836783</v>
      </c>
      <c r="AC80" s="5">
        <v>-0.012536982464159088</v>
      </c>
      <c r="AD80" s="5">
        <v>0.004484787660450166</v>
      </c>
      <c r="AE80" s="5">
        <v>-0.0068320949243702855</v>
      </c>
      <c r="AF80" s="5">
        <v>0.00913950235812672</v>
      </c>
      <c r="AG80" s="7">
        <f t="shared" si="1"/>
        <v>0.002989738304</v>
      </c>
      <c r="AH80" s="3">
        <v>-22.0</v>
      </c>
      <c r="AL80" s="3"/>
      <c r="AM80" s="3"/>
    </row>
    <row r="81" ht="15.75" customHeight="1">
      <c r="A81" s="4">
        <v>44113.0</v>
      </c>
      <c r="B81" s="3">
        <v>-21.0</v>
      </c>
      <c r="C81" s="5">
        <v>0.012938016576187553</v>
      </c>
      <c r="D81" s="5">
        <v>0.009232594432274123</v>
      </c>
      <c r="E81" s="5">
        <v>-0.0246822346856879</v>
      </c>
      <c r="F81" s="5">
        <v>-0.007815561874031679</v>
      </c>
      <c r="G81" s="5">
        <v>0.02061474005925671</v>
      </c>
      <c r="H81" s="5">
        <v>-0.011227725665336686</v>
      </c>
      <c r="I81" s="5">
        <v>0.00109659691638197</v>
      </c>
      <c r="J81" s="5">
        <v>0.010775273202384127</v>
      </c>
      <c r="K81" s="5">
        <v>0.004990598121533007</v>
      </c>
      <c r="L81" s="5">
        <v>-0.011874260843558474</v>
      </c>
      <c r="M81" s="5">
        <v>-0.024408356710725602</v>
      </c>
      <c r="N81" s="5">
        <v>0.009836440376239123</v>
      </c>
      <c r="O81" s="5">
        <v>-4.1706354236224676E-4</v>
      </c>
      <c r="P81" s="5">
        <v>-0.007779042258883621</v>
      </c>
      <c r="Q81" s="5">
        <v>-0.0045304645474022465</v>
      </c>
      <c r="R81" s="5">
        <v>4.348401930051281E-4</v>
      </c>
      <c r="S81" s="5">
        <v>0.0010149113272297332</v>
      </c>
      <c r="T81" s="5">
        <v>-0.006625830302948631</v>
      </c>
      <c r="U81" s="5">
        <v>-0.001884388223342498</v>
      </c>
      <c r="V81" s="5">
        <v>0.0057278342125164005</v>
      </c>
      <c r="W81" s="5">
        <v>-0.0011678294088638531</v>
      </c>
      <c r="X81" s="5">
        <v>-0.004750352795442084</v>
      </c>
      <c r="Y81" s="5">
        <v>0.003628158859225677</v>
      </c>
      <c r="Z81" s="5">
        <v>0.005780255279605462</v>
      </c>
      <c r="AA81" s="5">
        <v>0.005004018288635016</v>
      </c>
      <c r="AB81" s="5">
        <v>0.00982099805298861</v>
      </c>
      <c r="AC81" s="5">
        <v>0.0016301471974477949</v>
      </c>
      <c r="AD81" s="5">
        <v>0.007839555089619647</v>
      </c>
      <c r="AE81" s="5">
        <v>-0.009853447227898406</v>
      </c>
      <c r="AF81" s="5">
        <v>-8.244086491016444E-4</v>
      </c>
      <c r="AG81" s="3">
        <f t="shared" si="1"/>
        <v>-0.0002491996184</v>
      </c>
      <c r="AH81" s="3">
        <v>-21.0</v>
      </c>
      <c r="AL81" s="3"/>
      <c r="AM81" s="3"/>
    </row>
    <row r="82" ht="15.75" customHeight="1">
      <c r="A82" s="4">
        <v>44116.0</v>
      </c>
      <c r="B82" s="3">
        <v>-20.0</v>
      </c>
      <c r="C82" s="5">
        <v>-0.005067913424700187</v>
      </c>
      <c r="D82" s="5">
        <v>-0.002863088085831311</v>
      </c>
      <c r="E82" s="5">
        <v>-0.0010265373534983583</v>
      </c>
      <c r="F82" s="5">
        <v>0.028763813261540427</v>
      </c>
      <c r="G82" s="5">
        <v>0.018005290572091652</v>
      </c>
      <c r="H82" s="5">
        <v>-0.010664293198612578</v>
      </c>
      <c r="I82" s="5">
        <v>0.0014299018071652417</v>
      </c>
      <c r="J82" s="5">
        <v>-0.021685366278530217</v>
      </c>
      <c r="K82" s="5">
        <v>-0.0020000603541172534</v>
      </c>
      <c r="L82" s="5">
        <v>-0.001379374183271935</v>
      </c>
      <c r="M82" s="5">
        <v>-0.007475749806057039</v>
      </c>
      <c r="N82" s="5">
        <v>-0.0010035253102007357</v>
      </c>
      <c r="O82" s="5">
        <v>0.004629966125632535</v>
      </c>
      <c r="P82" s="5">
        <v>0.006007141408382332</v>
      </c>
      <c r="Q82" s="5">
        <v>-0.008634950563400063</v>
      </c>
      <c r="R82" s="5">
        <v>0.007589909124915986</v>
      </c>
      <c r="S82" s="5">
        <v>-0.002569982488984001</v>
      </c>
      <c r="T82" s="5">
        <v>0.009451610514297189</v>
      </c>
      <c r="U82" s="5">
        <v>-0.009891079714763128</v>
      </c>
      <c r="V82" s="5">
        <v>-0.001723813260871396</v>
      </c>
      <c r="W82" s="5">
        <v>0.019278718211215722</v>
      </c>
      <c r="X82" s="5">
        <v>-0.002203837724193738</v>
      </c>
      <c r="Y82" s="5">
        <v>0.003020298217758328</v>
      </c>
      <c r="Z82" s="5">
        <v>-6.434215693332211E-4</v>
      </c>
      <c r="AA82" s="5">
        <v>0.0010953405424905065</v>
      </c>
      <c r="AB82" s="5">
        <v>9.672364976487987E-4</v>
      </c>
      <c r="AC82" s="5">
        <v>0.0014055562945473818</v>
      </c>
      <c r="AD82" s="5">
        <v>-0.007849035872184265</v>
      </c>
      <c r="AE82" s="5">
        <v>0.012332590812832996</v>
      </c>
      <c r="AF82" s="5">
        <v>-0.005510351260002367</v>
      </c>
      <c r="AG82" s="3">
        <f t="shared" si="1"/>
        <v>0.0007261664314</v>
      </c>
      <c r="AH82" s="3">
        <v>-20.0</v>
      </c>
      <c r="AL82" s="3"/>
      <c r="AM82" s="3"/>
    </row>
    <row r="83" ht="15.75" customHeight="1">
      <c r="A83" s="4">
        <v>44117.0</v>
      </c>
      <c r="B83" s="3">
        <v>-19.0</v>
      </c>
      <c r="C83" s="5">
        <v>0.0026300263973356303</v>
      </c>
      <c r="D83" s="5">
        <v>9.713321103606669E-4</v>
      </c>
      <c r="E83" s="5">
        <v>0.017486519645253877</v>
      </c>
      <c r="F83" s="5">
        <v>-0.020737383635087536</v>
      </c>
      <c r="G83" s="5">
        <v>0.017478344517451956</v>
      </c>
      <c r="H83" s="5">
        <v>0.0013923563017440715</v>
      </c>
      <c r="I83" s="5">
        <v>7.002884321002795E-4</v>
      </c>
      <c r="J83" s="5">
        <v>0.014711473502951341</v>
      </c>
      <c r="K83" s="5">
        <v>-0.005122902469770218</v>
      </c>
      <c r="L83" s="5">
        <v>-0.0019550007227596765</v>
      </c>
      <c r="M83" s="5">
        <v>-0.010860725754547267</v>
      </c>
      <c r="N83" s="5">
        <v>-0.019948953838393922</v>
      </c>
      <c r="O83" s="5">
        <v>-0.002156674679826897</v>
      </c>
      <c r="P83" s="5">
        <v>0.0034805753759067108</v>
      </c>
      <c r="Q83" s="5">
        <v>0.012416629270448874</v>
      </c>
      <c r="R83" s="5">
        <v>0.007331428994556987</v>
      </c>
      <c r="S83" s="5">
        <v>-0.003508010466611884</v>
      </c>
      <c r="T83" s="5">
        <v>-7.327952897508863E-4</v>
      </c>
      <c r="U83" s="5">
        <v>-0.017434787642250926</v>
      </c>
      <c r="V83" s="5">
        <v>-0.010658015119931245</v>
      </c>
      <c r="W83" s="5">
        <v>4.148549945122773E-4</v>
      </c>
      <c r="X83" s="5">
        <v>0.009591214823895126</v>
      </c>
      <c r="Y83" s="5">
        <v>-6.436864754704203E-4</v>
      </c>
      <c r="Z83" s="5">
        <v>-0.01588581400114667</v>
      </c>
      <c r="AA83" s="5">
        <v>0.0176224766989466</v>
      </c>
      <c r="AB83" s="5">
        <v>0.002022024808475827</v>
      </c>
      <c r="AC83" s="5">
        <v>-0.001887461498942335</v>
      </c>
      <c r="AD83" s="5">
        <v>-0.0065216637422529245</v>
      </c>
      <c r="AE83" s="5">
        <v>-0.006534161378930229</v>
      </c>
      <c r="AF83" s="5">
        <v>0.014433200402360978</v>
      </c>
      <c r="AG83" s="3">
        <f t="shared" si="1"/>
        <v>-0.00006350968131</v>
      </c>
      <c r="AH83" s="3">
        <v>-19.0</v>
      </c>
      <c r="AL83" s="3"/>
      <c r="AM83" s="3"/>
    </row>
    <row r="84" ht="15.75" customHeight="1">
      <c r="A84" s="4">
        <v>44118.0</v>
      </c>
      <c r="B84" s="3">
        <v>-18.0</v>
      </c>
      <c r="C84" s="5">
        <v>0.0038515625765389574</v>
      </c>
      <c r="D84" s="5">
        <v>-0.004254738078974627</v>
      </c>
      <c r="E84" s="5">
        <v>-0.018401048866640464</v>
      </c>
      <c r="F84" s="5">
        <v>0.01138362460688672</v>
      </c>
      <c r="G84" s="5">
        <v>-8.714065213708995E-4</v>
      </c>
      <c r="H84" s="5">
        <v>-0.005581031704131762</v>
      </c>
      <c r="I84" s="5">
        <v>-0.005006056540194752</v>
      </c>
      <c r="J84" s="5">
        <v>0.0020164453239948886</v>
      </c>
      <c r="K84" s="5">
        <v>0.007073579953361996</v>
      </c>
      <c r="L84" s="5">
        <v>0.003551483214094927</v>
      </c>
      <c r="M84" s="5">
        <v>0.005571886015943924</v>
      </c>
      <c r="N84" s="5">
        <v>5.658675502981541E-4</v>
      </c>
      <c r="O84" s="5">
        <v>-0.004550542714171139</v>
      </c>
      <c r="P84" s="5">
        <v>0.008132539877830459</v>
      </c>
      <c r="Q84" s="5">
        <v>-0.005902179321038789</v>
      </c>
      <c r="R84" s="5">
        <v>0.007867161150451467</v>
      </c>
      <c r="S84" s="5">
        <v>-0.002076729187656036</v>
      </c>
      <c r="T84" s="5">
        <v>0.002718129463450965</v>
      </c>
      <c r="U84" s="5">
        <v>0.013187005232905138</v>
      </c>
      <c r="V84" s="5">
        <v>9.838556629971754E-4</v>
      </c>
      <c r="W84" s="5">
        <v>0.00438349216471429</v>
      </c>
      <c r="X84" s="5">
        <v>-3.2232098174994964E-4</v>
      </c>
      <c r="Y84" s="5">
        <v>0.0029250086350350157</v>
      </c>
      <c r="Z84" s="5">
        <v>-0.008258932333570633</v>
      </c>
      <c r="AA84" s="5">
        <v>0.007317566952856323</v>
      </c>
      <c r="AB84" s="5">
        <v>-0.0175331807744168</v>
      </c>
      <c r="AC84" s="5">
        <v>-0.01316495413172122</v>
      </c>
      <c r="AD84" s="5">
        <v>-0.001910964084191719</v>
      </c>
      <c r="AE84" s="5">
        <v>-0.011109569795379722</v>
      </c>
      <c r="AF84" s="5">
        <v>-0.0064467863945351905</v>
      </c>
      <c r="AG84" s="3">
        <f t="shared" si="1"/>
        <v>-0.0007953744349</v>
      </c>
      <c r="AH84" s="3">
        <v>-18.0</v>
      </c>
      <c r="AL84" s="3"/>
      <c r="AM84" s="3"/>
    </row>
    <row r="85" ht="15.75" customHeight="1">
      <c r="A85" s="4">
        <v>44119.0</v>
      </c>
      <c r="B85" s="3">
        <v>-17.0</v>
      </c>
      <c r="C85" s="5">
        <v>0.00400875268990966</v>
      </c>
      <c r="D85" s="5">
        <v>-0.011391674822785598</v>
      </c>
      <c r="E85" s="5">
        <v>0.007585532195236349</v>
      </c>
      <c r="F85" s="5">
        <v>0.017835862715091386</v>
      </c>
      <c r="G85" s="5">
        <v>0.0078572231996033</v>
      </c>
      <c r="H85" s="5">
        <v>-2.1169576102348774E-4</v>
      </c>
      <c r="I85" s="5">
        <v>0.007522782624549237</v>
      </c>
      <c r="J85" s="5">
        <v>0.0032526563002119</v>
      </c>
      <c r="K85" s="5">
        <v>-0.005294913247342406</v>
      </c>
      <c r="L85" s="5">
        <v>0.007125250669569157</v>
      </c>
      <c r="M85" s="5">
        <v>-0.009325081016802754</v>
      </c>
      <c r="N85" s="5">
        <v>-0.0028250439439930844</v>
      </c>
      <c r="O85" s="5">
        <v>0.004198419362871103</v>
      </c>
      <c r="P85" s="5">
        <v>0.007125740774641322</v>
      </c>
      <c r="Q85" s="5">
        <v>-0.010802704662978472</v>
      </c>
      <c r="R85" s="5">
        <v>0.004464908799515886</v>
      </c>
      <c r="S85" s="5">
        <v>0.007475548505416409</v>
      </c>
      <c r="T85" s="5">
        <v>-0.01714035203214045</v>
      </c>
      <c r="U85" s="5">
        <v>-0.002983221945472514</v>
      </c>
      <c r="V85" s="5">
        <v>-0.004684583564900775</v>
      </c>
      <c r="W85" s="5">
        <v>-0.020114257777967767</v>
      </c>
      <c r="X85" s="5">
        <v>0.003360060316344652</v>
      </c>
      <c r="Y85" s="5">
        <v>0.0018151876541956935</v>
      </c>
      <c r="Z85" s="5">
        <v>-0.0035821603105830793</v>
      </c>
      <c r="AA85" s="5">
        <v>-0.005798843680244966</v>
      </c>
      <c r="AB85" s="5">
        <v>0.006980758969150637</v>
      </c>
      <c r="AC85" s="5">
        <v>-0.005477189936837007</v>
      </c>
      <c r="AD85" s="5">
        <v>-0.011466887842733258</v>
      </c>
      <c r="AE85" s="5">
        <v>0.03683435207311289</v>
      </c>
      <c r="AF85" s="5">
        <v>0.006876964075805773</v>
      </c>
      <c r="AG85" s="3">
        <f t="shared" si="1"/>
        <v>0.000774046346</v>
      </c>
      <c r="AH85" s="3">
        <v>-17.0</v>
      </c>
      <c r="AL85" s="3"/>
      <c r="AM85" s="3"/>
    </row>
    <row r="86" ht="15.75" customHeight="1">
      <c r="A86" s="4">
        <v>44120.0</v>
      </c>
      <c r="B86" s="3">
        <v>-16.0</v>
      </c>
      <c r="C86" s="5">
        <v>0.0023014826048414084</v>
      </c>
      <c r="D86" s="5">
        <v>-0.0016019162170022782</v>
      </c>
      <c r="E86" s="5">
        <v>-0.0024290983876579897</v>
      </c>
      <c r="F86" s="5">
        <v>-0.017837948466651803</v>
      </c>
      <c r="G86" s="5">
        <v>0.013892287516766766</v>
      </c>
      <c r="H86" s="5">
        <v>-0.007676149729660726</v>
      </c>
      <c r="I86" s="5">
        <v>0.0018109289118839592</v>
      </c>
      <c r="J86" s="5">
        <v>-0.005296330300265882</v>
      </c>
      <c r="K86" s="5">
        <v>0.005284935640509223</v>
      </c>
      <c r="L86" s="5">
        <v>0.003433860469311465</v>
      </c>
      <c r="M86" s="5">
        <v>-9.607473537847407E-4</v>
      </c>
      <c r="N86" s="5">
        <v>0.0025955870714984394</v>
      </c>
      <c r="O86" s="5">
        <v>-0.002493248685002722</v>
      </c>
      <c r="P86" s="5">
        <v>-0.00557596463319804</v>
      </c>
      <c r="Q86" s="5">
        <v>0.00450880512031679</v>
      </c>
      <c r="R86" s="6">
        <v>-2.3367252899509543E-5</v>
      </c>
      <c r="S86" s="5">
        <v>-0.014434527464540804</v>
      </c>
      <c r="T86" s="5">
        <v>0.006560030697952345</v>
      </c>
      <c r="U86" s="5">
        <v>0.009280046985881961</v>
      </c>
      <c r="V86" s="5">
        <v>-0.0014884913599607047</v>
      </c>
      <c r="W86" s="5">
        <v>-0.01182101824788077</v>
      </c>
      <c r="X86" s="5">
        <v>-0.0035035573847785667</v>
      </c>
      <c r="Y86" s="5">
        <v>0.0022802617051123036</v>
      </c>
      <c r="Z86" s="5">
        <v>0.005717286596081725</v>
      </c>
      <c r="AA86" s="5">
        <v>-0.003927542447612805</v>
      </c>
      <c r="AB86" s="5">
        <v>0.011962660458441325</v>
      </c>
      <c r="AC86" s="5">
        <v>-0.004920677077145438</v>
      </c>
      <c r="AD86" s="5">
        <v>1.2522014573881782E-4</v>
      </c>
      <c r="AE86" s="5">
        <v>-0.009125674102211932</v>
      </c>
      <c r="AF86" s="5">
        <v>0.007394828550891483</v>
      </c>
      <c r="AG86" s="3">
        <f t="shared" si="1"/>
        <v>-0.0005322678878</v>
      </c>
      <c r="AH86" s="3">
        <v>-16.0</v>
      </c>
      <c r="AL86" s="3"/>
      <c r="AM86" s="3"/>
    </row>
    <row r="87" ht="15.75" customHeight="1">
      <c r="A87" s="4">
        <v>44123.0</v>
      </c>
      <c r="B87" s="3">
        <v>-15.0</v>
      </c>
      <c r="C87" s="5">
        <v>-0.0018822813579416082</v>
      </c>
      <c r="D87" s="5">
        <v>-0.014019326073914365</v>
      </c>
      <c r="E87" s="5">
        <v>-0.005744403931348816</v>
      </c>
      <c r="F87" s="5">
        <v>0.012107301853983381</v>
      </c>
      <c r="G87" s="5">
        <v>8.894235346966275E-4</v>
      </c>
      <c r="H87" s="5">
        <v>-0.006906197937084434</v>
      </c>
      <c r="I87" s="5">
        <v>-0.01105360587320257</v>
      </c>
      <c r="J87" s="5">
        <v>-0.0014264000764925861</v>
      </c>
      <c r="K87" s="5">
        <v>-0.006180271681310462</v>
      </c>
      <c r="L87" s="5">
        <v>0.02541711966899726</v>
      </c>
      <c r="M87" s="5">
        <v>0.00304376448674491</v>
      </c>
      <c r="N87" s="5">
        <v>-0.016227757028769274</v>
      </c>
      <c r="O87" s="5">
        <v>-0.00739699739351906</v>
      </c>
      <c r="P87" s="5">
        <v>-0.008832917222692152</v>
      </c>
      <c r="Q87" s="5">
        <v>-0.004523496910293729</v>
      </c>
      <c r="R87" s="5">
        <v>0.00359925366353437</v>
      </c>
      <c r="S87" s="5">
        <v>0.0014996872862574513</v>
      </c>
      <c r="T87" s="5">
        <v>0.004492358792617864</v>
      </c>
      <c r="U87" s="5">
        <v>0.01772662510851768</v>
      </c>
      <c r="V87" s="5">
        <v>0.001922224774731909</v>
      </c>
      <c r="W87" s="5">
        <v>0.012677925974703705</v>
      </c>
      <c r="X87" s="5">
        <v>-2.989804834440408E-4</v>
      </c>
      <c r="Y87" s="5">
        <v>-0.007383963095117281</v>
      </c>
      <c r="Z87" s="5">
        <v>-0.003625860074399823</v>
      </c>
      <c r="AA87" s="5">
        <v>-0.009753763242220242</v>
      </c>
      <c r="AB87" s="5">
        <v>-0.004436364268336724</v>
      </c>
      <c r="AC87" s="5">
        <v>-0.008058922865333523</v>
      </c>
      <c r="AD87" s="5">
        <v>-0.001186636097263983</v>
      </c>
      <c r="AE87" s="5">
        <v>-0.007620239762941855</v>
      </c>
      <c r="AF87" s="5">
        <v>0.0033290244072414574</v>
      </c>
      <c r="AG87" s="3">
        <f t="shared" si="1"/>
        <v>-0.001328455861</v>
      </c>
      <c r="AH87" s="3">
        <v>-15.0</v>
      </c>
      <c r="AL87" s="3"/>
      <c r="AM87" s="3"/>
    </row>
    <row r="88" ht="15.75" customHeight="1">
      <c r="A88" s="4">
        <v>44124.0</v>
      </c>
      <c r="B88" s="3">
        <v>-14.0</v>
      </c>
      <c r="C88" s="5">
        <v>0.008332817940609345</v>
      </c>
      <c r="D88" s="5">
        <v>-3.6137950931279614E-4</v>
      </c>
      <c r="E88" s="5">
        <v>-0.009604744937197372</v>
      </c>
      <c r="F88" s="5">
        <v>0.005552713896520457</v>
      </c>
      <c r="G88" s="5">
        <v>0.003416970951850195</v>
      </c>
      <c r="H88" s="5">
        <v>-0.01287213409368652</v>
      </c>
      <c r="I88" s="5">
        <v>-0.010964688323670998</v>
      </c>
      <c r="J88" s="5">
        <v>0.004259835400576873</v>
      </c>
      <c r="K88" s="5">
        <v>0.004072204306959289</v>
      </c>
      <c r="L88" s="5">
        <v>-0.011668571598323019</v>
      </c>
      <c r="M88" s="5">
        <v>-0.05405604944195223</v>
      </c>
      <c r="N88" s="5">
        <v>0.002847570042855393</v>
      </c>
      <c r="O88" s="5">
        <v>-0.011506981845610487</v>
      </c>
      <c r="P88" s="5">
        <v>0.011917992018466873</v>
      </c>
      <c r="Q88" s="5">
        <v>-0.003409913660344162</v>
      </c>
      <c r="R88" s="5">
        <v>-0.01466113584069425</v>
      </c>
      <c r="S88" s="5">
        <v>0.008686021739701054</v>
      </c>
      <c r="T88" s="5">
        <v>-0.03512032517985569</v>
      </c>
      <c r="U88" s="5">
        <v>-0.002350797111210396</v>
      </c>
      <c r="V88" s="5">
        <v>0.0070957640244470425</v>
      </c>
      <c r="W88" s="5">
        <v>-0.010300061210892419</v>
      </c>
      <c r="X88" s="5">
        <v>0.010163041138771497</v>
      </c>
      <c r="Y88" s="5">
        <v>0.0032429949381615644</v>
      </c>
      <c r="Z88" s="5">
        <v>0.034193815114844546</v>
      </c>
      <c r="AA88" s="5">
        <v>0.0047822200071395895</v>
      </c>
      <c r="AB88" s="5">
        <v>0.0012353540618220368</v>
      </c>
      <c r="AC88" s="5">
        <v>0.0019397225210801515</v>
      </c>
      <c r="AD88" s="5">
        <v>-0.0032437295157697783</v>
      </c>
      <c r="AE88" s="5">
        <v>0.006064297006762951</v>
      </c>
      <c r="AF88" s="5">
        <v>-0.011615374119162383</v>
      </c>
      <c r="AG88" s="3">
        <f t="shared" si="1"/>
        <v>-0.002464418376</v>
      </c>
      <c r="AH88" s="3">
        <v>-14.0</v>
      </c>
      <c r="AL88" s="3"/>
      <c r="AM88" s="3"/>
    </row>
    <row r="89" ht="15.75" customHeight="1">
      <c r="A89" s="4">
        <v>44125.0</v>
      </c>
      <c r="B89" s="3">
        <v>-13.0</v>
      </c>
      <c r="C89" s="5">
        <v>-0.0013839582031335267</v>
      </c>
      <c r="D89" s="5">
        <v>-0.01147155317428493</v>
      </c>
      <c r="E89" s="5">
        <v>-0.0022325121113294585</v>
      </c>
      <c r="F89" s="5">
        <v>0.0015810889430613803</v>
      </c>
      <c r="G89" s="5">
        <v>-7.540724186196578E-4</v>
      </c>
      <c r="H89" s="5">
        <v>-0.012843310090920875</v>
      </c>
      <c r="I89" s="5">
        <v>6.114860655791797E-4</v>
      </c>
      <c r="J89" s="5">
        <v>-0.0037008904101472426</v>
      </c>
      <c r="K89" s="5">
        <v>0.005432006212940859</v>
      </c>
      <c r="L89" s="5">
        <v>0.008373535446595814</v>
      </c>
      <c r="M89" s="5">
        <v>-0.008116375794534572</v>
      </c>
      <c r="N89" s="5">
        <v>1.8488517913252747E-4</v>
      </c>
      <c r="O89" s="5">
        <v>-0.012257182942679355</v>
      </c>
      <c r="P89" s="5">
        <v>0.007172761203323677</v>
      </c>
      <c r="Q89" s="5">
        <v>0.0047839644549202065</v>
      </c>
      <c r="R89" s="5">
        <v>-0.0016918822668175334</v>
      </c>
      <c r="S89" s="5">
        <v>0.009864822144457984</v>
      </c>
      <c r="T89" s="5">
        <v>-0.022643980054900422</v>
      </c>
      <c r="U89" s="5">
        <v>-0.011882815441767877</v>
      </c>
      <c r="V89" s="5">
        <v>-0.0034292417082830966</v>
      </c>
      <c r="W89" s="5">
        <v>-0.027506365063524555</v>
      </c>
      <c r="X89" s="5">
        <v>-0.0019655046617002543</v>
      </c>
      <c r="Y89" s="5">
        <v>0.007653425856880548</v>
      </c>
      <c r="Z89" s="5">
        <v>0.05378128498725471</v>
      </c>
      <c r="AA89" s="5">
        <v>0.008351760969270141</v>
      </c>
      <c r="AB89" s="5">
        <v>0.0019899123902696546</v>
      </c>
      <c r="AC89" s="5">
        <v>-0.0054515290245529665</v>
      </c>
      <c r="AD89" s="5">
        <v>0.005271151806681599</v>
      </c>
      <c r="AE89" s="5">
        <v>-6.556321388719176E-4</v>
      </c>
      <c r="AF89" s="5">
        <v>-0.004175320529244614</v>
      </c>
      <c r="AG89" s="3">
        <f t="shared" si="1"/>
        <v>-0.0005703346792</v>
      </c>
      <c r="AH89" s="3">
        <v>-13.0</v>
      </c>
      <c r="AL89" s="3"/>
      <c r="AM89" s="3"/>
    </row>
    <row r="90" ht="15.75" customHeight="1">
      <c r="A90" s="4">
        <v>44126.0</v>
      </c>
      <c r="B90" s="3">
        <v>-12.0</v>
      </c>
      <c r="C90" s="5">
        <v>0.0038222303959515626</v>
      </c>
      <c r="D90" s="5">
        <v>0.020211384049038335</v>
      </c>
      <c r="E90" s="5">
        <v>-9.141086064888707E-4</v>
      </c>
      <c r="F90" s="5">
        <v>-0.014513154139152318</v>
      </c>
      <c r="G90" s="5">
        <v>0.00465666864687425</v>
      </c>
      <c r="H90" s="5">
        <v>0.017279203288480663</v>
      </c>
      <c r="I90" s="5">
        <v>-0.01184943370552044</v>
      </c>
      <c r="J90" s="5">
        <v>-0.006335449852089406</v>
      </c>
      <c r="K90" s="5">
        <v>0.014011709270203707</v>
      </c>
      <c r="L90" s="5">
        <v>-0.009005420026819802</v>
      </c>
      <c r="M90" s="5">
        <v>-0.002445740813868464</v>
      </c>
      <c r="N90" s="5">
        <v>0.004709710528036984</v>
      </c>
      <c r="O90" s="5">
        <v>0.022363409180977616</v>
      </c>
      <c r="P90" s="5">
        <v>0.0026574765599398855</v>
      </c>
      <c r="Q90" s="5">
        <v>0.011155881245515864</v>
      </c>
      <c r="R90" s="5">
        <v>0.0018513411405536423</v>
      </c>
      <c r="S90" s="5">
        <v>0.010410956735476116</v>
      </c>
      <c r="T90" s="5">
        <v>-6.89379921095603E-4</v>
      </c>
      <c r="U90" s="5">
        <v>0.014696966196717579</v>
      </c>
      <c r="V90" s="5">
        <v>0.0070597757098779315</v>
      </c>
      <c r="W90" s="5">
        <v>1.2543056862950215E-4</v>
      </c>
      <c r="X90" s="5">
        <v>-0.013420446970538687</v>
      </c>
      <c r="Y90" s="5">
        <v>-0.01552863093450706</v>
      </c>
      <c r="Z90" s="5">
        <v>-9.734259570146706E-4</v>
      </c>
      <c r="AA90" s="5">
        <v>0.005173994997680228</v>
      </c>
      <c r="AB90" s="5">
        <v>0.004548954540505287</v>
      </c>
      <c r="AC90" s="5">
        <v>0.0068874424075591</v>
      </c>
      <c r="AD90" s="5">
        <v>-0.0035768004122417813</v>
      </c>
      <c r="AE90" s="5">
        <v>-0.009287335997616365</v>
      </c>
      <c r="AF90" s="5">
        <v>-0.009020656537605705</v>
      </c>
      <c r="AG90" s="3">
        <f t="shared" si="1"/>
        <v>0.001802085053</v>
      </c>
      <c r="AH90" s="3">
        <v>-12.0</v>
      </c>
      <c r="AL90" s="3"/>
      <c r="AM90" s="3"/>
    </row>
    <row r="91" ht="15.75" customHeight="1">
      <c r="A91" s="4">
        <v>44127.0</v>
      </c>
      <c r="B91" s="3">
        <v>-11.0</v>
      </c>
      <c r="C91" s="5">
        <v>1.2089363857408116E-4</v>
      </c>
      <c r="D91" s="5">
        <v>-0.026851170656175767</v>
      </c>
      <c r="E91" s="5">
        <v>-0.009813589893602311</v>
      </c>
      <c r="F91" s="5">
        <v>-0.009251087273158938</v>
      </c>
      <c r="G91" s="5">
        <v>0.0024289955687850804</v>
      </c>
      <c r="H91" s="5">
        <v>0.0016917633424887342</v>
      </c>
      <c r="I91" s="5">
        <v>0.004662955892158609</v>
      </c>
      <c r="J91" s="5">
        <v>0.007948818785939053</v>
      </c>
      <c r="K91" s="5">
        <v>-8.425752735520377E-4</v>
      </c>
      <c r="L91" s="5">
        <v>-0.09355318290375349</v>
      </c>
      <c r="M91" s="5">
        <v>0.014058532837487417</v>
      </c>
      <c r="N91" s="5">
        <v>0.0031018607774917304</v>
      </c>
      <c r="O91" s="5">
        <v>0.015867589871671854</v>
      </c>
      <c r="P91" s="5">
        <v>-0.002119785826713183</v>
      </c>
      <c r="Q91" s="5">
        <v>0.01160727129645979</v>
      </c>
      <c r="R91" s="5">
        <v>-0.008447438645700373</v>
      </c>
      <c r="S91" s="5">
        <v>-0.012650862205998096</v>
      </c>
      <c r="T91" s="5">
        <v>-0.03842546259869786</v>
      </c>
      <c r="U91" s="5">
        <v>0.0018572048518034658</v>
      </c>
      <c r="V91" s="5">
        <v>3.1337045356648547E-4</v>
      </c>
      <c r="W91" s="5">
        <v>0.0025533373705249676</v>
      </c>
      <c r="X91" s="5">
        <v>0.0035880112119659573</v>
      </c>
      <c r="Y91" s="5">
        <v>0.007350937873771641</v>
      </c>
      <c r="Z91" s="5">
        <v>0.002323337857459533</v>
      </c>
      <c r="AA91" s="5">
        <v>-0.0011902684461211187</v>
      </c>
      <c r="AB91" s="5">
        <v>0.015514659024537535</v>
      </c>
      <c r="AC91" s="5">
        <v>0.013714776170339983</v>
      </c>
      <c r="AD91" s="5">
        <v>-0.005491438719695934</v>
      </c>
      <c r="AE91" s="5">
        <v>0.025551734529598826</v>
      </c>
      <c r="AF91" s="5">
        <v>-0.002989155806015732</v>
      </c>
      <c r="AG91" s="3">
        <f t="shared" si="1"/>
        <v>-0.002578998896</v>
      </c>
      <c r="AH91" s="3">
        <v>-11.0</v>
      </c>
      <c r="AL91" s="3"/>
      <c r="AM91" s="3"/>
    </row>
    <row r="92" ht="15.75" customHeight="1">
      <c r="A92" s="4">
        <v>44130.0</v>
      </c>
      <c r="B92" s="3">
        <v>-10.0</v>
      </c>
      <c r="C92" s="5">
        <v>0.004824401227977726</v>
      </c>
      <c r="D92" s="5">
        <v>-0.004035150432440744</v>
      </c>
      <c r="E92" s="5">
        <v>-0.009076241885200889</v>
      </c>
      <c r="F92" s="5">
        <v>0.012212077216208404</v>
      </c>
      <c r="G92" s="5">
        <v>-0.003056939800343994</v>
      </c>
      <c r="H92" s="5">
        <v>0.006883772577533299</v>
      </c>
      <c r="I92" s="5">
        <v>-0.0202625699834211</v>
      </c>
      <c r="J92" s="5">
        <v>0.006015723598422586</v>
      </c>
      <c r="K92" s="5">
        <v>7.164257435075295E-4</v>
      </c>
      <c r="L92" s="5">
        <v>-0.015982463978795464</v>
      </c>
      <c r="M92" s="5">
        <v>-0.008572076729793206</v>
      </c>
      <c r="N92" s="5">
        <v>0.0028978919954123755</v>
      </c>
      <c r="O92" s="5">
        <v>0.006816101473165751</v>
      </c>
      <c r="P92" s="5">
        <v>-0.0020294574346622282</v>
      </c>
      <c r="Q92" s="5">
        <v>-0.0035341726524127526</v>
      </c>
      <c r="R92" s="5">
        <v>-0.010914897372482635</v>
      </c>
      <c r="S92" s="5">
        <v>0.015401451269196786</v>
      </c>
      <c r="T92" s="5">
        <v>-0.006714629214426702</v>
      </c>
      <c r="U92" s="5">
        <v>0.01577969239731416</v>
      </c>
      <c r="V92" s="5">
        <v>0.00548400685488286</v>
      </c>
      <c r="W92" s="5">
        <v>0.014274473536365358</v>
      </c>
      <c r="X92" s="5">
        <v>-0.005682491594949907</v>
      </c>
      <c r="Y92" s="5">
        <v>5.294595864394624E-4</v>
      </c>
      <c r="Z92" s="5">
        <v>-0.005748438526542433</v>
      </c>
      <c r="AA92" s="5">
        <v>-0.0035462151218029724</v>
      </c>
      <c r="AB92" s="5">
        <v>0.0010408188369573426</v>
      </c>
      <c r="AC92" s="5">
        <v>0.009664016782239488</v>
      </c>
      <c r="AD92" s="5">
        <v>-0.0024304202759171875</v>
      </c>
      <c r="AE92" s="5">
        <v>0.006806468940508261</v>
      </c>
      <c r="AF92" s="5">
        <v>-0.010248444632594583</v>
      </c>
      <c r="AG92" s="3">
        <f t="shared" si="1"/>
        <v>-0.00008292758666</v>
      </c>
      <c r="AH92" s="3">
        <v>-10.0</v>
      </c>
      <c r="AL92" s="3"/>
      <c r="AM92" s="3"/>
    </row>
    <row r="93" ht="15.75" customHeight="1">
      <c r="A93" s="4">
        <v>44131.0</v>
      </c>
      <c r="B93" s="3">
        <v>-9.0</v>
      </c>
      <c r="C93" s="5">
        <v>-0.011218623722138402</v>
      </c>
      <c r="D93" s="5">
        <v>0.005837621887895415</v>
      </c>
      <c r="E93" s="5">
        <v>-0.008265809756258896</v>
      </c>
      <c r="F93" s="5">
        <v>0.003630830647112837</v>
      </c>
      <c r="G93" s="5">
        <v>-0.00854443798974287</v>
      </c>
      <c r="H93" s="5">
        <v>-9.097736220994891E-4</v>
      </c>
      <c r="I93" s="5">
        <v>-0.013256414657701533</v>
      </c>
      <c r="J93" s="5">
        <v>0.021235043992185933</v>
      </c>
      <c r="K93" s="5">
        <v>5.756128411824914E-4</v>
      </c>
      <c r="L93" s="5">
        <v>-0.014490922806343755</v>
      </c>
      <c r="M93" s="5">
        <v>0.0047336874679303545</v>
      </c>
      <c r="N93" s="5">
        <v>-0.0013388289391229125</v>
      </c>
      <c r="O93" s="5">
        <v>4.888546458968017E-4</v>
      </c>
      <c r="P93" s="5">
        <v>2.6132324754738964E-4</v>
      </c>
      <c r="Q93" s="5">
        <v>-0.004898922358667333</v>
      </c>
      <c r="R93" s="5">
        <v>0.003309557685764592</v>
      </c>
      <c r="S93" s="5">
        <v>0.00255494680903386</v>
      </c>
      <c r="T93" s="5">
        <v>0.016497476670089894</v>
      </c>
      <c r="U93" s="5">
        <v>-0.0037325144579425443</v>
      </c>
      <c r="V93" s="5">
        <v>0.01159927000777895</v>
      </c>
      <c r="W93" s="5">
        <v>-0.010467468218328172</v>
      </c>
      <c r="X93" s="5">
        <v>0.004700542400092303</v>
      </c>
      <c r="Y93" s="5">
        <v>0.008175082475170266</v>
      </c>
      <c r="Z93" s="5">
        <v>-0.002725679852280654</v>
      </c>
      <c r="AA93" s="5">
        <v>-0.005236649574177688</v>
      </c>
      <c r="AB93" s="5">
        <v>-0.0015825501423729071</v>
      </c>
      <c r="AC93" s="5">
        <v>-0.0011348503314843718</v>
      </c>
      <c r="AD93" s="5">
        <v>-0.012436765174909463</v>
      </c>
      <c r="AE93" s="5">
        <v>-0.00950287681167394</v>
      </c>
      <c r="AF93" s="5">
        <v>-0.005313855651330129</v>
      </c>
      <c r="AG93" s="3">
        <f t="shared" si="1"/>
        <v>-0.001048569776</v>
      </c>
      <c r="AH93" s="3">
        <v>-9.0</v>
      </c>
      <c r="AL93" s="3"/>
      <c r="AM93" s="3"/>
    </row>
    <row r="94" ht="15.75" customHeight="1">
      <c r="A94" s="4">
        <v>44132.0</v>
      </c>
      <c r="B94" s="3">
        <v>-8.0</v>
      </c>
      <c r="C94" s="5">
        <v>0.008753955363949809</v>
      </c>
      <c r="D94" s="5">
        <v>-0.007024189552544219</v>
      </c>
      <c r="E94" s="5">
        <v>-0.0035163618648531153</v>
      </c>
      <c r="F94" s="5">
        <v>0.02229147363766243</v>
      </c>
      <c r="G94" s="5">
        <v>-0.018781402597635832</v>
      </c>
      <c r="H94" s="5">
        <v>-0.012187668623960361</v>
      </c>
      <c r="I94" s="5">
        <v>-0.013582328245686295</v>
      </c>
      <c r="J94" s="5">
        <v>-0.004783927374897447</v>
      </c>
      <c r="K94" s="5">
        <v>1.9281001409440085E-4</v>
      </c>
      <c r="L94" s="5">
        <v>2.679806475369764E-4</v>
      </c>
      <c r="M94" s="5">
        <v>-0.011778170372838143</v>
      </c>
      <c r="N94" s="5">
        <v>-0.011544690248030905</v>
      </c>
      <c r="O94" s="5">
        <v>-0.006517859936454411</v>
      </c>
      <c r="P94" s="5">
        <v>-0.01573853714508525</v>
      </c>
      <c r="Q94" s="5">
        <v>-0.0015455686416472256</v>
      </c>
      <c r="R94" s="5">
        <v>0.007561373014189743</v>
      </c>
      <c r="S94" s="5">
        <v>-0.014527482682096075</v>
      </c>
      <c r="T94" s="5">
        <v>0.0027484145259748516</v>
      </c>
      <c r="U94" s="5">
        <v>0.008216027758366544</v>
      </c>
      <c r="V94" s="5">
        <v>-0.016006882935699816</v>
      </c>
      <c r="W94" s="5">
        <v>0.0012311435712896342</v>
      </c>
      <c r="X94" s="5">
        <v>0.009358913970324886</v>
      </c>
      <c r="Y94" s="5">
        <v>-0.013146663383159101</v>
      </c>
      <c r="Z94" s="5">
        <v>0.04161966058346858</v>
      </c>
      <c r="AA94" s="5">
        <v>-0.004384739666609898</v>
      </c>
      <c r="AB94" s="5">
        <v>-0.004129715270462721</v>
      </c>
      <c r="AC94" s="5">
        <v>-0.003996131907517497</v>
      </c>
      <c r="AD94" s="5">
        <v>-0.011005497880506553</v>
      </c>
      <c r="AE94" s="5">
        <v>-0.026595190355840043</v>
      </c>
      <c r="AF94" s="5">
        <v>5.423354676581602E-4</v>
      </c>
      <c r="AG94" s="3">
        <f t="shared" si="1"/>
        <v>-0.003266964004</v>
      </c>
      <c r="AH94" s="3">
        <v>-8.0</v>
      </c>
      <c r="AL94" s="3"/>
      <c r="AM94" s="3"/>
    </row>
    <row r="95" ht="15.75" customHeight="1">
      <c r="A95" s="4">
        <v>44133.0</v>
      </c>
      <c r="B95" s="3">
        <v>-7.0</v>
      </c>
      <c r="C95" s="5">
        <v>-0.0022504972436139833</v>
      </c>
      <c r="D95" s="5">
        <v>-0.008542531692980694</v>
      </c>
      <c r="E95" s="5">
        <v>-0.008333190689196829</v>
      </c>
      <c r="F95" s="5">
        <v>0.009418427132790879</v>
      </c>
      <c r="G95" s="5">
        <v>0.017760126877080326</v>
      </c>
      <c r="H95" s="5">
        <v>0.01664869722983136</v>
      </c>
      <c r="I95" s="5">
        <v>-0.011542716251876688</v>
      </c>
      <c r="J95" s="5">
        <v>0.01579582504419642</v>
      </c>
      <c r="K95" s="5">
        <v>0.014989912248281913</v>
      </c>
      <c r="L95" s="5">
        <v>-0.019339810121885972</v>
      </c>
      <c r="M95" s="5">
        <v>0.01815444148414275</v>
      </c>
      <c r="N95" s="5">
        <v>-0.013817507700821404</v>
      </c>
      <c r="O95" s="5">
        <v>0.003627340513172032</v>
      </c>
      <c r="P95" s="5">
        <v>0.003380236493789123</v>
      </c>
      <c r="Q95" s="5">
        <v>-0.012641641950841295</v>
      </c>
      <c r="R95" s="5">
        <v>-8.913967967569669E-4</v>
      </c>
      <c r="S95" s="5">
        <v>0.01728671641857938</v>
      </c>
      <c r="T95" s="5">
        <v>0.00733325743270731</v>
      </c>
      <c r="U95" s="5">
        <v>-0.0031876847241911815</v>
      </c>
      <c r="V95" s="5">
        <v>-0.0030080992326057144</v>
      </c>
      <c r="W95" s="5">
        <v>-0.0054025598994288755</v>
      </c>
      <c r="X95" s="5">
        <v>-0.0024189432397045416</v>
      </c>
      <c r="Y95" s="5">
        <v>-0.006483371514511508</v>
      </c>
      <c r="Z95" s="5">
        <v>0.005226232142029963</v>
      </c>
      <c r="AA95" s="5">
        <v>0.034826907810653826</v>
      </c>
      <c r="AB95" s="5">
        <v>-0.015487740467126927</v>
      </c>
      <c r="AC95" s="5">
        <v>0.006871688421046599</v>
      </c>
      <c r="AD95" s="5">
        <v>0.019019927886222733</v>
      </c>
      <c r="AE95" s="5">
        <v>-0.032927487773162976</v>
      </c>
      <c r="AF95" s="5">
        <v>-0.011037076996795818</v>
      </c>
      <c r="AG95" s="3">
        <f t="shared" si="1"/>
        <v>0.001100916028</v>
      </c>
      <c r="AH95" s="3">
        <v>-7.0</v>
      </c>
      <c r="AL95" s="3"/>
      <c r="AM95" s="3"/>
    </row>
    <row r="96" ht="15.75" customHeight="1">
      <c r="A96" s="4">
        <v>44134.0</v>
      </c>
      <c r="B96" s="3">
        <v>-6.0</v>
      </c>
      <c r="C96" s="5">
        <v>0.008810898640095226</v>
      </c>
      <c r="D96" s="5">
        <v>-0.0023129744904419663</v>
      </c>
      <c r="E96" s="5">
        <v>0.016734524421139672</v>
      </c>
      <c r="F96" s="5">
        <v>-0.026898622846337573</v>
      </c>
      <c r="G96" s="5">
        <v>0.014789727323276547</v>
      </c>
      <c r="H96" s="5">
        <v>0.010204653022055657</v>
      </c>
      <c r="I96" s="5">
        <v>0.012993801473273007</v>
      </c>
      <c r="J96" s="5">
        <v>-0.018750522025578364</v>
      </c>
      <c r="K96" s="5">
        <v>0.004624201186979062</v>
      </c>
      <c r="L96" s="5">
        <v>0.005174053702867736</v>
      </c>
      <c r="M96" s="5">
        <v>0.02014143341999736</v>
      </c>
      <c r="N96" s="5">
        <v>0.004137176033003783</v>
      </c>
      <c r="O96" s="5">
        <v>0.006215503539042744</v>
      </c>
      <c r="P96" s="5">
        <v>-0.009197415402145703</v>
      </c>
      <c r="Q96" s="5">
        <v>-0.002353119076589077</v>
      </c>
      <c r="R96" s="5">
        <v>0.013431939843566443</v>
      </c>
      <c r="S96" s="5">
        <v>-0.01998562512540778</v>
      </c>
      <c r="T96" s="5">
        <v>0.0035816503625095038</v>
      </c>
      <c r="U96" s="5">
        <v>-0.02932455210946612</v>
      </c>
      <c r="V96" s="5">
        <v>0.002976513062979411</v>
      </c>
      <c r="W96" s="5">
        <v>-0.001845622269426596</v>
      </c>
      <c r="X96" s="5">
        <v>-0.004338483932798031</v>
      </c>
      <c r="Y96" s="5">
        <v>0.0023359709839936736</v>
      </c>
      <c r="Z96" s="5">
        <v>-0.014712703795155737</v>
      </c>
      <c r="AA96" s="5">
        <v>-0.0032562197422266784</v>
      </c>
      <c r="AB96" s="5">
        <v>0.007733777749427953</v>
      </c>
      <c r="AC96" s="5">
        <v>0.0038304481405418856</v>
      </c>
      <c r="AD96" s="5">
        <v>-0.007918722917519948</v>
      </c>
      <c r="AE96" s="5">
        <v>0.0077743119357368395</v>
      </c>
      <c r="AF96" s="5">
        <v>0.0046742560222047605</v>
      </c>
      <c r="AG96" s="3">
        <f t="shared" si="1"/>
        <v>0.000309008571</v>
      </c>
      <c r="AH96" s="3">
        <v>-6.0</v>
      </c>
      <c r="AI96" s="5">
        <f>AVERAGE(AG3:AG92)</f>
        <v>-0.00008007356598</v>
      </c>
      <c r="AJ96" s="3" t="s">
        <v>31</v>
      </c>
      <c r="AL96" s="3"/>
      <c r="AM96" s="3"/>
    </row>
    <row r="97" ht="15.75" customHeight="1">
      <c r="A97" s="4">
        <v>44137.0</v>
      </c>
      <c r="B97" s="3">
        <v>-5.0</v>
      </c>
      <c r="C97" s="5">
        <v>-0.004825654697553285</v>
      </c>
      <c r="D97" s="5">
        <v>-0.007429002758508201</v>
      </c>
      <c r="E97" s="5">
        <v>-8.60337502881137E-4</v>
      </c>
      <c r="F97" s="5">
        <v>-0.01578610931040945</v>
      </c>
      <c r="G97" s="5">
        <v>0.008582751057537516</v>
      </c>
      <c r="H97" s="5">
        <v>0.0066570936552552</v>
      </c>
      <c r="I97" s="5">
        <v>-0.017928076954019895</v>
      </c>
      <c r="J97" s="5">
        <v>0.009955158016246128</v>
      </c>
      <c r="K97" s="5">
        <v>0.022462333100624125</v>
      </c>
      <c r="L97" s="5">
        <v>-0.006949874830288155</v>
      </c>
      <c r="M97" s="5">
        <v>-0.005071858656668071</v>
      </c>
      <c r="N97" s="5">
        <v>0.002766167147664497</v>
      </c>
      <c r="O97" s="5">
        <v>-0.00530066724087554</v>
      </c>
      <c r="P97" s="5">
        <v>-0.00772230323413629</v>
      </c>
      <c r="Q97" s="5">
        <v>0.008127383650593685</v>
      </c>
      <c r="R97" s="5">
        <v>-0.010845860498316734</v>
      </c>
      <c r="S97" s="5">
        <v>0.011302859535228946</v>
      </c>
      <c r="T97" s="5">
        <v>-0.0073276108658525945</v>
      </c>
      <c r="U97" s="5">
        <v>-0.009219034205522968</v>
      </c>
      <c r="V97" s="5">
        <v>-0.003800651185069044</v>
      </c>
      <c r="W97" s="5">
        <v>-0.024125447438651713</v>
      </c>
      <c r="X97" s="5">
        <v>0.008134866636006516</v>
      </c>
      <c r="Y97" s="5">
        <v>0.00428635770558626</v>
      </c>
      <c r="Z97" s="5">
        <v>-0.0015005687865533753</v>
      </c>
      <c r="AA97" s="5">
        <v>-0.011007281607338125</v>
      </c>
      <c r="AB97" s="5">
        <v>0.013211697484578</v>
      </c>
      <c r="AC97" s="5">
        <v>0.0055583875050799585</v>
      </c>
      <c r="AD97" s="5">
        <v>0.0032884123762475567</v>
      </c>
      <c r="AE97" s="5">
        <v>0.024547284705035116</v>
      </c>
      <c r="AF97" s="5">
        <v>0.007573464659541428</v>
      </c>
      <c r="AG97" s="3">
        <f t="shared" si="1"/>
        <v>-0.0001082040846</v>
      </c>
      <c r="AH97" s="3">
        <v>-5.0</v>
      </c>
      <c r="AI97" s="5">
        <f>STDEV(AG3:AG92)</f>
        <v>0.001473874985</v>
      </c>
      <c r="AJ97" s="3" t="s">
        <v>37</v>
      </c>
      <c r="AL97" s="3"/>
      <c r="AM97" s="3"/>
    </row>
    <row r="98" ht="15.75" customHeight="1">
      <c r="A98" s="4">
        <v>44138.0</v>
      </c>
      <c r="B98" s="3">
        <v>-4.0</v>
      </c>
      <c r="C98" s="5">
        <v>-0.006056962387912944</v>
      </c>
      <c r="D98" s="5">
        <v>-0.0017522172548941409</v>
      </c>
      <c r="E98" s="5">
        <v>0.0017933945846160771</v>
      </c>
      <c r="F98" s="5">
        <v>0.008335632361617572</v>
      </c>
      <c r="G98" s="5">
        <v>0.003183636931714532</v>
      </c>
      <c r="H98" s="5">
        <v>-0.030504539839762024</v>
      </c>
      <c r="I98" s="5">
        <v>0.015610450160730666</v>
      </c>
      <c r="J98" s="5">
        <v>-0.007695391603907888</v>
      </c>
      <c r="K98" s="5">
        <v>0.005425308462492229</v>
      </c>
      <c r="L98" s="6">
        <v>-6.0055764009452756E-5</v>
      </c>
      <c r="M98" s="5">
        <v>-0.00774076077556278</v>
      </c>
      <c r="N98" s="5">
        <v>-0.01050534745879777</v>
      </c>
      <c r="O98" s="5">
        <v>0.0019483414658020698</v>
      </c>
      <c r="P98" s="5">
        <v>0.0034503259275449095</v>
      </c>
      <c r="Q98" s="5">
        <v>-0.0022876610932768713</v>
      </c>
      <c r="R98" s="5">
        <v>0.0019042430028372859</v>
      </c>
      <c r="S98" s="5">
        <v>-0.011237526738471518</v>
      </c>
      <c r="T98" s="5">
        <v>-0.017030683369290783</v>
      </c>
      <c r="U98" s="5">
        <v>-0.015104397739098739</v>
      </c>
      <c r="V98" s="5">
        <v>-0.002412890540153959</v>
      </c>
      <c r="W98" s="5">
        <v>0.009327463144892259</v>
      </c>
      <c r="X98" s="5">
        <v>0.00635788565600463</v>
      </c>
      <c r="Y98" s="5">
        <v>0.013021270019736679</v>
      </c>
      <c r="Z98" s="5">
        <v>-0.008491749058867609</v>
      </c>
      <c r="AA98" s="5">
        <v>-9.854332822313433E-4</v>
      </c>
      <c r="AB98" s="5">
        <v>0.007178012040401784</v>
      </c>
      <c r="AC98" s="5">
        <v>-0.009572876720819436</v>
      </c>
      <c r="AD98" s="5">
        <v>-0.0023526111707766993</v>
      </c>
      <c r="AE98" s="5">
        <v>0.018342608930590736</v>
      </c>
      <c r="AF98" s="5">
        <v>0.014235790950596993</v>
      </c>
      <c r="AG98" s="3">
        <f t="shared" si="1"/>
        <v>-0.0007892247053</v>
      </c>
      <c r="AH98" s="3">
        <v>-4.0</v>
      </c>
      <c r="AI98" s="3"/>
      <c r="AJ98" s="3"/>
      <c r="AL98" s="3"/>
      <c r="AM98" s="3"/>
    </row>
    <row r="99" ht="15.75" customHeight="1">
      <c r="A99" s="4">
        <v>44139.0</v>
      </c>
      <c r="B99" s="3">
        <v>-3.0</v>
      </c>
      <c r="C99" s="5">
        <v>-0.017142725433176343</v>
      </c>
      <c r="D99" s="5">
        <v>0.02710675449959533</v>
      </c>
      <c r="E99" s="5">
        <v>0.030506334517367666</v>
      </c>
      <c r="F99" s="5">
        <v>-0.026865520749964983</v>
      </c>
      <c r="G99" s="5">
        <v>-0.04991907986595094</v>
      </c>
      <c r="H99" s="5">
        <v>0.025312831000684016</v>
      </c>
      <c r="I99" s="5">
        <v>0.004637077500050997</v>
      </c>
      <c r="J99" s="5">
        <v>-0.002751346097019866</v>
      </c>
      <c r="K99" s="5">
        <v>0.010816501650641153</v>
      </c>
      <c r="L99" s="5">
        <v>0.004580074560629928</v>
      </c>
      <c r="M99" s="5">
        <v>-0.013369767725121499</v>
      </c>
      <c r="N99" s="5">
        <v>-0.004930842473388299</v>
      </c>
      <c r="O99" s="5">
        <v>-0.0054009738729237575</v>
      </c>
      <c r="P99" s="5">
        <v>-0.02243090852605628</v>
      </c>
      <c r="Q99" s="5">
        <v>0.040520567234190306</v>
      </c>
      <c r="R99" s="5">
        <v>-0.013570918070620996</v>
      </c>
      <c r="S99" s="5">
        <v>-0.0016396964640703476</v>
      </c>
      <c r="T99" s="5">
        <v>-0.002901426253061501</v>
      </c>
      <c r="U99" s="5">
        <v>-0.0037589023224419097</v>
      </c>
      <c r="V99" s="5">
        <v>-0.0034721896976131848</v>
      </c>
      <c r="W99" s="5">
        <v>0.0157694450953655</v>
      </c>
      <c r="X99" s="5">
        <v>-0.010760158380729558</v>
      </c>
      <c r="Y99" s="5">
        <v>-0.019139060604686828</v>
      </c>
      <c r="Z99" s="5">
        <v>0.001211889220620481</v>
      </c>
      <c r="AA99" s="5">
        <v>-0.02737248315693311</v>
      </c>
      <c r="AB99" s="5">
        <v>0.0747905414585461</v>
      </c>
      <c r="AC99" s="5">
        <v>-0.012782588901254105</v>
      </c>
      <c r="AD99" s="5">
        <v>0.0053591717628692845</v>
      </c>
      <c r="AE99" s="5">
        <v>0.005859335126159614</v>
      </c>
      <c r="AF99" s="5">
        <v>-0.029570127588445072</v>
      </c>
      <c r="AG99" s="3">
        <f t="shared" si="1"/>
        <v>-0.0007102730852</v>
      </c>
      <c r="AH99" s="3">
        <v>-3.0</v>
      </c>
      <c r="AJ99" s="10"/>
      <c r="AK99" s="3"/>
      <c r="AL99" s="3"/>
      <c r="AM99" s="3"/>
    </row>
    <row r="100" ht="15.75" customHeight="1">
      <c r="A100" s="4">
        <v>44140.0</v>
      </c>
      <c r="B100" s="3">
        <v>-2.0</v>
      </c>
      <c r="C100" s="5">
        <v>-0.008904059548623298</v>
      </c>
      <c r="D100" s="5">
        <v>-0.017907581742512765</v>
      </c>
      <c r="E100" s="5">
        <v>-0.007969117452329866</v>
      </c>
      <c r="F100" s="5">
        <v>0.02148457945571075</v>
      </c>
      <c r="G100" s="5">
        <v>0.01569180147182906</v>
      </c>
      <c r="H100" s="5">
        <v>-0.025424512577352478</v>
      </c>
      <c r="I100" s="5">
        <v>9.834079666696041E-4</v>
      </c>
      <c r="J100" s="5">
        <v>0.009578763572018138</v>
      </c>
      <c r="K100" s="5">
        <v>-0.008642800555447253</v>
      </c>
      <c r="L100" s="5">
        <v>-0.008150965508422916</v>
      </c>
      <c r="M100" s="5">
        <v>0.006083112375078897</v>
      </c>
      <c r="N100" s="5">
        <v>-0.007381536023828454</v>
      </c>
      <c r="O100" s="5">
        <v>0.009244689133934964</v>
      </c>
      <c r="P100" s="5">
        <v>-0.00331836580175389</v>
      </c>
      <c r="Q100" s="5">
        <v>-0.013619919704208366</v>
      </c>
      <c r="R100" s="5">
        <v>0.017323487584452145</v>
      </c>
      <c r="S100" s="5">
        <v>1.7523314007168028E-4</v>
      </c>
      <c r="T100" s="5">
        <v>0.014635070394230155</v>
      </c>
      <c r="U100" s="5">
        <v>-0.01043342417813823</v>
      </c>
      <c r="V100" s="5">
        <v>-0.012116803500525831</v>
      </c>
      <c r="W100" s="5">
        <v>-0.00816713679402814</v>
      </c>
      <c r="X100" s="5">
        <v>-1.6165254990316812E-4</v>
      </c>
      <c r="Y100" s="5">
        <v>0.005945565792034535</v>
      </c>
      <c r="Z100" s="5">
        <v>0.0015046535477514084</v>
      </c>
      <c r="AA100" s="5">
        <v>0.0047128002530230605</v>
      </c>
      <c r="AB100" s="5">
        <v>-0.014449151711812878</v>
      </c>
      <c r="AC100" s="5">
        <v>0.007382229714161989</v>
      </c>
      <c r="AD100" s="5">
        <v>4.7399327171212743E-4</v>
      </c>
      <c r="AE100" s="5">
        <v>0.0052740529109466805</v>
      </c>
      <c r="AF100" s="5">
        <v>0.008144893168467133</v>
      </c>
      <c r="AG100" s="3">
        <f t="shared" si="1"/>
        <v>-0.0006002897966</v>
      </c>
      <c r="AH100" s="3">
        <v>-2.0</v>
      </c>
      <c r="AI100" s="3"/>
      <c r="AJ100" s="3"/>
      <c r="AK100" s="3"/>
      <c r="AL100" s="3"/>
      <c r="AM100" s="3"/>
    </row>
    <row r="101" ht="15.75" customHeight="1">
      <c r="A101" s="4">
        <v>44141.0</v>
      </c>
      <c r="B101" s="3">
        <v>-1.0</v>
      </c>
      <c r="C101" s="5">
        <v>0.005624071624909528</v>
      </c>
      <c r="D101" s="5">
        <v>-0.005125321817175855</v>
      </c>
      <c r="E101" s="5">
        <v>-0.008480391224102955</v>
      </c>
      <c r="F101" s="5">
        <v>-0.011583818187190398</v>
      </c>
      <c r="G101" s="5">
        <v>-0.003878426846638282</v>
      </c>
      <c r="H101" s="5">
        <v>-0.008675463066848597</v>
      </c>
      <c r="I101" s="5">
        <v>0.0078047608281067125</v>
      </c>
      <c r="J101" s="5">
        <v>-0.005468154350234596</v>
      </c>
      <c r="K101" s="5">
        <v>0.011569211824332582</v>
      </c>
      <c r="L101" s="5">
        <v>-0.001621615427952197</v>
      </c>
      <c r="M101" s="5">
        <v>0.0028685974955508352</v>
      </c>
      <c r="N101" s="5">
        <v>0.018842410470495143</v>
      </c>
      <c r="O101" s="5">
        <v>-0.00728340609780874</v>
      </c>
      <c r="P101" s="5">
        <v>0.005082046903773351</v>
      </c>
      <c r="Q101" s="5">
        <v>-6.493670055420449E-4</v>
      </c>
      <c r="R101" s="5">
        <v>-0.006005192279642983</v>
      </c>
      <c r="S101" s="5">
        <v>-0.0026948644150296963</v>
      </c>
      <c r="T101" s="5">
        <v>-0.010991635415526472</v>
      </c>
      <c r="U101" s="5">
        <v>0.01697778911815782</v>
      </c>
      <c r="V101" s="5">
        <v>0.0032105405621003173</v>
      </c>
      <c r="W101" s="5">
        <v>-0.004469618969942887</v>
      </c>
      <c r="X101" s="5">
        <v>-0.004305566862782927</v>
      </c>
      <c r="Y101" s="5">
        <v>0.005606107004571674</v>
      </c>
      <c r="Z101" s="5">
        <v>4.978538264489843E-4</v>
      </c>
      <c r="AA101" s="5">
        <v>0.008230426491066124</v>
      </c>
      <c r="AB101" s="5">
        <v>-0.015854344392359325</v>
      </c>
      <c r="AC101" s="5">
        <v>0.009557128456352294</v>
      </c>
      <c r="AD101" s="5">
        <v>0.004384015435369809</v>
      </c>
      <c r="AE101" s="5">
        <v>0.0028733417297168128</v>
      </c>
      <c r="AF101" s="5">
        <v>0.0090572492404225</v>
      </c>
      <c r="AG101" s="3">
        <f t="shared" si="1"/>
        <v>0.0005032788218</v>
      </c>
      <c r="AH101" s="3">
        <v>-1.0</v>
      </c>
      <c r="AI101" s="3"/>
      <c r="AJ101" s="3"/>
      <c r="AK101" s="3"/>
      <c r="AL101" s="3"/>
      <c r="AM101" s="3"/>
    </row>
    <row r="102" ht="15.75" customHeight="1">
      <c r="A102" s="11">
        <v>44144.0</v>
      </c>
      <c r="B102" s="12">
        <v>0.0</v>
      </c>
      <c r="C102" s="13">
        <v>-0.0337261915330596</v>
      </c>
      <c r="D102" s="13">
        <v>0.11476733835678948</v>
      </c>
      <c r="E102" s="13">
        <v>0.03377177119219159</v>
      </c>
      <c r="F102" s="13">
        <v>-0.011635945050692792</v>
      </c>
      <c r="G102" s="13">
        <v>3.774294702180367E-4</v>
      </c>
      <c r="H102" s="13">
        <v>0.009795312605163864</v>
      </c>
      <c r="I102" s="13">
        <v>-0.010139994092731693</v>
      </c>
      <c r="J102" s="13">
        <v>0.002387686828121599</v>
      </c>
      <c r="K102" s="13">
        <v>0.012789607850052905</v>
      </c>
      <c r="L102" s="13">
        <v>-0.04066774963712336</v>
      </c>
      <c r="M102" s="13">
        <v>-0.01931203048761035</v>
      </c>
      <c r="N102" s="13">
        <v>0.01678456405853017</v>
      </c>
      <c r="O102" s="13">
        <v>0.040696977126422285</v>
      </c>
      <c r="P102" s="13">
        <v>-0.02356386595364909</v>
      </c>
      <c r="Q102" s="13">
        <v>-0.004629404405688012</v>
      </c>
      <c r="R102" s="13">
        <v>-0.018690833813960868</v>
      </c>
      <c r="S102" s="13">
        <v>0.0061160204409234165</v>
      </c>
      <c r="T102" s="13">
        <v>0.01643966588650919</v>
      </c>
      <c r="U102" s="13">
        <v>0.03265519182142823</v>
      </c>
      <c r="V102" s="13">
        <v>0.02306038359167379</v>
      </c>
      <c r="W102" s="13">
        <v>-0.019103261785162973</v>
      </c>
      <c r="X102" s="13">
        <v>-0.05592084676778878</v>
      </c>
      <c r="Y102" s="13">
        <v>-0.04447291750158949</v>
      </c>
      <c r="Z102" s="13">
        <v>-0.02358331339572179</v>
      </c>
      <c r="AA102" s="13">
        <v>0.08788172384395315</v>
      </c>
      <c r="AB102" s="13">
        <v>-0.01190797285655736</v>
      </c>
      <c r="AC102" s="13">
        <v>0.0076148979226599856</v>
      </c>
      <c r="AD102" s="13">
        <v>0.0540731396304983</v>
      </c>
      <c r="AE102" s="13">
        <v>-0.015450036824114388</v>
      </c>
      <c r="AF102" s="13">
        <v>-0.03150834923652026</v>
      </c>
      <c r="AG102" s="12">
        <f t="shared" si="1"/>
        <v>0.003163299909</v>
      </c>
      <c r="AH102" s="12">
        <v>0.0</v>
      </c>
      <c r="AI102" s="3"/>
      <c r="AJ102" s="14"/>
      <c r="AK102" s="3"/>
      <c r="AL102" s="3"/>
      <c r="AM102" s="3"/>
    </row>
    <row r="103" ht="15.75" customHeight="1">
      <c r="A103" s="4">
        <v>44145.0</v>
      </c>
      <c r="B103" s="3">
        <v>1.0</v>
      </c>
      <c r="C103" s="5">
        <v>0.020235079768830176</v>
      </c>
      <c r="D103" s="5">
        <v>-0.03244734313693589</v>
      </c>
      <c r="E103" s="5">
        <v>0.022146375446895433</v>
      </c>
      <c r="F103" s="5">
        <v>-0.009904675030611293</v>
      </c>
      <c r="G103" s="5">
        <v>-0.010422028166651194</v>
      </c>
      <c r="H103" s="5">
        <v>0.023493836795763893</v>
      </c>
      <c r="I103" s="5">
        <v>0.002435891151317201</v>
      </c>
      <c r="J103" s="5">
        <v>-5.11655972543934E-4</v>
      </c>
      <c r="K103" s="5">
        <v>0.0074148935721183445</v>
      </c>
      <c r="L103" s="5">
        <v>-0.016346587017944544</v>
      </c>
      <c r="M103" s="5">
        <v>0.007584001876707058</v>
      </c>
      <c r="N103" s="5">
        <v>0.009606702602692514</v>
      </c>
      <c r="O103" s="5">
        <v>-0.020931968820785848</v>
      </c>
      <c r="P103" s="5">
        <v>-0.002563219773190319</v>
      </c>
      <c r="Q103" s="5">
        <v>2.2743908580449054E-4</v>
      </c>
      <c r="R103" s="5">
        <v>-0.03487121436999588</v>
      </c>
      <c r="S103" s="5">
        <v>-0.009334265461201818</v>
      </c>
      <c r="T103" s="5">
        <v>-0.035638963513239065</v>
      </c>
      <c r="U103" s="5">
        <v>0.02575964540478975</v>
      </c>
      <c r="V103" s="5">
        <v>0.016805441216640682</v>
      </c>
      <c r="W103" s="5">
        <v>-0.006435910421048203</v>
      </c>
      <c r="X103" s="5">
        <v>0.01775358884588326</v>
      </c>
      <c r="Y103" s="5">
        <v>0.012813385953022045</v>
      </c>
      <c r="Z103" s="5">
        <v>-0.0011516547614937051</v>
      </c>
      <c r="AA103" s="5">
        <v>-0.0024917319309166403</v>
      </c>
      <c r="AB103" s="5">
        <v>0.004992149170815628</v>
      </c>
      <c r="AC103" s="5">
        <v>0.016143133326436115</v>
      </c>
      <c r="AD103" s="5">
        <v>-0.002267097686595772</v>
      </c>
      <c r="AE103" s="5">
        <v>0.04443050637386119</v>
      </c>
      <c r="AF103" s="5">
        <v>0.013023951417773943</v>
      </c>
      <c r="AG103" s="3">
        <f t="shared" si="1"/>
        <v>0.001984923532</v>
      </c>
      <c r="AH103" s="3">
        <v>1.0</v>
      </c>
      <c r="AI103" s="3"/>
      <c r="AJ103" s="15"/>
      <c r="AK103" s="3"/>
      <c r="AL103" s="3"/>
      <c r="AM103" s="3"/>
    </row>
    <row r="104" ht="15.75" customHeight="1">
      <c r="A104" s="4">
        <v>44146.0</v>
      </c>
      <c r="B104" s="3">
        <v>2.0</v>
      </c>
      <c r="C104" s="5">
        <v>0.011760761987636568</v>
      </c>
      <c r="D104" s="5">
        <v>-0.02590817699584681</v>
      </c>
      <c r="E104" s="5">
        <v>-0.018835532986420628</v>
      </c>
      <c r="F104" s="5">
        <v>0.003951224665744012</v>
      </c>
      <c r="G104" s="5">
        <v>-0.003558448528974481</v>
      </c>
      <c r="H104" s="5">
        <v>0.0015745907470052162</v>
      </c>
      <c r="I104" s="5">
        <v>0.014443032662883127</v>
      </c>
      <c r="J104" s="5">
        <v>-0.005037698960399024</v>
      </c>
      <c r="K104" s="5">
        <v>-0.003913775782718806</v>
      </c>
      <c r="L104" s="5">
        <v>0.02219965909302618</v>
      </c>
      <c r="M104" s="5">
        <v>0.00762401334445045</v>
      </c>
      <c r="N104" s="5">
        <v>-0.003954649934063981</v>
      </c>
      <c r="O104" s="5">
        <v>-0.0031534135663830835</v>
      </c>
      <c r="P104" s="5">
        <v>0.026034641037488634</v>
      </c>
      <c r="Q104" s="5">
        <v>-0.0021775895179815047</v>
      </c>
      <c r="R104" s="5">
        <v>0.004718276721642902</v>
      </c>
      <c r="S104" s="5">
        <v>0.0033239442293248717</v>
      </c>
      <c r="T104" s="5">
        <v>0.005029301869299573</v>
      </c>
      <c r="U104" s="5">
        <v>-0.016128390108932935</v>
      </c>
      <c r="V104" s="5">
        <v>-0.003735591421578188</v>
      </c>
      <c r="W104" s="5">
        <v>0.009572381013361064</v>
      </c>
      <c r="X104" s="5">
        <v>0.005539770558952404</v>
      </c>
      <c r="Y104" s="5">
        <v>0.009377926674831265</v>
      </c>
      <c r="Z104" s="5">
        <v>-8.651744453547685E-4</v>
      </c>
      <c r="AA104" s="5">
        <v>-0.027420853743754386</v>
      </c>
      <c r="AB104" s="5">
        <v>-0.0032806026795821697</v>
      </c>
      <c r="AC104" s="5">
        <v>0.0021002144081887714</v>
      </c>
      <c r="AD104" s="5">
        <v>-0.006221792576588358</v>
      </c>
      <c r="AE104" s="5">
        <v>-0.004642970199789077</v>
      </c>
      <c r="AF104" s="5">
        <v>0.0019373645235598678</v>
      </c>
      <c r="AG104" s="3">
        <f t="shared" si="1"/>
        <v>0.00001174806963</v>
      </c>
      <c r="AH104" s="3">
        <v>2.0</v>
      </c>
      <c r="AI104" s="3"/>
      <c r="AJ104" s="15"/>
      <c r="AK104" s="3"/>
      <c r="AL104" s="3"/>
      <c r="AM104" s="3"/>
    </row>
    <row r="105" ht="15.75" customHeight="1">
      <c r="A105" s="4">
        <v>44147.0</v>
      </c>
      <c r="B105" s="3">
        <v>3.0</v>
      </c>
      <c r="C105" s="5">
        <v>1.4222371466530992E-4</v>
      </c>
      <c r="D105" s="5">
        <v>0.019575273142786453</v>
      </c>
      <c r="E105" s="5">
        <v>-0.0118224683398908</v>
      </c>
      <c r="F105" s="5">
        <v>0.003614593352042606</v>
      </c>
      <c r="G105" s="5">
        <v>0.014329429020133429</v>
      </c>
      <c r="H105" s="5">
        <v>-0.0027266879747484957</v>
      </c>
      <c r="I105" s="5">
        <v>-0.009371236750951546</v>
      </c>
      <c r="J105" s="5">
        <v>-0.0024587408897513464</v>
      </c>
      <c r="K105" s="5">
        <v>0.006269921846766528</v>
      </c>
      <c r="L105" s="5">
        <v>-0.023963724648777048</v>
      </c>
      <c r="M105" s="5">
        <v>-0.01354663395694322</v>
      </c>
      <c r="N105" s="5">
        <v>0.008391893620077103</v>
      </c>
      <c r="O105" s="5">
        <v>0.006536308543400425</v>
      </c>
      <c r="P105" s="5">
        <v>-0.017074970603824423</v>
      </c>
      <c r="Q105" s="5">
        <v>-0.010453917295370884</v>
      </c>
      <c r="R105" s="5">
        <v>0.003081431952642319</v>
      </c>
      <c r="S105" s="5">
        <v>0.0014422547966810393</v>
      </c>
      <c r="T105" s="5">
        <v>-0.005906687196573904</v>
      </c>
      <c r="U105" s="5">
        <v>-0.003757329327393241</v>
      </c>
      <c r="V105" s="5">
        <v>-3.949203428476114E-4</v>
      </c>
      <c r="W105" s="5">
        <v>0.0037619478903611336</v>
      </c>
      <c r="X105" s="5">
        <v>0.0012532797176263476</v>
      </c>
      <c r="Y105" s="5">
        <v>0.004162648204562248</v>
      </c>
      <c r="Z105" s="5">
        <v>-7.051419170362554E-4</v>
      </c>
      <c r="AA105" s="5">
        <v>-0.006407154163794421</v>
      </c>
      <c r="AB105" s="5">
        <v>0.016632814192162854</v>
      </c>
      <c r="AC105" s="5">
        <v>0.0015275475699213807</v>
      </c>
      <c r="AD105" s="5">
        <v>-0.010966395176864785</v>
      </c>
      <c r="AE105" s="5">
        <v>2.1717404730137516E-4</v>
      </c>
      <c r="AF105" s="5">
        <v>0.00509013113781521</v>
      </c>
      <c r="AG105" s="3">
        <f t="shared" si="1"/>
        <v>-0.0007842378612</v>
      </c>
      <c r="AH105" s="3">
        <v>3.0</v>
      </c>
      <c r="AL105" s="3"/>
      <c r="AM105" s="3"/>
    </row>
    <row r="106" ht="15.75" customHeight="1">
      <c r="A106" s="4">
        <v>44148.0</v>
      </c>
      <c r="B106" s="3">
        <v>4.0</v>
      </c>
      <c r="C106" s="5">
        <v>-0.003964702503638843</v>
      </c>
      <c r="D106" s="5">
        <v>0.005264694170336419</v>
      </c>
      <c r="E106" s="5">
        <v>-0.009118029995598296</v>
      </c>
      <c r="F106" s="5">
        <v>-0.006227802592796937</v>
      </c>
      <c r="G106" s="5">
        <v>-0.01171787760513615</v>
      </c>
      <c r="H106" s="5">
        <v>-7.345203928171805E-4</v>
      </c>
      <c r="I106" s="5">
        <v>0.0536976571707556</v>
      </c>
      <c r="J106" s="5">
        <v>-0.01711409486147391</v>
      </c>
      <c r="K106" s="5">
        <v>-0.0037268367599572784</v>
      </c>
      <c r="L106" s="5">
        <v>0.005162684375778228</v>
      </c>
      <c r="M106" s="5">
        <v>0.007966251254003253</v>
      </c>
      <c r="N106" s="5">
        <v>0.004561376129171264</v>
      </c>
      <c r="O106" s="5">
        <v>-0.021954404340749602</v>
      </c>
      <c r="P106" s="5">
        <v>-0.003790809908023457</v>
      </c>
      <c r="Q106" s="5">
        <v>0.00776036932127479</v>
      </c>
      <c r="R106" s="5">
        <v>-0.0028417272015219272</v>
      </c>
      <c r="S106" s="5">
        <v>0.004314379868405266</v>
      </c>
      <c r="T106" s="5">
        <v>-0.013512088310975012</v>
      </c>
      <c r="U106" s="5">
        <v>0.022187447824814938</v>
      </c>
      <c r="V106" s="5">
        <v>-0.005844020105057574</v>
      </c>
      <c r="W106" s="5">
        <v>-0.009017510649505657</v>
      </c>
      <c r="X106" s="5">
        <v>-0.0017258125008651755</v>
      </c>
      <c r="Y106" s="5">
        <v>0.010967819531229453</v>
      </c>
      <c r="Z106" s="5">
        <v>-0.011765476435150097</v>
      </c>
      <c r="AA106" s="5">
        <v>0.01586663696196691</v>
      </c>
      <c r="AB106" s="5">
        <v>-0.004196420364481208</v>
      </c>
      <c r="AC106" s="5">
        <v>-0.001201731678070494</v>
      </c>
      <c r="AD106" s="5">
        <v>-0.001213827865912528</v>
      </c>
      <c r="AE106" s="5">
        <v>0.021171941745630838</v>
      </c>
      <c r="AF106" s="5">
        <v>0.011130803078116085</v>
      </c>
      <c r="AG106" s="3">
        <f t="shared" si="1"/>
        <v>0.001346145579</v>
      </c>
      <c r="AH106" s="3">
        <v>4.0</v>
      </c>
      <c r="AJ106" s="3"/>
      <c r="AK106" s="3"/>
      <c r="AL106" s="3"/>
      <c r="AM106" s="3"/>
    </row>
    <row r="107" ht="15.75" customHeight="1">
      <c r="A107" s="4">
        <v>44151.0</v>
      </c>
      <c r="B107" s="3">
        <v>5.0</v>
      </c>
      <c r="C107" s="5">
        <v>0.00913861733409478</v>
      </c>
      <c r="D107" s="5">
        <v>-0.0014454623544657569</v>
      </c>
      <c r="E107" s="5">
        <v>0.004002058942752443</v>
      </c>
      <c r="F107" s="5">
        <v>0.006306048566373421</v>
      </c>
      <c r="G107" s="5">
        <v>-0.013279102228271389</v>
      </c>
      <c r="H107" s="5">
        <v>0.02802218775070054</v>
      </c>
      <c r="I107" s="5">
        <v>0.017103615190403598</v>
      </c>
      <c r="J107" s="5">
        <v>0.010526849661469957</v>
      </c>
      <c r="K107" s="5">
        <v>0.011390478042307906</v>
      </c>
      <c r="L107" s="5">
        <v>7.444923571114457E-4</v>
      </c>
      <c r="M107" s="5">
        <v>0.002116038506209032</v>
      </c>
      <c r="N107" s="5">
        <v>0.001139047516657994</v>
      </c>
      <c r="O107" s="5">
        <v>-0.009963054469842941</v>
      </c>
      <c r="P107" s="5">
        <v>0.009504109030818511</v>
      </c>
      <c r="Q107" s="5">
        <v>-0.012905987428792046</v>
      </c>
      <c r="R107" s="5">
        <v>-0.006829075522242738</v>
      </c>
      <c r="S107" s="5">
        <v>0.006727618469806327</v>
      </c>
      <c r="T107" s="5">
        <v>-0.015841556212860385</v>
      </c>
      <c r="U107" s="5">
        <v>0.03561815864795595</v>
      </c>
      <c r="V107" s="5">
        <v>-0.010242437385775197</v>
      </c>
      <c r="W107" s="5">
        <v>-0.024012073473155343</v>
      </c>
      <c r="X107" s="5">
        <v>0.0011891115036529723</v>
      </c>
      <c r="Y107" s="5">
        <v>-0.017561577042663524</v>
      </c>
      <c r="Z107" s="5">
        <v>-0.0235034865036351</v>
      </c>
      <c r="AA107" s="5">
        <v>0.022977986083081253</v>
      </c>
      <c r="AB107" s="5">
        <v>-0.009533571032788674</v>
      </c>
      <c r="AC107" s="5">
        <v>-0.009561650137812579</v>
      </c>
      <c r="AD107" s="5">
        <v>-0.0027364872215782047</v>
      </c>
      <c r="AE107" s="5">
        <v>5.718070628631944E-4</v>
      </c>
      <c r="AF107" s="5">
        <v>6.251245894625061E-4</v>
      </c>
      <c r="AG107" s="3">
        <f t="shared" si="1"/>
        <v>0.0003429276081</v>
      </c>
      <c r="AH107" s="3">
        <v>5.0</v>
      </c>
      <c r="AI107" s="3"/>
      <c r="AJ107" s="3"/>
      <c r="AK107" s="3"/>
      <c r="AL107" s="3"/>
      <c r="AM107" s="3"/>
    </row>
    <row r="108" ht="15.75" customHeight="1">
      <c r="A108" s="4">
        <v>44152.0</v>
      </c>
      <c r="B108" s="3">
        <v>6.0</v>
      </c>
      <c r="C108" s="5">
        <v>0.0018037571866243443</v>
      </c>
      <c r="D108" s="5">
        <v>-0.0049765952983467365</v>
      </c>
      <c r="E108" s="5">
        <v>-0.03261002922868575</v>
      </c>
      <c r="F108" s="5">
        <v>-0.014326041162239563</v>
      </c>
      <c r="G108" s="5">
        <v>-0.0021715597823873476</v>
      </c>
      <c r="H108" s="5">
        <v>-0.004347963024499933</v>
      </c>
      <c r="I108" s="5">
        <v>-0.016259999739742362</v>
      </c>
      <c r="J108" s="5">
        <v>0.015493459579206243</v>
      </c>
      <c r="K108" s="5">
        <v>-0.009294691436215863</v>
      </c>
      <c r="L108" s="5">
        <v>-0.004497221220539187</v>
      </c>
      <c r="M108" s="5">
        <v>-1.1991889045662608E-4</v>
      </c>
      <c r="N108" s="5">
        <v>-0.009073549157008013</v>
      </c>
      <c r="O108" s="5">
        <v>0.006298286379640526</v>
      </c>
      <c r="P108" s="5">
        <v>8.594832199172084E-4</v>
      </c>
      <c r="Q108" s="5">
        <v>0.013378402294556703</v>
      </c>
      <c r="R108" s="5">
        <v>-0.013245924349693447</v>
      </c>
      <c r="S108" s="5">
        <v>0.01889329594079678</v>
      </c>
      <c r="T108" s="5">
        <v>0.026270920289639448</v>
      </c>
      <c r="U108" s="5">
        <v>0.0566935976146664</v>
      </c>
      <c r="V108" s="5">
        <v>0.003983679628304331</v>
      </c>
      <c r="W108" s="5">
        <v>0.02541523083767264</v>
      </c>
      <c r="X108" s="5">
        <v>-0.022334624974629194</v>
      </c>
      <c r="Y108" s="5">
        <v>-0.002800788638191555</v>
      </c>
      <c r="Z108" s="5">
        <v>0.004848348740424177</v>
      </c>
      <c r="AA108" s="5">
        <v>0.015008492937123924</v>
      </c>
      <c r="AB108" s="5">
        <v>-0.006083623287343973</v>
      </c>
      <c r="AC108" s="5">
        <v>0.0011297705573738476</v>
      </c>
      <c r="AD108" s="5">
        <v>-0.0057168604830859235</v>
      </c>
      <c r="AE108" s="5">
        <v>-0.08684399762177428</v>
      </c>
      <c r="AF108" s="5">
        <v>-0.016865953095906935</v>
      </c>
      <c r="AG108" s="3">
        <f t="shared" si="1"/>
        <v>-0.002049753873</v>
      </c>
      <c r="AH108" s="3">
        <v>6.0</v>
      </c>
      <c r="AI108" s="3"/>
      <c r="AJ108" s="3"/>
      <c r="AK108" s="3"/>
      <c r="AL108" s="3"/>
      <c r="AM108" s="3"/>
    </row>
    <row r="109" ht="15.75" customHeight="1">
      <c r="A109" s="4">
        <v>44153.0</v>
      </c>
      <c r="B109" s="3">
        <v>7.0</v>
      </c>
      <c r="C109" s="5">
        <v>-0.007585410256046869</v>
      </c>
      <c r="D109" s="5">
        <v>-0.011653458106496897</v>
      </c>
      <c r="E109" s="5">
        <v>-0.009421392448942533</v>
      </c>
      <c r="F109" s="5">
        <v>0.01668580694898955</v>
      </c>
      <c r="G109" s="5">
        <v>0.011003405800809146</v>
      </c>
      <c r="H109" s="5">
        <v>-0.021199949226141268</v>
      </c>
      <c r="I109" s="5">
        <v>-0.006312039214030227</v>
      </c>
      <c r="J109" s="5">
        <v>0.02054279145772879</v>
      </c>
      <c r="K109" s="5">
        <v>-0.010797230386859674</v>
      </c>
      <c r="L109" s="5">
        <v>0.0022574867612379316</v>
      </c>
      <c r="M109" s="5">
        <v>-0.0026356083724360987</v>
      </c>
      <c r="N109" s="5">
        <v>-0.005857398620404428</v>
      </c>
      <c r="O109" s="5">
        <v>1.3921229106826898E-4</v>
      </c>
      <c r="P109" s="5">
        <v>0.003466992015970132</v>
      </c>
      <c r="Q109" s="5">
        <v>-0.008149106665757206</v>
      </c>
      <c r="R109" s="5">
        <v>0.006883846744972968</v>
      </c>
      <c r="S109" s="5">
        <v>0.0028925258087041782</v>
      </c>
      <c r="T109" s="5">
        <v>0.021509796383795205</v>
      </c>
      <c r="U109" s="5">
        <v>-0.016658579462650414</v>
      </c>
      <c r="V109" s="5">
        <v>-0.012117881693836369</v>
      </c>
      <c r="W109" s="5">
        <v>0.010216938012570244</v>
      </c>
      <c r="X109" s="5">
        <v>0.0016976111304381394</v>
      </c>
      <c r="Y109" s="5">
        <v>-0.007870957502432028</v>
      </c>
      <c r="Z109" s="5">
        <v>0.002535028057652349</v>
      </c>
      <c r="AA109" s="5">
        <v>0.0069066853286403685</v>
      </c>
      <c r="AB109" s="5">
        <v>-0.010659320959554014</v>
      </c>
      <c r="AC109" s="5">
        <v>-0.0029106165857300595</v>
      </c>
      <c r="AD109" s="5">
        <v>-9.322721495314944E-4</v>
      </c>
      <c r="AE109" s="5">
        <v>-0.038320913996600356</v>
      </c>
      <c r="AF109" s="5">
        <v>0.009480677372527656</v>
      </c>
      <c r="AG109" s="3">
        <f t="shared" si="1"/>
        <v>-0.001895444384</v>
      </c>
      <c r="AH109" s="3">
        <v>7.0</v>
      </c>
      <c r="AI109" s="3"/>
      <c r="AJ109" s="3"/>
      <c r="AK109" s="3"/>
      <c r="AL109" s="3"/>
      <c r="AM109" s="3"/>
    </row>
    <row r="110" ht="15.75" customHeight="1">
      <c r="A110" s="4">
        <v>44154.0</v>
      </c>
      <c r="B110" s="3">
        <v>8.0</v>
      </c>
      <c r="C110" s="5">
        <v>0.0038484200870552735</v>
      </c>
      <c r="D110" s="5">
        <v>-6.530155300210981E-4</v>
      </c>
      <c r="E110" s="5">
        <v>-0.022439852486529802</v>
      </c>
      <c r="F110" s="5">
        <v>-0.0057857129879043245</v>
      </c>
      <c r="G110" s="5">
        <v>8.757406455782895E-4</v>
      </c>
      <c r="H110" s="5">
        <v>0.008783795242454248</v>
      </c>
      <c r="I110" s="5">
        <v>-0.00895954586721107</v>
      </c>
      <c r="J110" s="5">
        <v>9.330486635719588E-4</v>
      </c>
      <c r="K110" s="5">
        <v>0.007202735803845979</v>
      </c>
      <c r="L110" s="5">
        <v>0.013556543051246893</v>
      </c>
      <c r="M110" s="5">
        <v>0.011356953878183907</v>
      </c>
      <c r="N110" s="5">
        <v>-0.001551054601286754</v>
      </c>
      <c r="O110" s="5">
        <v>-0.002588866100902367</v>
      </c>
      <c r="P110" s="5">
        <v>0.002294774526110418</v>
      </c>
      <c r="Q110" s="5">
        <v>0.001152486742625898</v>
      </c>
      <c r="R110" s="5">
        <v>-0.004411155300391289</v>
      </c>
      <c r="S110" s="5">
        <v>0.006775676307406492</v>
      </c>
      <c r="T110" s="5">
        <v>0.014345552461715694</v>
      </c>
      <c r="U110" s="5">
        <v>0.01419901652419992</v>
      </c>
      <c r="V110" s="5">
        <v>0.007930725653160919</v>
      </c>
      <c r="W110" s="5">
        <v>-0.007084831449506694</v>
      </c>
      <c r="X110" s="5">
        <v>0.005241955275671824</v>
      </c>
      <c r="Y110" s="5">
        <v>-0.0027488793757136894</v>
      </c>
      <c r="Z110" s="5">
        <v>-0.010535601844904546</v>
      </c>
      <c r="AA110" s="5">
        <v>-0.01233984932827038</v>
      </c>
      <c r="AB110" s="5">
        <v>-0.0193470428146683</v>
      </c>
      <c r="AC110" s="5">
        <v>1.750568910940881E-4</v>
      </c>
      <c r="AD110" s="5">
        <v>-0.003906140723564511</v>
      </c>
      <c r="AE110" s="5">
        <v>-0.010494416982638477</v>
      </c>
      <c r="AF110" s="5">
        <v>0.008360589471886644</v>
      </c>
      <c r="AG110" s="3">
        <f t="shared" si="1"/>
        <v>-0.0001937631389</v>
      </c>
      <c r="AH110" s="3">
        <v>8.0</v>
      </c>
      <c r="AL110" s="3"/>
      <c r="AM110" s="3"/>
    </row>
    <row r="111" ht="15.75" customHeight="1">
      <c r="A111" s="4">
        <v>44155.0</v>
      </c>
      <c r="B111" s="3">
        <v>9.0</v>
      </c>
      <c r="C111" s="5">
        <v>0.011539160550863011</v>
      </c>
      <c r="D111" s="5">
        <v>-0.006146105554746963</v>
      </c>
      <c r="E111" s="5">
        <v>-0.002927336967243305</v>
      </c>
      <c r="F111" s="5">
        <v>0.001982025892240875</v>
      </c>
      <c r="G111" s="5">
        <v>0.0013474400709731775</v>
      </c>
      <c r="H111" s="5">
        <v>0.010685608117607362</v>
      </c>
      <c r="I111" s="5">
        <v>-7.293098019819956E-4</v>
      </c>
      <c r="J111" s="5">
        <v>-0.0058618146004994825</v>
      </c>
      <c r="K111" s="5">
        <v>0.003732335363084521</v>
      </c>
      <c r="L111" s="5">
        <v>0.001985955531159646</v>
      </c>
      <c r="M111" s="5">
        <v>0.0013254858507468553</v>
      </c>
      <c r="N111" s="5">
        <v>-0.001311909281832245</v>
      </c>
      <c r="O111" s="5">
        <v>-2.237843394348061E-4</v>
      </c>
      <c r="P111" s="5">
        <v>-0.0010512184502360212</v>
      </c>
      <c r="Q111" s="5">
        <v>0.003934744437508063</v>
      </c>
      <c r="R111" s="5">
        <v>0.00286696224333503</v>
      </c>
      <c r="S111" s="5">
        <v>0.013295790702567256</v>
      </c>
      <c r="T111" s="5">
        <v>-0.01261097496355385</v>
      </c>
      <c r="U111" s="5">
        <v>-0.017028081984569503</v>
      </c>
      <c r="V111" s="5">
        <v>-0.0027474350068275224</v>
      </c>
      <c r="W111" s="5">
        <v>0.005072653058707499</v>
      </c>
      <c r="X111" s="5">
        <v>0.002385102788979631</v>
      </c>
      <c r="Y111" s="5">
        <v>0.0024066178779041155</v>
      </c>
      <c r="Z111" s="5">
        <v>0.013230194232540536</v>
      </c>
      <c r="AA111" s="5">
        <v>0.004376212052277864</v>
      </c>
      <c r="AB111" s="5">
        <v>1.6887816248851214E-4</v>
      </c>
      <c r="AC111" s="6">
        <v>-5.544364416281474E-5</v>
      </c>
      <c r="AD111" s="5">
        <v>-0.009932155893772882</v>
      </c>
      <c r="AE111" s="5">
        <v>-0.0031715583327891457</v>
      </c>
      <c r="AF111" s="5">
        <v>-0.00543233241743306</v>
      </c>
      <c r="AG111" s="3">
        <f t="shared" si="1"/>
        <v>0.0003701901898</v>
      </c>
      <c r="AH111" s="3">
        <v>9.0</v>
      </c>
      <c r="AJ111" s="3"/>
      <c r="AK111" s="3"/>
      <c r="AL111" s="3"/>
      <c r="AM111" s="3"/>
    </row>
    <row r="112" ht="15.75" customHeight="1">
      <c r="A112" s="4">
        <v>44158.0</v>
      </c>
      <c r="B112" s="3">
        <v>10.0</v>
      </c>
      <c r="C112" s="5">
        <v>-0.003967521899131782</v>
      </c>
      <c r="D112" s="5">
        <v>0.0031055637130541526</v>
      </c>
      <c r="E112" s="5">
        <v>0.009962366927192358</v>
      </c>
      <c r="F112" s="5">
        <v>-0.022810758111745502</v>
      </c>
      <c r="G112" s="5">
        <v>-0.0020125799545631963</v>
      </c>
      <c r="H112" s="5">
        <v>0.026364616341954167</v>
      </c>
      <c r="I112" s="5">
        <v>0.011246688666903489</v>
      </c>
      <c r="J112" s="5">
        <v>0.0014692178849951693</v>
      </c>
      <c r="K112" s="5">
        <v>-0.0044420990426102674</v>
      </c>
      <c r="L112" s="5">
        <v>6.83535915293557E-4</v>
      </c>
      <c r="M112" s="5">
        <v>0.01569290081525076</v>
      </c>
      <c r="N112" s="5">
        <v>-0.02008284142678231</v>
      </c>
      <c r="O112" s="5">
        <v>-0.0025495548354950923</v>
      </c>
      <c r="P112" s="5">
        <v>0.007514750219878572</v>
      </c>
      <c r="Q112" s="5">
        <v>-0.0010924271314360899</v>
      </c>
      <c r="R112" s="5">
        <v>-0.001844408708273717</v>
      </c>
      <c r="S112" s="5">
        <v>0.0035699383933052685</v>
      </c>
      <c r="T112" s="5">
        <v>-0.005988134462083416</v>
      </c>
      <c r="U112" s="5">
        <v>0.021846409289352185</v>
      </c>
      <c r="V112" s="5">
        <v>-0.013506724326333477</v>
      </c>
      <c r="W112" s="5">
        <v>-0.005684468768502159</v>
      </c>
      <c r="X112" s="5">
        <v>0.0011588582033873482</v>
      </c>
      <c r="Y112" s="5">
        <v>-0.00615432683847579</v>
      </c>
      <c r="Z112" s="5">
        <v>-0.02750048987342203</v>
      </c>
      <c r="AA112" s="5">
        <v>0.014584008639567613</v>
      </c>
      <c r="AB112" s="5">
        <v>-0.009389978347585391</v>
      </c>
      <c r="AC112" s="5">
        <v>-0.002755225397735073</v>
      </c>
      <c r="AD112" s="5">
        <v>0.013023168844485882</v>
      </c>
      <c r="AE112" s="5">
        <v>-0.015598740289212354</v>
      </c>
      <c r="AF112" s="5">
        <v>-9.472005925870415E-4</v>
      </c>
      <c r="AG112" s="3">
        <f t="shared" si="1"/>
        <v>-0.0005368485384</v>
      </c>
      <c r="AH112" s="3">
        <v>10.0</v>
      </c>
      <c r="AI112" s="3"/>
      <c r="AJ112" s="3"/>
      <c r="AK112" s="3"/>
      <c r="AL112" s="3"/>
      <c r="AM112" s="3"/>
    </row>
    <row r="113" ht="15.75" customHeight="1">
      <c r="A113" s="4">
        <v>44159.0</v>
      </c>
      <c r="B113" s="3">
        <v>11.0</v>
      </c>
      <c r="C113" s="5">
        <v>0.0027114376070024367</v>
      </c>
      <c r="D113" s="5">
        <v>0.004882269158329712</v>
      </c>
      <c r="E113" s="5">
        <v>0.004348797229570234</v>
      </c>
      <c r="F113" s="5">
        <v>0.008896968203507622</v>
      </c>
      <c r="G113" s="5">
        <v>-0.00792550794141866</v>
      </c>
      <c r="H113" s="5">
        <v>0.011427116808113633</v>
      </c>
      <c r="I113" s="5">
        <v>0.01515801036606702</v>
      </c>
      <c r="J113" s="5">
        <v>0.007123647324326944</v>
      </c>
      <c r="K113" s="5">
        <v>-0.005365954441596925</v>
      </c>
      <c r="L113" s="5">
        <v>-0.003648992106955039</v>
      </c>
      <c r="M113" s="5">
        <v>0.018786204706151593</v>
      </c>
      <c r="N113" s="5">
        <v>-0.006375328923943028</v>
      </c>
      <c r="O113" s="5">
        <v>0.012172542372688368</v>
      </c>
      <c r="P113" s="5">
        <v>0.0038796103487133363</v>
      </c>
      <c r="Q113" s="5">
        <v>-0.00461452563822397</v>
      </c>
      <c r="R113" s="5">
        <v>0.013151912029518566</v>
      </c>
      <c r="S113" s="5">
        <v>-4.3570528591285393E-4</v>
      </c>
      <c r="T113" s="5">
        <v>0.014803285028301102</v>
      </c>
      <c r="U113" s="5">
        <v>-0.011467672190945535</v>
      </c>
      <c r="V113" s="5">
        <v>-0.006568161854730064</v>
      </c>
      <c r="W113" s="5">
        <v>0.00451227736792402</v>
      </c>
      <c r="X113" s="5">
        <v>-0.001610648479248464</v>
      </c>
      <c r="Y113" s="5">
        <v>-0.00862060300811945</v>
      </c>
      <c r="Z113" s="5">
        <v>-0.01614223571579025</v>
      </c>
      <c r="AA113" s="5">
        <v>0.015258304954379215</v>
      </c>
      <c r="AB113" s="5">
        <v>-0.01229063741728155</v>
      </c>
      <c r="AC113" s="5">
        <v>-0.0015311905844862597</v>
      </c>
      <c r="AD113" s="5">
        <v>-0.0033020552282704363</v>
      </c>
      <c r="AE113" s="5">
        <v>-0.015818644927699015</v>
      </c>
      <c r="AF113" s="5">
        <v>-0.004301749305812268</v>
      </c>
      <c r="AG113" s="3">
        <f t="shared" si="1"/>
        <v>0.0009030923485</v>
      </c>
      <c r="AH113" s="3">
        <v>11.0</v>
      </c>
      <c r="AI113" s="3"/>
      <c r="AJ113" s="16"/>
      <c r="AK113" s="3"/>
      <c r="AL113" s="3"/>
      <c r="AM113" s="3"/>
    </row>
    <row r="114" ht="15.75" customHeight="1">
      <c r="A114" s="4">
        <v>44160.0</v>
      </c>
      <c r="B114" s="3">
        <v>12.0</v>
      </c>
      <c r="C114" s="5">
        <v>0.0017691576318088944</v>
      </c>
      <c r="D114" s="5">
        <v>0.012795931759819879</v>
      </c>
      <c r="E114" s="5">
        <v>-0.0037717946706017523</v>
      </c>
      <c r="F114" s="5">
        <v>0.010992366627184858</v>
      </c>
      <c r="G114" s="5">
        <v>-0.007445130374230849</v>
      </c>
      <c r="H114" s="5">
        <v>-0.016966706794273607</v>
      </c>
      <c r="I114" s="5">
        <v>0.0018325857483302808</v>
      </c>
      <c r="J114" s="5">
        <v>-0.016830915466136354</v>
      </c>
      <c r="K114" s="5">
        <v>0.005672306936496522</v>
      </c>
      <c r="L114" s="5">
        <v>0.007160877924216409</v>
      </c>
      <c r="M114" s="5">
        <v>-0.0029213154530775822</v>
      </c>
      <c r="N114" s="5">
        <v>-3.4255864965008326E-4</v>
      </c>
      <c r="O114" s="5">
        <v>0.0066276544784950805</v>
      </c>
      <c r="P114" s="5">
        <v>-0.0016145872123023552</v>
      </c>
      <c r="Q114" s="5">
        <v>-0.0021479168148395428</v>
      </c>
      <c r="R114" s="5">
        <v>0.007898403317119336</v>
      </c>
      <c r="S114" s="5">
        <v>0.005249453068983364</v>
      </c>
      <c r="T114" s="5">
        <v>-0.04309237590929531</v>
      </c>
      <c r="U114" s="5">
        <v>0.009859807961711065</v>
      </c>
      <c r="V114" s="5">
        <v>0.001765394389218967</v>
      </c>
      <c r="W114" s="5">
        <v>0.014532268810185569</v>
      </c>
      <c r="X114" s="5">
        <v>0.004073168320949387</v>
      </c>
      <c r="Y114" s="5">
        <v>0.00472400890355244</v>
      </c>
      <c r="Z114" s="5">
        <v>0.013879171299583635</v>
      </c>
      <c r="AA114" s="5">
        <v>-0.00675495138993315</v>
      </c>
      <c r="AB114" s="5">
        <v>-0.004993332142529767</v>
      </c>
      <c r="AC114" s="5">
        <v>-0.0025502792615687718</v>
      </c>
      <c r="AD114" s="5">
        <v>0.01090337699364056</v>
      </c>
      <c r="AE114" s="5">
        <v>0.02621098878797573</v>
      </c>
      <c r="AF114" s="5">
        <v>0.014297657233272299</v>
      </c>
      <c r="AG114" s="3">
        <f t="shared" si="1"/>
        <v>0.001693757202</v>
      </c>
      <c r="AH114" s="3">
        <v>12.0</v>
      </c>
      <c r="AI114" s="3"/>
      <c r="AJ114" s="16"/>
      <c r="AL114" s="3"/>
      <c r="AM114" s="3"/>
    </row>
    <row r="115" ht="15.75" customHeight="1">
      <c r="A115" s="4">
        <v>44162.0</v>
      </c>
      <c r="B115" s="3">
        <v>13.0</v>
      </c>
      <c r="C115" s="5">
        <v>-0.0034967921000800305</v>
      </c>
      <c r="D115" s="5">
        <v>0.0036490460087469398</v>
      </c>
      <c r="E115" s="5">
        <v>0.012554798222142217</v>
      </c>
      <c r="F115" s="5">
        <v>-0.004632410526993866</v>
      </c>
      <c r="G115" s="5">
        <v>0.0025835430083942495</v>
      </c>
      <c r="H115" s="5">
        <v>-2.720627394228736E-4</v>
      </c>
      <c r="I115" s="5">
        <v>0.004150142426681362</v>
      </c>
      <c r="J115" s="5">
        <v>-0.018262079739613905</v>
      </c>
      <c r="K115" s="5">
        <v>0.007731512833143284</v>
      </c>
      <c r="L115" s="5">
        <v>0.007990361306329135</v>
      </c>
      <c r="M115" s="5">
        <v>-0.00226602958008208</v>
      </c>
      <c r="N115" s="5">
        <v>-4.491900482522164E-4</v>
      </c>
      <c r="O115" s="5">
        <v>0.0013375439631574419</v>
      </c>
      <c r="P115" s="5">
        <v>-0.007128648681240596</v>
      </c>
      <c r="Q115" s="5">
        <v>-0.006767581666717961</v>
      </c>
      <c r="R115" s="5">
        <v>0.0020453399793478886</v>
      </c>
      <c r="S115" s="5">
        <v>-0.013916250803378065</v>
      </c>
      <c r="T115" s="5">
        <v>0.0033992619847987744</v>
      </c>
      <c r="U115" s="5">
        <v>-0.003183142453465981</v>
      </c>
      <c r="V115" s="5">
        <v>-0.003070649429562455</v>
      </c>
      <c r="W115" s="5">
        <v>0.002320847215173059</v>
      </c>
      <c r="X115" s="5">
        <v>0.0036566529108550566</v>
      </c>
      <c r="Y115" s="5">
        <v>-0.002326397155989016</v>
      </c>
      <c r="Z115" s="5">
        <v>-0.00416850253975799</v>
      </c>
      <c r="AA115" s="5">
        <v>-0.011193076495967675</v>
      </c>
      <c r="AB115" s="5">
        <v>0.011771916517044193</v>
      </c>
      <c r="AC115" s="5">
        <v>0.0017623274323203644</v>
      </c>
      <c r="AD115" s="5">
        <v>-0.001724716070679858</v>
      </c>
      <c r="AE115" s="5">
        <v>0.004449295283329935</v>
      </c>
      <c r="AF115" s="5">
        <v>0.0016961260941310537</v>
      </c>
      <c r="AG115" s="3">
        <f t="shared" si="1"/>
        <v>-0.0003919604949</v>
      </c>
      <c r="AH115" s="3">
        <v>13.0</v>
      </c>
      <c r="AI115" s="3"/>
      <c r="AJ115" s="16"/>
      <c r="AK115" s="3"/>
      <c r="AL115" s="3"/>
      <c r="AM115" s="3"/>
    </row>
    <row r="116" ht="15.75" customHeight="1">
      <c r="A116" s="4">
        <v>44165.0</v>
      </c>
      <c r="B116" s="3">
        <v>14.0</v>
      </c>
      <c r="C116" s="5">
        <v>-0.0073462639966012135</v>
      </c>
      <c r="D116" s="5">
        <v>0.010836116532619063</v>
      </c>
      <c r="E116" s="5">
        <v>-0.005795394820293325</v>
      </c>
      <c r="F116" s="5">
        <v>0.014047661519251109</v>
      </c>
      <c r="G116" s="5">
        <v>0.015909621774121044</v>
      </c>
      <c r="H116" s="5">
        <v>-0.01542910521729482</v>
      </c>
      <c r="I116" s="5">
        <v>0.020194772463035766</v>
      </c>
      <c r="J116" s="5">
        <v>-0.01159952832243498</v>
      </c>
      <c r="K116" s="5">
        <v>-0.005126287040097821</v>
      </c>
      <c r="L116" s="5">
        <v>0.01328315183772126</v>
      </c>
      <c r="M116" s="5">
        <v>-0.003308464570570432</v>
      </c>
      <c r="N116" s="5">
        <v>0.00597259058706361</v>
      </c>
      <c r="O116" s="5">
        <v>0.0036278918543330672</v>
      </c>
      <c r="P116" s="5">
        <v>-0.004073643530066698</v>
      </c>
      <c r="Q116" s="5">
        <v>0.008302673626902745</v>
      </c>
      <c r="R116" s="5">
        <v>-0.002208909868246459</v>
      </c>
      <c r="S116" s="5">
        <v>0.009488441914934434</v>
      </c>
      <c r="T116" s="5">
        <v>0.01678036912318737</v>
      </c>
      <c r="U116" s="5">
        <v>7.89466042268528E-4</v>
      </c>
      <c r="V116" s="5">
        <v>-0.009005439893569162</v>
      </c>
      <c r="W116" s="5">
        <v>0.012238164553854684</v>
      </c>
      <c r="X116" s="5">
        <v>0.0038559494422916</v>
      </c>
      <c r="Y116" s="5">
        <v>0.0018125236599188274</v>
      </c>
      <c r="Z116" s="5">
        <v>-0.0031733493872467614</v>
      </c>
      <c r="AA116" s="5">
        <v>0.008392218843097023</v>
      </c>
      <c r="AB116" s="5">
        <v>-0.0037736364657436775</v>
      </c>
      <c r="AC116" s="5">
        <v>-5.607242347548591E-4</v>
      </c>
      <c r="AD116" s="5">
        <v>0.005265700490036763</v>
      </c>
      <c r="AE116" s="5">
        <v>9.109486681903207E-4</v>
      </c>
      <c r="AF116" s="5">
        <v>0.013942168045831208</v>
      </c>
      <c r="AG116" s="3">
        <f t="shared" si="1"/>
        <v>0.003141656121</v>
      </c>
      <c r="AH116" s="3">
        <v>14.0</v>
      </c>
      <c r="AI116" s="3"/>
      <c r="AJ116" s="16"/>
      <c r="AK116" s="3"/>
      <c r="AL116" s="3"/>
      <c r="AM116" s="3"/>
    </row>
    <row r="117" ht="15.75" customHeight="1">
      <c r="A117" s="4">
        <v>44166.0</v>
      </c>
      <c r="B117" s="3">
        <v>15.0</v>
      </c>
      <c r="C117" s="5">
        <v>-0.014157540700842035</v>
      </c>
      <c r="D117" s="5">
        <v>0.0043523469215822445</v>
      </c>
      <c r="E117" s="5">
        <v>0.009292081276957813</v>
      </c>
      <c r="F117" s="5">
        <v>0.009945647046320776</v>
      </c>
      <c r="G117" s="5">
        <v>-0.006737833775456701</v>
      </c>
      <c r="H117" s="5">
        <v>-0.01421469100458904</v>
      </c>
      <c r="I117" s="5">
        <v>0.0036953730742376196</v>
      </c>
      <c r="J117" s="5">
        <v>0.0033391110607389543</v>
      </c>
      <c r="K117" s="5">
        <v>0.004700318251391686</v>
      </c>
      <c r="L117" s="5">
        <v>0.0038047377749991715</v>
      </c>
      <c r="M117" s="5">
        <v>-0.007828167771102271</v>
      </c>
      <c r="N117" s="5">
        <v>0.01413198807025844</v>
      </c>
      <c r="O117" s="5">
        <v>0.007277212458363469</v>
      </c>
      <c r="P117" s="5">
        <v>-0.005674966093368594</v>
      </c>
      <c r="Q117" s="5">
        <v>0.008372899110463437</v>
      </c>
      <c r="R117" s="5">
        <v>0.0020399066107048697</v>
      </c>
      <c r="S117" s="5">
        <v>0.015960898305519118</v>
      </c>
      <c r="T117" s="5">
        <v>-0.0024416887897234854</v>
      </c>
      <c r="U117" s="6">
        <v>-2.4696721897110932E-5</v>
      </c>
      <c r="V117" s="5">
        <v>0.0022402226896535513</v>
      </c>
      <c r="W117" s="5">
        <v>-0.003978766892353165</v>
      </c>
      <c r="X117" s="5">
        <v>-0.005898300769849887</v>
      </c>
      <c r="Y117" s="5">
        <v>-0.0019808880087821843</v>
      </c>
      <c r="Z117" s="5">
        <v>0.02200724856343142</v>
      </c>
      <c r="AA117" s="5">
        <v>0.010562619803196414</v>
      </c>
      <c r="AB117" s="5">
        <v>0.010027216303506302</v>
      </c>
      <c r="AC117" s="5">
        <v>4.402810101188895E-4</v>
      </c>
      <c r="AD117" s="5">
        <v>0.0012678973070011424</v>
      </c>
      <c r="AE117" s="5">
        <v>0.005089704956374301</v>
      </c>
      <c r="AF117" s="5">
        <v>-0.01135316077791787</v>
      </c>
      <c r="AG117" s="3">
        <f t="shared" si="1"/>
        <v>0.00214190031</v>
      </c>
      <c r="AH117" s="3">
        <v>15.0</v>
      </c>
      <c r="AI117" s="3"/>
      <c r="AJ117" s="16"/>
      <c r="AK117" s="3"/>
      <c r="AL117" s="3"/>
      <c r="AM117" s="3"/>
    </row>
    <row r="118" ht="15.75" customHeight="1">
      <c r="A118" s="4">
        <v>44167.0</v>
      </c>
      <c r="B118" s="3">
        <v>16.0</v>
      </c>
      <c r="C118" s="5">
        <v>0.004730346276895888</v>
      </c>
      <c r="D118" s="5">
        <v>0.009519675965091255</v>
      </c>
      <c r="E118" s="5">
        <v>0.018976690334798395</v>
      </c>
      <c r="F118" s="5">
        <v>0.0043956520950807505</v>
      </c>
      <c r="G118" s="5">
        <v>-0.002461592905917177</v>
      </c>
      <c r="H118" s="5">
        <v>0.01169354528204154</v>
      </c>
      <c r="I118" s="5">
        <v>0.0051882149187605486</v>
      </c>
      <c r="J118" s="5">
        <v>-0.01569295345148986</v>
      </c>
      <c r="K118" s="5">
        <v>0.0035022653615986088</v>
      </c>
      <c r="L118" s="5">
        <v>-0.01842329526806464</v>
      </c>
      <c r="M118" s="5">
        <v>-0.0015218922090027738</v>
      </c>
      <c r="N118" s="5">
        <v>0.00208977251498416</v>
      </c>
      <c r="O118" s="5">
        <v>0.011208991569827645</v>
      </c>
      <c r="P118" s="5">
        <v>-0.02591847578960571</v>
      </c>
      <c r="Q118" s="5">
        <v>5.564287016815296E-4</v>
      </c>
      <c r="R118" s="5">
        <v>0.009924297162865883</v>
      </c>
      <c r="S118" s="5">
        <v>0.014854764933727694</v>
      </c>
      <c r="T118" s="5">
        <v>-0.042429861889096226</v>
      </c>
      <c r="U118" s="5">
        <v>0.03495700344174836</v>
      </c>
      <c r="V118" s="5">
        <v>-0.0031292885492379334</v>
      </c>
      <c r="W118" s="5">
        <v>0.018809620576639926</v>
      </c>
      <c r="X118" s="5">
        <v>-0.01906183336875004</v>
      </c>
      <c r="Y118" s="5">
        <v>-0.00919044057130785</v>
      </c>
      <c r="Z118" s="5">
        <v>0.0014489948034117285</v>
      </c>
      <c r="AA118" s="5">
        <v>0.02908724246100126</v>
      </c>
      <c r="AB118" s="5">
        <v>0.014858570051478875</v>
      </c>
      <c r="AC118" s="5">
        <v>0.009023724623676118</v>
      </c>
      <c r="AD118" s="5">
        <v>5.422835141561536E-4</v>
      </c>
      <c r="AE118" s="5">
        <v>0.023115087760165506</v>
      </c>
      <c r="AF118" s="5">
        <v>-0.010904631367247637</v>
      </c>
      <c r="AG118" s="3">
        <f t="shared" si="1"/>
        <v>0.002658296899</v>
      </c>
      <c r="AH118" s="3">
        <v>16.0</v>
      </c>
      <c r="AL118" s="3"/>
      <c r="AM118" s="3"/>
    </row>
    <row r="119" ht="15.75" customHeight="1">
      <c r="A119" s="4">
        <v>44168.0</v>
      </c>
      <c r="B119" s="3">
        <v>17.0</v>
      </c>
      <c r="C119" s="5">
        <v>-0.011501668163803134</v>
      </c>
      <c r="D119" s="5">
        <v>-0.009350935419484077</v>
      </c>
      <c r="E119" s="5">
        <v>0.009752612274678052</v>
      </c>
      <c r="F119" s="5">
        <v>0.018626041909616652</v>
      </c>
      <c r="G119" s="5">
        <v>-0.00853820271540168</v>
      </c>
      <c r="H119" s="5">
        <v>-0.009063645550553312</v>
      </c>
      <c r="I119" s="5">
        <v>0.004963157907783795</v>
      </c>
      <c r="J119" s="5">
        <v>-0.009732336912392052</v>
      </c>
      <c r="K119" s="5">
        <v>-0.009313380415242482</v>
      </c>
      <c r="L119" s="5">
        <v>0.02612209674474151</v>
      </c>
      <c r="M119" s="5">
        <v>-0.01706550039853865</v>
      </c>
      <c r="N119" s="5">
        <v>0.006103585906890342</v>
      </c>
      <c r="O119" s="5">
        <v>-0.019635858020258894</v>
      </c>
      <c r="P119" s="5">
        <v>-0.0013739534164803795</v>
      </c>
      <c r="Q119" s="5">
        <v>-0.0031682219725222257</v>
      </c>
      <c r="R119" s="5">
        <v>0.005353870237387825</v>
      </c>
      <c r="S119" s="5">
        <v>3.6296867009924516E-4</v>
      </c>
      <c r="T119" s="5">
        <v>-0.0013537388164404816</v>
      </c>
      <c r="U119" s="5">
        <v>0.03980905572627562</v>
      </c>
      <c r="V119" s="5">
        <v>0.008274756192783</v>
      </c>
      <c r="W119" s="5">
        <v>-0.01946295801625116</v>
      </c>
      <c r="X119" s="5">
        <v>-0.01097400437928111</v>
      </c>
      <c r="Y119" s="5">
        <v>-0.004825590921617539</v>
      </c>
      <c r="Z119" s="5">
        <v>-0.004592064639554455</v>
      </c>
      <c r="AA119" s="5">
        <v>-0.008893901643719752</v>
      </c>
      <c r="AB119" s="5">
        <v>1.91591663508176E-4</v>
      </c>
      <c r="AC119" s="5">
        <v>0.0031141176074399902</v>
      </c>
      <c r="AD119" s="5">
        <v>-0.011855115788651288</v>
      </c>
      <c r="AE119" s="5">
        <v>0.05719561620884489</v>
      </c>
      <c r="AF119" s="5">
        <v>0.0012061783326061688</v>
      </c>
      <c r="AG119" s="3">
        <f t="shared" si="1"/>
        <v>0.0006791524064</v>
      </c>
      <c r="AH119" s="3">
        <v>17.0</v>
      </c>
      <c r="AL119" s="3"/>
      <c r="AM119" s="3"/>
    </row>
    <row r="120" ht="15.75" customHeight="1">
      <c r="A120" s="4">
        <v>44169.0</v>
      </c>
      <c r="B120" s="3">
        <v>18.0</v>
      </c>
      <c r="C120" s="5">
        <v>-0.008575530796057006</v>
      </c>
      <c r="D120" s="5">
        <v>-0.0039879662503850034</v>
      </c>
      <c r="E120" s="6">
        <v>9.261954093200096E-5</v>
      </c>
      <c r="F120" s="5">
        <v>-0.013801850005788145</v>
      </c>
      <c r="G120" s="5">
        <v>0.023748948875651696</v>
      </c>
      <c r="H120" s="5">
        <v>0.013033710244673341</v>
      </c>
      <c r="I120" s="5">
        <v>-0.007185472497663621</v>
      </c>
      <c r="J120" s="5">
        <v>0.0011107324771164225</v>
      </c>
      <c r="K120" s="5">
        <v>0.00415824699765447</v>
      </c>
      <c r="L120" s="5">
        <v>0.011791097895632313</v>
      </c>
      <c r="M120" s="5">
        <v>0.022263811334872062</v>
      </c>
      <c r="N120" s="5">
        <v>0.0045807484557595</v>
      </c>
      <c r="O120" s="5">
        <v>-0.011541433780812209</v>
      </c>
      <c r="P120" s="5">
        <v>-0.003257124722072676</v>
      </c>
      <c r="Q120" s="5">
        <v>-1.7522778140413066E-4</v>
      </c>
      <c r="R120" s="5">
        <v>-0.0038062199280579955</v>
      </c>
      <c r="S120" s="5">
        <v>0.004243584115008121</v>
      </c>
      <c r="T120" s="5">
        <v>0.021069822849088215</v>
      </c>
      <c r="U120" s="5">
        <v>-0.04020788153100044</v>
      </c>
      <c r="V120" s="5">
        <v>0.010349892526646372</v>
      </c>
      <c r="W120" s="5">
        <v>-0.00513643523040342</v>
      </c>
      <c r="X120" s="5">
        <v>-0.01588449861656701</v>
      </c>
      <c r="Y120" s="5">
        <v>-0.0019992397239126944</v>
      </c>
      <c r="Z120" s="5">
        <v>-0.012887932604665614</v>
      </c>
      <c r="AA120" s="5">
        <v>0.0096709059557284</v>
      </c>
      <c r="AB120" s="5">
        <v>0.001546461599302185</v>
      </c>
      <c r="AC120" s="5">
        <v>-0.005729651801569637</v>
      </c>
      <c r="AD120" s="5">
        <v>0.016407105262488328</v>
      </c>
      <c r="AE120" s="5">
        <v>-0.004514121084984182</v>
      </c>
      <c r="AF120" s="5">
        <v>-0.009136649636296065</v>
      </c>
      <c r="AG120" s="3">
        <f t="shared" si="1"/>
        <v>-0.000125318262</v>
      </c>
      <c r="AH120" s="3">
        <v>18.0</v>
      </c>
      <c r="AL120" s="3"/>
      <c r="AM120" s="3"/>
    </row>
    <row r="121" ht="15.75" customHeight="1">
      <c r="A121" s="4">
        <v>44172.0</v>
      </c>
      <c r="B121" s="3">
        <v>19.0</v>
      </c>
      <c r="C121" s="5">
        <v>-0.004548934760137147</v>
      </c>
      <c r="D121" s="5">
        <v>0.00910035409454579</v>
      </c>
      <c r="E121" s="5">
        <v>-0.021820751857927638</v>
      </c>
      <c r="F121" s="5">
        <v>0.003952106587383972</v>
      </c>
      <c r="G121" s="5">
        <v>-0.006546249172583701</v>
      </c>
      <c r="H121" s="5">
        <v>-0.00764730509322609</v>
      </c>
      <c r="I121" s="5">
        <v>0.0034174699701088438</v>
      </c>
      <c r="J121" s="5">
        <v>-0.01638525534007546</v>
      </c>
      <c r="K121" s="5">
        <v>0.003921002116456597</v>
      </c>
      <c r="L121" s="5">
        <v>-0.022006524707632497</v>
      </c>
      <c r="M121" s="5">
        <v>-0.00833145081449825</v>
      </c>
      <c r="N121" s="5">
        <v>-0.006778417459559631</v>
      </c>
      <c r="O121" s="5">
        <v>0.013168939142272768</v>
      </c>
      <c r="P121" s="5">
        <v>-0.005987145552262336</v>
      </c>
      <c r="Q121" s="5">
        <v>0.008141060596137877</v>
      </c>
      <c r="R121" s="5">
        <v>-0.009673458641432205</v>
      </c>
      <c r="S121" s="5">
        <v>0.00880229543955863</v>
      </c>
      <c r="T121" s="5">
        <v>-0.010692767644664121</v>
      </c>
      <c r="U121" s="5">
        <v>0.04542565862446029</v>
      </c>
      <c r="V121" s="5">
        <v>-0.008682091836090984</v>
      </c>
      <c r="W121" s="5">
        <v>0.010003606846299758</v>
      </c>
      <c r="X121" s="5">
        <v>-0.005026207041678392</v>
      </c>
      <c r="Y121" s="5">
        <v>0.002153622873195845</v>
      </c>
      <c r="Z121" s="5">
        <v>-0.0025086844873375685</v>
      </c>
      <c r="AA121" s="5">
        <v>0.0014120058260869602</v>
      </c>
      <c r="AB121" s="5">
        <v>-0.0013011980925230742</v>
      </c>
      <c r="AC121" s="5">
        <v>7.83192570863699E-4</v>
      </c>
      <c r="AD121" s="6">
        <v>7.670664030151792E-5</v>
      </c>
      <c r="AE121" s="5">
        <v>-0.004408511747355962</v>
      </c>
      <c r="AF121" s="5">
        <v>-0.00787642917804248</v>
      </c>
      <c r="AG121" s="3">
        <f t="shared" si="1"/>
        <v>-0.001328778737</v>
      </c>
      <c r="AH121" s="3">
        <v>19.0</v>
      </c>
      <c r="AL121" s="3"/>
      <c r="AM121" s="3"/>
    </row>
    <row r="122" ht="15.75" customHeight="1">
      <c r="A122" s="4">
        <v>44173.0</v>
      </c>
      <c r="B122" s="3">
        <v>20.0</v>
      </c>
      <c r="C122" s="5">
        <v>0.01049703596007803</v>
      </c>
      <c r="D122" s="5">
        <v>-0.006506634635921786</v>
      </c>
      <c r="E122" s="5">
        <v>0.0012331944715338796</v>
      </c>
      <c r="F122" s="5">
        <v>-0.008002071433398077</v>
      </c>
      <c r="G122" s="5">
        <v>-0.004091276150402974</v>
      </c>
      <c r="H122" s="5">
        <v>0.0023157406964726904</v>
      </c>
      <c r="I122" s="5">
        <v>-0.00592350449068594</v>
      </c>
      <c r="J122" s="5">
        <v>0.018239986728880987</v>
      </c>
      <c r="K122" s="5">
        <v>-4.2109336913334367E-4</v>
      </c>
      <c r="L122" s="5">
        <v>0.00456169225459388</v>
      </c>
      <c r="M122" s="5">
        <v>0.006603128836738684</v>
      </c>
      <c r="N122" s="5">
        <v>0.014323729118196913</v>
      </c>
      <c r="O122" s="5">
        <v>-0.001987454812709429</v>
      </c>
      <c r="P122" s="5">
        <v>-0.001742036350937593</v>
      </c>
      <c r="Q122" s="5">
        <v>0.0033059921223527926</v>
      </c>
      <c r="R122" s="5">
        <v>0.001227194477151694</v>
      </c>
      <c r="S122" s="5">
        <v>0.00535053133811031</v>
      </c>
      <c r="T122" s="5">
        <v>0.0010457688289171266</v>
      </c>
      <c r="U122" s="5">
        <v>-0.01050520073163979</v>
      </c>
      <c r="V122" s="5">
        <v>8.099954327945181E-4</v>
      </c>
      <c r="W122" s="5">
        <v>-0.00335218470531831</v>
      </c>
      <c r="X122" s="5">
        <v>-0.004949170237975393</v>
      </c>
      <c r="Y122" s="5">
        <v>-1.1796315906177895E-4</v>
      </c>
      <c r="Z122" s="5">
        <v>0.006689334975817926</v>
      </c>
      <c r="AA122" s="5">
        <v>0.004608920851939347</v>
      </c>
      <c r="AB122" s="5">
        <v>-8.397823636742152E-4</v>
      </c>
      <c r="AC122" s="5">
        <v>9.448633520116256E-4</v>
      </c>
      <c r="AD122" s="5">
        <v>-0.002335313326808013</v>
      </c>
      <c r="AE122" s="5">
        <v>-0.012297049145706474</v>
      </c>
      <c r="AF122" s="5">
        <v>0.004163660817496232</v>
      </c>
      <c r="AG122" s="3">
        <f t="shared" si="1"/>
        <v>0.000761667845</v>
      </c>
      <c r="AH122" s="3">
        <v>20.0</v>
      </c>
      <c r="AL122" s="3"/>
      <c r="AM122" s="3"/>
    </row>
    <row r="123" ht="15.75" customHeight="1">
      <c r="A123" s="4">
        <v>44174.0</v>
      </c>
      <c r="B123" s="3">
        <v>21.0</v>
      </c>
      <c r="C123" s="5">
        <v>0.010496722323301497</v>
      </c>
      <c r="D123" s="5">
        <v>-0.016928717456093964</v>
      </c>
      <c r="E123" s="5">
        <v>0.009518107988179599</v>
      </c>
      <c r="F123" s="5">
        <v>-0.002195245464684654</v>
      </c>
      <c r="G123" s="5">
        <v>0.0028543889206051496</v>
      </c>
      <c r="H123" s="5">
        <v>-0.002796028265713277</v>
      </c>
      <c r="I123" s="5">
        <v>0.011154207724523626</v>
      </c>
      <c r="J123" s="5">
        <v>-0.004655220482406</v>
      </c>
      <c r="K123" s="5">
        <v>-2.52346331786363E-4</v>
      </c>
      <c r="L123" s="5">
        <v>-0.005065427980000223</v>
      </c>
      <c r="M123" s="5">
        <v>0.0016736804393461986</v>
      </c>
      <c r="N123" s="5">
        <v>0.011806780338865095</v>
      </c>
      <c r="O123" s="5">
        <v>-0.0037055869638927185</v>
      </c>
      <c r="P123" s="5">
        <v>-9.179759464290789E-4</v>
      </c>
      <c r="Q123" s="5">
        <v>0.004415768576817329</v>
      </c>
      <c r="R123" s="5">
        <v>-0.0036477188502380894</v>
      </c>
      <c r="S123" s="5">
        <v>-0.007836826425359683</v>
      </c>
      <c r="T123" s="5">
        <v>-0.02038578717083373</v>
      </c>
      <c r="U123" s="5">
        <v>-0.02028366663411036</v>
      </c>
      <c r="V123" s="5">
        <v>0.005690250823517798</v>
      </c>
      <c r="W123" s="5">
        <v>0.024204042768917026</v>
      </c>
      <c r="X123" s="5">
        <v>0.01715677276738253</v>
      </c>
      <c r="Y123" s="5">
        <v>-0.008040164437968973</v>
      </c>
      <c r="Z123" s="5">
        <v>0.0018846076714279817</v>
      </c>
      <c r="AA123" s="5">
        <v>0.007975925113416198</v>
      </c>
      <c r="AB123" s="5">
        <v>-0.008554723358092155</v>
      </c>
      <c r="AC123" s="5">
        <v>-7.212293950833472E-4</v>
      </c>
      <c r="AD123" s="5">
        <v>-0.0107147149890412</v>
      </c>
      <c r="AE123" s="5">
        <v>-0.006766301269823486</v>
      </c>
      <c r="AF123" s="5">
        <v>0.007679532178171921</v>
      </c>
      <c r="AG123" s="3">
        <f t="shared" si="1"/>
        <v>-0.0002318964596</v>
      </c>
      <c r="AH123" s="3">
        <v>21.0</v>
      </c>
      <c r="AL123" s="3"/>
      <c r="AM123" s="3"/>
    </row>
    <row r="124" ht="15.75" customHeight="1">
      <c r="A124" s="4">
        <v>44175.0</v>
      </c>
      <c r="B124" s="3">
        <v>22.0</v>
      </c>
      <c r="C124" s="5">
        <v>-0.004471176968223483</v>
      </c>
      <c r="D124" s="5">
        <v>-7.881591865425866E-4</v>
      </c>
      <c r="E124" s="5">
        <v>-0.0041404140066758095</v>
      </c>
      <c r="F124" s="5">
        <v>0.015672562028324705</v>
      </c>
      <c r="G124" s="5">
        <v>-0.005661246138704668</v>
      </c>
      <c r="H124" s="5">
        <v>0.016355861802393228</v>
      </c>
      <c r="I124" s="5">
        <v>-0.011629890722592566</v>
      </c>
      <c r="J124" s="5">
        <v>-0.0035464788629937945</v>
      </c>
      <c r="K124" s="5">
        <v>5.967627361444232E-4</v>
      </c>
      <c r="L124" s="5">
        <v>0.0026073142739250757</v>
      </c>
      <c r="M124" s="5">
        <v>-0.0051697467853884585</v>
      </c>
      <c r="N124" s="5">
        <v>-0.0019955518021643583</v>
      </c>
      <c r="O124" s="5">
        <v>-0.017129811997467687</v>
      </c>
      <c r="P124" s="5">
        <v>0.004421078099050785</v>
      </c>
      <c r="Q124" s="5">
        <v>-0.001567738845329061</v>
      </c>
      <c r="R124" s="5">
        <v>-0.004543826275676137</v>
      </c>
      <c r="S124" s="5">
        <v>0.0048130705293082405</v>
      </c>
      <c r="T124" s="5">
        <v>0.011735056677357813</v>
      </c>
      <c r="U124" s="5">
        <v>0.013008053225369434</v>
      </c>
      <c r="V124" s="5">
        <v>-0.006810784111958185</v>
      </c>
      <c r="W124" s="5">
        <v>-0.004793221902940754</v>
      </c>
      <c r="X124" s="5">
        <v>0.004419361786984322</v>
      </c>
      <c r="Y124" s="5">
        <v>-0.005210655332790258</v>
      </c>
      <c r="Z124" s="5">
        <v>0.0025046396340751235</v>
      </c>
      <c r="AA124" s="5">
        <v>0.006146706921011065</v>
      </c>
      <c r="AB124" s="5">
        <v>-0.007201565739737007</v>
      </c>
      <c r="AC124" s="5">
        <v>-0.012381069790017966</v>
      </c>
      <c r="AD124" s="5">
        <v>-0.005537787305428444</v>
      </c>
      <c r="AE124" s="5">
        <v>-0.009439763403510657</v>
      </c>
      <c r="AF124" s="5">
        <v>-0.019265724342042545</v>
      </c>
      <c r="AG124" s="3">
        <f t="shared" si="1"/>
        <v>-0.001633471527</v>
      </c>
      <c r="AH124" s="3">
        <v>22.0</v>
      </c>
      <c r="AL124" s="3"/>
      <c r="AM124" s="3"/>
    </row>
    <row r="125" ht="15.75" customHeight="1">
      <c r="A125" s="4">
        <v>44176.0</v>
      </c>
      <c r="B125" s="3">
        <v>23.0</v>
      </c>
      <c r="C125" s="5">
        <v>0.017352976154745105</v>
      </c>
      <c r="D125" s="5">
        <v>-0.007094831281830493</v>
      </c>
      <c r="E125" s="5">
        <v>0.025514711145705846</v>
      </c>
      <c r="F125" s="5">
        <v>-0.005049158001960657</v>
      </c>
      <c r="G125" s="5">
        <v>0.021127435889404664</v>
      </c>
      <c r="H125" s="5">
        <v>-0.0093231077440988</v>
      </c>
      <c r="I125" s="5">
        <v>0.014452140014876222</v>
      </c>
      <c r="J125" s="5">
        <v>0.021270650570191386</v>
      </c>
      <c r="K125" s="5">
        <v>0.024527463531954015</v>
      </c>
      <c r="L125" s="5">
        <v>-0.024745652435134546</v>
      </c>
      <c r="M125" s="5">
        <v>-0.003318490176853401</v>
      </c>
      <c r="N125" s="5">
        <v>0.0053854666464837105</v>
      </c>
      <c r="O125" s="5">
        <v>-0.005220154910256231</v>
      </c>
      <c r="P125" s="5">
        <v>-0.007797896265669331</v>
      </c>
      <c r="Q125" s="5">
        <v>0.00915311156955949</v>
      </c>
      <c r="R125" s="5">
        <v>0.005860777050755921</v>
      </c>
      <c r="S125" s="5">
        <v>-0.0053570396346863045</v>
      </c>
      <c r="T125" s="5">
        <v>-0.008318099672434388</v>
      </c>
      <c r="U125" s="5">
        <v>-0.020513543708268973</v>
      </c>
      <c r="V125" s="5">
        <v>0.004977353032566566</v>
      </c>
      <c r="W125" s="5">
        <v>-0.016105285125928424</v>
      </c>
      <c r="X125" s="5">
        <v>-0.009530583261124789</v>
      </c>
      <c r="Y125" s="5">
        <v>0.005331899984971532</v>
      </c>
      <c r="Z125" s="5">
        <v>-0.008272770219223884</v>
      </c>
      <c r="AA125" s="5">
        <v>0.09583679840119697</v>
      </c>
      <c r="AB125" s="5">
        <v>-0.01899123778152725</v>
      </c>
      <c r="AC125" s="5">
        <v>-0.004740309594908714</v>
      </c>
      <c r="AD125" s="5">
        <v>-0.009098487873253076</v>
      </c>
      <c r="AE125" s="5">
        <v>0.0012485949730743225</v>
      </c>
      <c r="AF125" s="5">
        <v>-0.007829009020472002</v>
      </c>
      <c r="AG125" s="3">
        <f t="shared" si="1"/>
        <v>0.002691124075</v>
      </c>
      <c r="AH125" s="3">
        <v>23.0</v>
      </c>
      <c r="AL125" s="3"/>
      <c r="AM125" s="3"/>
    </row>
    <row r="126" ht="15.75" customHeight="1">
      <c r="A126" s="4">
        <v>44179.0</v>
      </c>
      <c r="B126" s="3">
        <v>24.0</v>
      </c>
      <c r="C126" s="5">
        <v>-0.005543704898509994</v>
      </c>
      <c r="D126" s="5">
        <v>-0.01637445826745577</v>
      </c>
      <c r="E126" s="5">
        <v>0.008520008396569356</v>
      </c>
      <c r="F126" s="5">
        <v>0.010668234181316811</v>
      </c>
      <c r="G126" s="5">
        <v>-0.003465009175044044</v>
      </c>
      <c r="H126" s="5">
        <v>-0.013921475263561689</v>
      </c>
      <c r="I126" s="5">
        <v>0.004547587867729986</v>
      </c>
      <c r="J126" s="5">
        <v>-0.013558295976993026</v>
      </c>
      <c r="K126" s="5">
        <v>-0.007566022175776855</v>
      </c>
      <c r="L126" s="5">
        <v>0.03396060704832124</v>
      </c>
      <c r="M126" s="5">
        <v>-0.0029362311637049477</v>
      </c>
      <c r="N126" s="5">
        <v>-0.02202719411336864</v>
      </c>
      <c r="O126" s="5">
        <v>6.586808905493739E-4</v>
      </c>
      <c r="P126" s="5">
        <v>0.019762261969058767</v>
      </c>
      <c r="Q126" s="5">
        <v>-0.029127941221397828</v>
      </c>
      <c r="R126" s="5">
        <v>0.012444539748885082</v>
      </c>
      <c r="S126" s="5">
        <v>-0.01712460555047686</v>
      </c>
      <c r="T126" s="5">
        <v>-0.014815688879117585</v>
      </c>
      <c r="U126" s="5">
        <v>0.00462586979234985</v>
      </c>
      <c r="V126" s="5">
        <v>0.005232829918195662</v>
      </c>
      <c r="W126" s="5">
        <v>0.00380665297405809</v>
      </c>
      <c r="X126" s="5">
        <v>0.006837811230648291</v>
      </c>
      <c r="Y126" s="6">
        <v>-1.3704364876430952E-5</v>
      </c>
      <c r="Z126" s="5">
        <v>0.002175409263783043</v>
      </c>
      <c r="AA126" s="5">
        <v>-0.03323965912284679</v>
      </c>
      <c r="AB126" s="5">
        <v>0.0019715016091797237</v>
      </c>
      <c r="AC126" s="5">
        <v>-0.003968327076763813</v>
      </c>
      <c r="AD126" s="5">
        <v>0.008090557822573908</v>
      </c>
      <c r="AE126" s="5">
        <v>0.007100253809791992</v>
      </c>
      <c r="AF126" s="5">
        <v>0.0024922647517008033</v>
      </c>
      <c r="AG126" s="3">
        <f t="shared" si="1"/>
        <v>-0.001692908199</v>
      </c>
      <c r="AH126" s="3">
        <v>24.0</v>
      </c>
      <c r="AL126" s="3"/>
      <c r="AM126" s="3"/>
    </row>
    <row r="127" ht="15.75" customHeight="1">
      <c r="A127" s="4">
        <v>44180.0</v>
      </c>
      <c r="B127" s="3">
        <v>25.0</v>
      </c>
      <c r="C127" s="5">
        <v>-0.004279340539012629</v>
      </c>
      <c r="D127" s="6">
        <v>1.0036755871458726E-4</v>
      </c>
      <c r="E127" s="5">
        <v>-2.4783590958674453E-4</v>
      </c>
      <c r="F127" s="5">
        <v>0.032987744382629774</v>
      </c>
      <c r="G127" s="5">
        <v>0.0067226058164646715</v>
      </c>
      <c r="H127" s="5">
        <v>-0.010052643618531304</v>
      </c>
      <c r="I127" s="5">
        <v>0.004481212712238129</v>
      </c>
      <c r="J127" s="5">
        <v>0.002762570153581577</v>
      </c>
      <c r="K127" s="5">
        <v>-0.004151124341494193</v>
      </c>
      <c r="L127" s="5">
        <v>-0.012900967172586354</v>
      </c>
      <c r="M127" s="5">
        <v>0.0015064916612904967</v>
      </c>
      <c r="N127" s="5">
        <v>0.001537411322211163</v>
      </c>
      <c r="O127" s="5">
        <v>0.009639134717051384</v>
      </c>
      <c r="P127" s="5">
        <v>0.004440122797917315</v>
      </c>
      <c r="Q127" s="5">
        <v>-0.007456859154353248</v>
      </c>
      <c r="R127" s="5">
        <v>-0.007422095986247242</v>
      </c>
      <c r="S127" s="5">
        <v>0.01367470349880824</v>
      </c>
      <c r="T127" s="5">
        <v>0.0023250265581959296</v>
      </c>
      <c r="U127" s="5">
        <v>-0.020956378394155303</v>
      </c>
      <c r="V127" s="5">
        <v>0.0023897651614252433</v>
      </c>
      <c r="W127" s="5">
        <v>0.011314629444695185</v>
      </c>
      <c r="X127" s="5">
        <v>-0.0017640052409265607</v>
      </c>
      <c r="Y127" s="5">
        <v>-2.3376356528752827E-4</v>
      </c>
      <c r="Z127" s="5">
        <v>0.01868521020441514</v>
      </c>
      <c r="AA127" s="5">
        <v>0.01897436777124513</v>
      </c>
      <c r="AB127" s="5">
        <v>-0.0024135573894038687</v>
      </c>
      <c r="AC127" s="5">
        <v>0.0023398487475998443</v>
      </c>
      <c r="AD127" s="5">
        <v>-0.003857784789253473</v>
      </c>
      <c r="AE127" s="5">
        <v>-0.012912983074898089</v>
      </c>
      <c r="AF127" s="5">
        <v>0.0022300675026247696</v>
      </c>
      <c r="AG127" s="3">
        <f t="shared" si="1"/>
        <v>0.001582064695</v>
      </c>
      <c r="AH127" s="3">
        <v>25.0</v>
      </c>
      <c r="AL127" s="3"/>
      <c r="AM127" s="3"/>
    </row>
    <row r="128" ht="15.75" customHeight="1">
      <c r="A128" s="4">
        <v>44181.0</v>
      </c>
      <c r="B128" s="3">
        <v>26.0</v>
      </c>
      <c r="C128" s="5">
        <v>0.009627669958974811</v>
      </c>
      <c r="D128" s="5">
        <v>0.0039775368952890975</v>
      </c>
      <c r="E128" s="5">
        <v>-0.0044972554906834205</v>
      </c>
      <c r="F128" s="5">
        <v>0.001069987036472092</v>
      </c>
      <c r="G128" s="5">
        <v>-0.005738251295466206</v>
      </c>
      <c r="H128" s="5">
        <v>-0.004588243931411553</v>
      </c>
      <c r="I128" s="5">
        <v>0.003950612501440725</v>
      </c>
      <c r="J128" s="5">
        <v>0.0042304837569431455</v>
      </c>
      <c r="K128" s="5">
        <v>-0.012859282359261417</v>
      </c>
      <c r="L128" s="5">
        <v>0.011323901786664165</v>
      </c>
      <c r="M128" s="5">
        <v>0.001922418272959909</v>
      </c>
      <c r="N128" s="5">
        <v>-0.004356387962949359</v>
      </c>
      <c r="O128" s="5">
        <v>0.005033783094575429</v>
      </c>
      <c r="P128" s="5">
        <v>-0.004578594504060968</v>
      </c>
      <c r="Q128" s="5">
        <v>-0.004572824300517883</v>
      </c>
      <c r="R128" s="5">
        <v>0.02110218915511311</v>
      </c>
      <c r="S128" s="5">
        <v>-0.008424241857323319</v>
      </c>
      <c r="T128" s="5">
        <v>0.007412142374345435</v>
      </c>
      <c r="U128" s="5">
        <v>-0.010898947785259464</v>
      </c>
      <c r="V128" s="5">
        <v>-0.013038344804981861</v>
      </c>
      <c r="W128" s="5">
        <v>0.007522414138676039</v>
      </c>
      <c r="X128" s="5">
        <v>0.005675687149995759</v>
      </c>
      <c r="Y128" s="5">
        <v>0.005083958908276747</v>
      </c>
      <c r="Z128" s="5">
        <v>0.003385649609570107</v>
      </c>
      <c r="AA128" s="5">
        <v>-0.009984850254957081</v>
      </c>
      <c r="AB128" s="5">
        <v>-9.010299099761205E-4</v>
      </c>
      <c r="AC128" s="5">
        <v>-0.009488203007834097</v>
      </c>
      <c r="AD128" s="5">
        <v>-3.5002590873755256E-4</v>
      </c>
      <c r="AE128" s="5">
        <v>-0.017946123110224498</v>
      </c>
      <c r="AF128" s="5">
        <v>-0.003922464276887718</v>
      </c>
      <c r="AG128" s="3">
        <f t="shared" si="1"/>
        <v>-0.0008275545374</v>
      </c>
      <c r="AH128" s="3">
        <v>26.0</v>
      </c>
      <c r="AL128" s="3"/>
      <c r="AM128" s="3"/>
    </row>
    <row r="129" ht="15.75" customHeight="1">
      <c r="A129" s="4">
        <v>44182.0</v>
      </c>
      <c r="B129" s="3">
        <v>27.0</v>
      </c>
      <c r="C129" s="5">
        <v>0.0030386944787701544</v>
      </c>
      <c r="D129" s="5">
        <v>-9.676302959248544E-4</v>
      </c>
      <c r="E129" s="5">
        <v>0.004074269918165103</v>
      </c>
      <c r="F129" s="5">
        <v>-0.0025020804020656666</v>
      </c>
      <c r="G129" s="5">
        <v>-0.003831308087408529</v>
      </c>
      <c r="H129" s="5">
        <v>0.0015793402423471144</v>
      </c>
      <c r="I129" s="5">
        <v>0.0017953577733682662</v>
      </c>
      <c r="J129" s="5">
        <v>-6.613999668317113E-4</v>
      </c>
      <c r="K129" s="5">
        <v>0.003974180940816206</v>
      </c>
      <c r="L129" s="5">
        <v>-0.0034179610940191204</v>
      </c>
      <c r="M129" s="5">
        <v>-7.255952876758431E-4</v>
      </c>
      <c r="N129" s="5">
        <v>0.02321949410465998</v>
      </c>
      <c r="O129" s="5">
        <v>-0.007369674296450175</v>
      </c>
      <c r="P129" s="5">
        <v>-0.0026304110749366424</v>
      </c>
      <c r="Q129" s="5">
        <v>-0.0025326974799251504</v>
      </c>
      <c r="R129" s="5">
        <v>-0.012714313406100988</v>
      </c>
      <c r="S129" s="5">
        <v>0.0017053721945601858</v>
      </c>
      <c r="T129" s="5">
        <v>-0.016176173418004744</v>
      </c>
      <c r="U129" s="5">
        <v>-0.024927238605343176</v>
      </c>
      <c r="V129" s="5">
        <v>0.002252524301021988</v>
      </c>
      <c r="W129" s="5">
        <v>0.0014990937792027444</v>
      </c>
      <c r="X129" s="5">
        <v>0.008991138046551599</v>
      </c>
      <c r="Y129" s="5">
        <v>0.004857140078580853</v>
      </c>
      <c r="Z129" s="5">
        <v>0.0036699732851459403</v>
      </c>
      <c r="AA129" s="5">
        <v>-0.005558160256391062</v>
      </c>
      <c r="AB129" s="5">
        <v>0.0013045424834790221</v>
      </c>
      <c r="AC129" s="6">
        <v>9.363489669087302E-5</v>
      </c>
      <c r="AD129" s="5">
        <v>0.005272037591012984</v>
      </c>
      <c r="AE129" s="5">
        <v>0.013836946912144715</v>
      </c>
      <c r="AF129" s="5">
        <v>0.0032012076856796612</v>
      </c>
      <c r="AG129" s="3">
        <f t="shared" si="1"/>
        <v>0.0000116768347</v>
      </c>
      <c r="AH129" s="3">
        <v>27.0</v>
      </c>
      <c r="AL129" s="3"/>
      <c r="AM129" s="3"/>
    </row>
    <row r="130" ht="15.75" customHeight="1">
      <c r="A130" s="4">
        <v>44183.0</v>
      </c>
      <c r="B130" s="3">
        <v>28.0</v>
      </c>
      <c r="C130" s="5">
        <v>-0.0033257572517096864</v>
      </c>
      <c r="D130" s="5">
        <v>-0.012478179642166088</v>
      </c>
      <c r="E130" s="5">
        <v>-0.018894817776216107</v>
      </c>
      <c r="F130" s="5">
        <v>-0.007042452983627986</v>
      </c>
      <c r="G130" s="5">
        <v>0.005925142827223869</v>
      </c>
      <c r="H130" s="5">
        <v>-0.01315823156889025</v>
      </c>
      <c r="I130" s="5">
        <v>0.010673859898010724</v>
      </c>
      <c r="J130" s="5">
        <v>0.026137983905461244</v>
      </c>
      <c r="K130" s="5">
        <v>-0.00974852211129534</v>
      </c>
      <c r="L130" s="5">
        <v>-0.052787855328917645</v>
      </c>
      <c r="M130" s="5">
        <v>0.007114271403931153</v>
      </c>
      <c r="N130" s="5">
        <v>0.008831462226741797</v>
      </c>
      <c r="O130" s="5">
        <v>-0.005804766239815152</v>
      </c>
      <c r="P130" s="5">
        <v>0.009095560809280707</v>
      </c>
      <c r="Q130" s="5">
        <v>-0.0030144537210050233</v>
      </c>
      <c r="R130" s="5">
        <v>0.0029025442510143443</v>
      </c>
      <c r="S130" s="5">
        <v>-0.019934128544712357</v>
      </c>
      <c r="T130" s="5">
        <v>0.004504901624830196</v>
      </c>
      <c r="U130" s="6">
        <v>-5.398159171922552E-5</v>
      </c>
      <c r="V130" s="5">
        <v>0.010998858753835767</v>
      </c>
      <c r="W130" s="5">
        <v>-0.010145430080127332</v>
      </c>
      <c r="X130" s="5">
        <v>-0.005692171538624007</v>
      </c>
      <c r="Y130" s="5">
        <v>0.009172070893536633</v>
      </c>
      <c r="Z130" s="5">
        <v>0.0030821488533219993</v>
      </c>
      <c r="AA130" s="5">
        <v>0.009077510421284745</v>
      </c>
      <c r="AB130" s="5">
        <v>-0.0012123626449854121</v>
      </c>
      <c r="AC130" s="5">
        <v>0.010418293960982119</v>
      </c>
      <c r="AD130" s="5">
        <v>0.004473761071498459</v>
      </c>
      <c r="AE130" s="5">
        <v>-0.00595302549512935</v>
      </c>
      <c r="AF130" s="5">
        <v>0.0015512698085077931</v>
      </c>
      <c r="AG130" s="3">
        <f t="shared" si="1"/>
        <v>-0.00150954986</v>
      </c>
      <c r="AH130" s="3">
        <v>28.0</v>
      </c>
      <c r="AL130" s="3"/>
      <c r="AM130" s="3"/>
    </row>
    <row r="131" ht="15.75" customHeight="1">
      <c r="A131" s="4">
        <v>44186.0</v>
      </c>
      <c r="B131" s="3">
        <v>29.0</v>
      </c>
      <c r="C131" s="5">
        <v>-0.005826097589786631</v>
      </c>
      <c r="D131" s="5">
        <v>-0.011766424311974576</v>
      </c>
      <c r="E131" s="5">
        <v>-0.015218867964922732</v>
      </c>
      <c r="F131" s="5">
        <v>0.015402786998919143</v>
      </c>
      <c r="G131" s="5">
        <v>-0.007588664110798615</v>
      </c>
      <c r="H131" s="5">
        <v>-0.015673234151224513</v>
      </c>
      <c r="I131" s="5">
        <v>-0.014926802416227576</v>
      </c>
      <c r="J131" s="5">
        <v>-0.013371676266006155</v>
      </c>
      <c r="K131" s="5">
        <v>1.794322257728082E-4</v>
      </c>
      <c r="L131" s="5">
        <v>-0.0014438236759441864</v>
      </c>
      <c r="M131" s="5">
        <v>-0.00750933089004923</v>
      </c>
      <c r="N131" s="5">
        <v>-0.006978326876777176</v>
      </c>
      <c r="O131" s="5">
        <v>0.028329369108094728</v>
      </c>
      <c r="P131" s="5">
        <v>-0.013386382953991518</v>
      </c>
      <c r="Q131" s="5">
        <v>4.518248778669475E-4</v>
      </c>
      <c r="R131" s="5">
        <v>0.005868020227501932</v>
      </c>
      <c r="S131" s="5">
        <v>0.037474138794285704</v>
      </c>
      <c r="T131" s="5">
        <v>-0.05189965420973963</v>
      </c>
      <c r="U131" s="6">
        <v>-4.9378137579909366E-5</v>
      </c>
      <c r="V131" s="5">
        <v>-0.018825086547542266</v>
      </c>
      <c r="W131" s="5">
        <v>0.0480801480754576</v>
      </c>
      <c r="X131" s="5">
        <v>0.0031982070059528873</v>
      </c>
      <c r="Y131" s="5">
        <v>-0.00902724286802286</v>
      </c>
      <c r="Z131" s="5">
        <v>-0.017779570352451514</v>
      </c>
      <c r="AA131" s="5">
        <v>-0.01565113135252183</v>
      </c>
      <c r="AB131" s="5">
        <v>-0.002995722857728416</v>
      </c>
      <c r="AC131" s="5">
        <v>-0.013202868729040737</v>
      </c>
      <c r="AD131" s="5">
        <v>-0.017586987592327817</v>
      </c>
      <c r="AE131" s="5">
        <v>-0.002336070694434646</v>
      </c>
      <c r="AF131" s="5">
        <v>-0.007861706786878524</v>
      </c>
      <c r="AG131" s="3">
        <f t="shared" si="1"/>
        <v>-0.004397370801</v>
      </c>
      <c r="AH131" s="3">
        <v>29.0</v>
      </c>
      <c r="AL131" s="3"/>
      <c r="AM131" s="3"/>
    </row>
    <row r="132" ht="15.75" customHeight="1">
      <c r="A132" s="4">
        <v>44187.0</v>
      </c>
      <c r="B132" s="3">
        <v>30.0</v>
      </c>
      <c r="C132" s="5">
        <v>0.005977891562079493</v>
      </c>
      <c r="D132" s="5">
        <v>0.0018741833977122396</v>
      </c>
      <c r="E132" s="5">
        <v>-0.024033905492853218</v>
      </c>
      <c r="F132" s="5">
        <v>0.02534488165949805</v>
      </c>
      <c r="G132" s="5">
        <v>-0.00427114844194753</v>
      </c>
      <c r="H132" s="5">
        <v>-7.629089536867716E-4</v>
      </c>
      <c r="I132" s="5">
        <v>0.0038018669148499815</v>
      </c>
      <c r="J132" s="5">
        <v>0.01328038568485495</v>
      </c>
      <c r="K132" s="5">
        <v>0.0012345851622723204</v>
      </c>
      <c r="L132" s="5">
        <v>-0.006212637917362093</v>
      </c>
      <c r="M132" s="5">
        <v>0.005148825301907516</v>
      </c>
      <c r="N132" s="5">
        <v>-4.7432047076263403E-4</v>
      </c>
      <c r="O132" s="5">
        <v>0.004630927167256289</v>
      </c>
      <c r="P132" s="5">
        <v>0.0021744598723598997</v>
      </c>
      <c r="Q132" s="5">
        <v>0.0032705041612377983</v>
      </c>
      <c r="R132" s="5">
        <v>0.009189122793143566</v>
      </c>
      <c r="S132" s="5">
        <v>-0.0059231054883266245</v>
      </c>
      <c r="T132" s="5">
        <v>0.03605171223251915</v>
      </c>
      <c r="U132" s="5">
        <v>0.016826804338500544</v>
      </c>
      <c r="V132" s="5">
        <v>0.007193170972864494</v>
      </c>
      <c r="W132" s="5">
        <v>-0.006266514299639828</v>
      </c>
      <c r="X132" s="5">
        <v>-0.0030728309915574073</v>
      </c>
      <c r="Y132" s="5">
        <v>-0.00654461084493523</v>
      </c>
      <c r="Z132" s="5">
        <v>0.00859467456974209</v>
      </c>
      <c r="AA132" s="5">
        <v>0.0016163168677773012</v>
      </c>
      <c r="AB132" s="5">
        <v>-0.0012105319609373734</v>
      </c>
      <c r="AC132" s="5">
        <v>-0.006433015272176609</v>
      </c>
      <c r="AD132" s="5">
        <v>-0.009081866262884878</v>
      </c>
      <c r="AE132" s="5">
        <v>-0.01811975168532189</v>
      </c>
      <c r="AF132" s="5">
        <v>-0.008411284772381898</v>
      </c>
      <c r="AG132" s="3">
        <f t="shared" si="1"/>
        <v>0.00151306266</v>
      </c>
      <c r="AH132" s="3">
        <v>30.0</v>
      </c>
      <c r="AL132" s="3"/>
      <c r="AM132" s="3"/>
    </row>
    <row r="133" ht="15.75" customHeight="1">
      <c r="A133" s="4">
        <v>44188.0</v>
      </c>
      <c r="B133" s="3">
        <v>31.0</v>
      </c>
      <c r="C133" s="5">
        <v>-0.008642332394929477</v>
      </c>
      <c r="D133" s="5">
        <v>0.006513201489874731</v>
      </c>
      <c r="E133" s="5">
        <v>0.02131801551407108</v>
      </c>
      <c r="F133" s="5">
        <v>5.9313317423813E-4</v>
      </c>
      <c r="G133" s="5">
        <v>0.0026781483769865635</v>
      </c>
      <c r="H133" s="5">
        <v>-0.003658975418911553</v>
      </c>
      <c r="I133" s="5">
        <v>-0.009150752834246833</v>
      </c>
      <c r="J133" s="5">
        <v>-0.00875128917113098</v>
      </c>
      <c r="K133" s="5">
        <v>0.0025462545316211876</v>
      </c>
      <c r="L133" s="5">
        <v>-0.004242657700448656</v>
      </c>
      <c r="M133" s="5">
        <v>-0.004839428118143479</v>
      </c>
      <c r="N133" s="5">
        <v>-0.005868955058075573</v>
      </c>
      <c r="O133" s="5">
        <v>0.011599535784459623</v>
      </c>
      <c r="P133" s="5">
        <v>-0.0011820047873826076</v>
      </c>
      <c r="Q133" s="5">
        <v>0.005425313278042965</v>
      </c>
      <c r="R133" s="5">
        <v>-0.006238980426669212</v>
      </c>
      <c r="S133" s="5">
        <v>-5.414108339036024E-4</v>
      </c>
      <c r="T133" s="5">
        <v>-0.0015270071541977192</v>
      </c>
      <c r="U133" s="5">
        <v>-0.013850135852446774</v>
      </c>
      <c r="V133" s="5">
        <v>-4.5463064959823905E-4</v>
      </c>
      <c r="W133" s="5">
        <v>0.011001860558735936</v>
      </c>
      <c r="X133" s="5">
        <v>-6.37891691102101E-4</v>
      </c>
      <c r="Y133" s="5">
        <v>-0.0020829399878242805</v>
      </c>
      <c r="Z133" s="5">
        <v>-0.0024985584656816006</v>
      </c>
      <c r="AA133" s="5">
        <v>0.010969985506309453</v>
      </c>
      <c r="AB133" s="5">
        <v>0.003764958138732003</v>
      </c>
      <c r="AC133" s="5">
        <v>-0.0034533454038317857</v>
      </c>
      <c r="AD133" s="5">
        <v>-0.0023720865892151504</v>
      </c>
      <c r="AE133" s="5">
        <v>-6.786723502427271E-4</v>
      </c>
      <c r="AF133" s="5">
        <v>-0.008165949834918095</v>
      </c>
      <c r="AG133" s="3">
        <f t="shared" si="1"/>
        <v>-0.000414253279</v>
      </c>
      <c r="AH133" s="3">
        <v>31.0</v>
      </c>
      <c r="AL133" s="3"/>
      <c r="AM133" s="3"/>
    </row>
    <row r="134" ht="15.75" customHeight="1">
      <c r="A134" s="4">
        <v>44189.0</v>
      </c>
      <c r="B134" s="3">
        <v>32.0</v>
      </c>
      <c r="C134" s="5">
        <v>0.0036533980225908137</v>
      </c>
      <c r="D134" s="5">
        <v>0.005949884499813643</v>
      </c>
      <c r="E134" s="5">
        <v>-0.004107959592638569</v>
      </c>
      <c r="F134" s="5">
        <v>-0.005467630528888387</v>
      </c>
      <c r="G134" s="5">
        <v>0.008032520654350311</v>
      </c>
      <c r="H134" s="5">
        <v>-0.0022578628819829934</v>
      </c>
      <c r="I134" s="5">
        <v>0.002532822103619714</v>
      </c>
      <c r="J134" s="5">
        <v>0.0034286464352459695</v>
      </c>
      <c r="K134" s="5">
        <v>-0.002157309310612015</v>
      </c>
      <c r="L134" s="5">
        <v>0.002892712907869635</v>
      </c>
      <c r="M134" s="5">
        <v>0.0036849874877904654</v>
      </c>
      <c r="N134" s="5">
        <v>4.951890956694143E-4</v>
      </c>
      <c r="O134" s="6">
        <v>-7.651237945199754E-5</v>
      </c>
      <c r="P134" s="5">
        <v>-0.004732342388333121</v>
      </c>
      <c r="Q134" s="5">
        <v>0.0011241258336379166</v>
      </c>
      <c r="R134" s="5">
        <v>0.0014874913871875282</v>
      </c>
      <c r="S134" s="5">
        <v>-5.410719696359138E-4</v>
      </c>
      <c r="T134" s="5">
        <v>-0.0027906649586130006</v>
      </c>
      <c r="U134" s="5">
        <v>-0.011872383079720569</v>
      </c>
      <c r="V134" s="5">
        <v>0.0063148975310343535</v>
      </c>
      <c r="W134" s="5">
        <v>0.0020148924021640637</v>
      </c>
      <c r="X134" s="5">
        <v>1.1946548936179417E-4</v>
      </c>
      <c r="Y134" s="5">
        <v>0.006984884931873085</v>
      </c>
      <c r="Z134" s="5">
        <v>0.008754877501645685</v>
      </c>
      <c r="AA134" s="5">
        <v>3.3634712816835123E-4</v>
      </c>
      <c r="AB134" s="5">
        <v>0.00595512705235571</v>
      </c>
      <c r="AC134" s="5">
        <v>-0.003287096509464578</v>
      </c>
      <c r="AD134" s="5">
        <v>0.014258824959841827</v>
      </c>
      <c r="AE134" s="5">
        <v>-0.0022464451536530292</v>
      </c>
      <c r="AF134" s="5">
        <v>-1.3850174037182512E-4</v>
      </c>
      <c r="AG134" s="3">
        <f t="shared" si="1"/>
        <v>0.001278177164</v>
      </c>
      <c r="AH134" s="3">
        <v>32.0</v>
      </c>
      <c r="AL134" s="3"/>
      <c r="AM134" s="3"/>
    </row>
    <row r="135" ht="15.75" customHeight="1">
      <c r="A135" s="4">
        <v>44193.0</v>
      </c>
      <c r="B135" s="3">
        <v>33.0</v>
      </c>
      <c r="C135" s="5">
        <v>0.004009091919397164</v>
      </c>
      <c r="D135" s="5">
        <v>0.010531908878365324</v>
      </c>
      <c r="E135" s="5">
        <v>2.495784640369875E-4</v>
      </c>
      <c r="F135" s="5">
        <v>0.011783541784850013</v>
      </c>
      <c r="G135" s="5">
        <v>-0.0021944731082767987</v>
      </c>
      <c r="H135" s="5">
        <v>-0.00725889693201019</v>
      </c>
      <c r="I135" s="5">
        <v>0.007826381883388332</v>
      </c>
      <c r="J135" s="5">
        <v>-5.70124748367767E-4</v>
      </c>
      <c r="K135" s="5">
        <v>0.001748720568965261</v>
      </c>
      <c r="L135" s="5">
        <v>-0.012376406361929633</v>
      </c>
      <c r="M135" s="6">
        <v>-2.4696170352480652E-5</v>
      </c>
      <c r="N135" s="5">
        <v>-1.758018863797159E-4</v>
      </c>
      <c r="O135" s="5">
        <v>0.0075752105084638255</v>
      </c>
      <c r="P135" s="5">
        <v>0.007976149484005494</v>
      </c>
      <c r="Q135" s="5">
        <v>5.920676720685132E-4</v>
      </c>
      <c r="R135" s="5">
        <v>-0.008881657246017223</v>
      </c>
      <c r="S135" s="5">
        <v>0.002204874306684936</v>
      </c>
      <c r="T135" s="5">
        <v>-0.01597790188411349</v>
      </c>
      <c r="U135" s="5">
        <v>-0.009802588678112022</v>
      </c>
      <c r="V135" s="5">
        <v>0.009998999893349795</v>
      </c>
      <c r="W135" s="5">
        <v>0.011299347172924233</v>
      </c>
      <c r="X135" s="5">
        <v>-0.01585835513912863</v>
      </c>
      <c r="Y135" s="5">
        <v>8.838704501836327E-4</v>
      </c>
      <c r="Z135" s="5">
        <v>0.006833967353781475</v>
      </c>
      <c r="AA135" s="5">
        <v>0.01688442484183214</v>
      </c>
      <c r="AB135" s="5">
        <v>0.005901536194815942</v>
      </c>
      <c r="AC135" s="6">
        <v>-5.890313082723827E-5</v>
      </c>
      <c r="AD135" s="5">
        <v>0.010506681560175523</v>
      </c>
      <c r="AE135" s="5">
        <v>0.005430244683672627</v>
      </c>
      <c r="AF135" s="5">
        <v>0.0016930073434405606</v>
      </c>
      <c r="AG135" s="3">
        <f t="shared" si="1"/>
        <v>0.001691659989</v>
      </c>
      <c r="AH135" s="3">
        <v>33.0</v>
      </c>
      <c r="AL135" s="3"/>
      <c r="AM135" s="3"/>
    </row>
    <row r="136" ht="15.75" customHeight="1">
      <c r="A136" s="4">
        <v>44194.0</v>
      </c>
      <c r="B136" s="3">
        <v>34.0</v>
      </c>
      <c r="C136" s="5">
        <v>-1.949875949884194E-4</v>
      </c>
      <c r="D136" s="5">
        <v>0.002619797260262845</v>
      </c>
      <c r="E136" s="5">
        <v>0.015739781385596823</v>
      </c>
      <c r="F136" s="5">
        <v>-0.018450711140482887</v>
      </c>
      <c r="G136" s="5">
        <v>-0.005445252488029848</v>
      </c>
      <c r="H136" s="5">
        <v>-0.0041931103792621025</v>
      </c>
      <c r="I136" s="5">
        <v>-0.006801640988984824</v>
      </c>
      <c r="J136" s="5">
        <v>0.005356220111415505</v>
      </c>
      <c r="K136" s="5">
        <v>1.660146805108815E-4</v>
      </c>
      <c r="L136" s="5">
        <v>0.03868177836423535</v>
      </c>
      <c r="M136" s="5">
        <v>-0.008014830011165475</v>
      </c>
      <c r="N136" s="5">
        <v>0.00613471311828366</v>
      </c>
      <c r="O136" s="5">
        <v>0.0013700728647277737</v>
      </c>
      <c r="P136" s="5">
        <v>-0.003359434402783811</v>
      </c>
      <c r="Q136" s="5">
        <v>0.011036189089063002</v>
      </c>
      <c r="R136" s="5">
        <v>-3.097209210226985E-4</v>
      </c>
      <c r="S136" s="5">
        <v>0.005058912876640242</v>
      </c>
      <c r="T136" s="5">
        <v>0.010995497170939766</v>
      </c>
      <c r="U136" s="5">
        <v>0.0061590560701942935</v>
      </c>
      <c r="V136" s="5">
        <v>9.587229876090277E-4</v>
      </c>
      <c r="W136" s="5">
        <v>-0.001853847337447894</v>
      </c>
      <c r="X136" s="5">
        <v>-0.009140609071433242</v>
      </c>
      <c r="Y136" s="5">
        <v>-0.0027116670384076673</v>
      </c>
      <c r="Z136" s="5">
        <v>-7.99478238798992E-4</v>
      </c>
      <c r="AA136" s="5">
        <v>-0.002710122853044285</v>
      </c>
      <c r="AB136" s="5">
        <v>0.006063842407023571</v>
      </c>
      <c r="AC136" s="5">
        <v>-0.0021447508982352227</v>
      </c>
      <c r="AD136" s="5">
        <v>0.012775173329085888</v>
      </c>
      <c r="AE136" s="5">
        <v>-0.003572180966758634</v>
      </c>
      <c r="AF136" s="5">
        <v>-0.008218920685221691</v>
      </c>
      <c r="AG136" s="3">
        <f t="shared" si="1"/>
        <v>0.001506483557</v>
      </c>
      <c r="AH136" s="3">
        <v>34.0</v>
      </c>
      <c r="AL136" s="3"/>
      <c r="AM136" s="3"/>
    </row>
    <row r="137" ht="15.75" customHeight="1">
      <c r="A137" s="4">
        <v>44195.0</v>
      </c>
      <c r="B137" s="3">
        <v>35.0</v>
      </c>
      <c r="C137" s="5">
        <v>-0.003560108795190674</v>
      </c>
      <c r="D137" s="5">
        <v>0.0017550292055857047</v>
      </c>
      <c r="E137" s="5">
        <v>0.0010711243838937541</v>
      </c>
      <c r="F137" s="5">
        <v>-0.0033706919348736467</v>
      </c>
      <c r="G137" s="5">
        <v>0.011403097745052633</v>
      </c>
      <c r="H137" s="5">
        <v>-0.0014483403761328985</v>
      </c>
      <c r="I137" s="5">
        <v>-0.006851122205792839</v>
      </c>
      <c r="J137" s="5">
        <v>0.01067322198386746</v>
      </c>
      <c r="K137" s="5">
        <v>0.002190567284862341</v>
      </c>
      <c r="L137" s="5">
        <v>-0.010141056584943218</v>
      </c>
      <c r="M137" s="5">
        <v>0.0036243100111289462</v>
      </c>
      <c r="N137" s="5">
        <v>0.012527936877480115</v>
      </c>
      <c r="O137" s="5">
        <v>-0.007918944707709132</v>
      </c>
      <c r="P137" s="5">
        <v>-0.005383735185607018</v>
      </c>
      <c r="Q137" s="5">
        <v>-0.009788541649551298</v>
      </c>
      <c r="R137" s="5">
        <v>-0.01069379778174292</v>
      </c>
      <c r="S137" s="5">
        <v>-0.0022684854236945193</v>
      </c>
      <c r="T137" s="5">
        <v>-0.008598264625392238</v>
      </c>
      <c r="U137" s="5">
        <v>-0.007026367619531524</v>
      </c>
      <c r="V137" s="5">
        <v>0.0019968447146875615</v>
      </c>
      <c r="W137" s="5">
        <v>-0.00521169488463569</v>
      </c>
      <c r="X137" s="5">
        <v>-0.002567441647207363</v>
      </c>
      <c r="Y137" s="5">
        <v>-0.004081659855696716</v>
      </c>
      <c r="Z137" s="5">
        <v>-0.00589261718241716</v>
      </c>
      <c r="AA137" s="5">
        <v>0.02001741403076105</v>
      </c>
      <c r="AB137" s="5">
        <v>-0.00682112695900762</v>
      </c>
      <c r="AC137" s="5">
        <v>-0.012047277870626876</v>
      </c>
      <c r="AD137" s="5">
        <v>0.016231542736047617</v>
      </c>
      <c r="AE137" s="5">
        <v>-0.01092099052445846</v>
      </c>
      <c r="AF137" s="5">
        <v>-0.002200481629708262</v>
      </c>
      <c r="AG137" s="3">
        <f t="shared" si="1"/>
        <v>-0.001510055282</v>
      </c>
      <c r="AH137" s="3">
        <v>35.0</v>
      </c>
      <c r="AL137" s="3"/>
      <c r="AM137" s="3"/>
    </row>
    <row r="138" ht="15.75" customHeight="1">
      <c r="A138" s="4">
        <v>44196.0</v>
      </c>
      <c r="B138" s="3">
        <v>36.0</v>
      </c>
      <c r="C138" s="5">
        <v>-0.005415782733658785</v>
      </c>
      <c r="D138" s="5">
        <v>0.0010481034503791765</v>
      </c>
      <c r="E138" s="5">
        <v>0.014753368367114833</v>
      </c>
      <c r="F138" s="5">
        <v>-0.009916949757818832</v>
      </c>
      <c r="G138" s="5">
        <v>0.0016443157360195217</v>
      </c>
      <c r="H138" s="5">
        <v>-0.016454868152802428</v>
      </c>
      <c r="I138" s="5">
        <v>0.00420485901869975</v>
      </c>
      <c r="J138" s="5">
        <v>-0.011122020313571008</v>
      </c>
      <c r="K138" s="5">
        <v>-0.00134442994680878</v>
      </c>
      <c r="L138" s="5">
        <v>0.011737819881364185</v>
      </c>
      <c r="M138" s="5">
        <v>-6.634057995859588E-4</v>
      </c>
      <c r="N138" s="5">
        <v>0.004029895392550851</v>
      </c>
      <c r="O138" s="5">
        <v>0.007391631842306525</v>
      </c>
      <c r="P138" s="5">
        <v>0.007261174144985423</v>
      </c>
      <c r="Q138" s="5">
        <v>0.010735207193001388</v>
      </c>
      <c r="R138" s="5">
        <v>0.0038764454094373916</v>
      </c>
      <c r="S138" s="5">
        <v>-0.007820671930894963</v>
      </c>
      <c r="T138" s="5">
        <v>0.008162443572688787</v>
      </c>
      <c r="U138" s="5">
        <v>-0.030293452405670867</v>
      </c>
      <c r="V138" s="5">
        <v>0.0020697287268377617</v>
      </c>
      <c r="W138" s="5">
        <v>0.011046849158673263</v>
      </c>
      <c r="X138" s="5">
        <v>-0.004871653305765681</v>
      </c>
      <c r="Y138" s="5">
        <v>0.007289163311792477</v>
      </c>
      <c r="Z138" s="5">
        <v>0.004869333044336991</v>
      </c>
      <c r="AA138" s="5">
        <v>-0.007642208838353405</v>
      </c>
      <c r="AB138" s="5">
        <v>0.007746957573460252</v>
      </c>
      <c r="AC138" s="5">
        <v>0.0054388827124907954</v>
      </c>
      <c r="AD138" s="5">
        <v>-0.002944210032299478</v>
      </c>
      <c r="AE138" s="5">
        <v>0.005252192212787259</v>
      </c>
      <c r="AF138" s="5">
        <v>0.004810759906809186</v>
      </c>
      <c r="AG138" s="3">
        <f t="shared" si="1"/>
        <v>0.0008293159146</v>
      </c>
      <c r="AH138" s="3">
        <v>36.0</v>
      </c>
      <c r="AL138" s="3"/>
      <c r="AM138" s="3"/>
    </row>
    <row r="139" ht="15.75" customHeight="1">
      <c r="AH139" s="3"/>
      <c r="AL139" s="3"/>
      <c r="AM139" s="3"/>
    </row>
    <row r="140" ht="15.75" customHeight="1">
      <c r="AL140" s="3"/>
      <c r="AM140" s="3"/>
    </row>
    <row r="141" ht="15.75" customHeight="1">
      <c r="AL141" s="3"/>
      <c r="AM141" s="3"/>
    </row>
    <row r="142" ht="15.75" customHeight="1">
      <c r="AL142" s="3"/>
      <c r="AM142" s="3"/>
    </row>
    <row r="143" ht="15.75" customHeight="1">
      <c r="AL143" s="3"/>
      <c r="AM143" s="3"/>
    </row>
    <row r="144" ht="15.75" customHeight="1">
      <c r="AL144" s="3"/>
      <c r="AM144" s="3"/>
    </row>
    <row r="145" ht="15.75" customHeight="1">
      <c r="AL145" s="3"/>
      <c r="AM145" s="3"/>
    </row>
    <row r="146" ht="15.75" customHeight="1">
      <c r="AL146" s="3"/>
      <c r="AM146" s="3"/>
    </row>
    <row r="147" ht="15.75" customHeight="1">
      <c r="AL147" s="3"/>
      <c r="AM147" s="3"/>
    </row>
    <row r="148" ht="15.75" customHeight="1">
      <c r="AL148" s="3"/>
      <c r="AM148" s="3"/>
    </row>
    <row r="149" ht="15.75" customHeight="1">
      <c r="AL149" s="3"/>
      <c r="AM149" s="3"/>
    </row>
    <row r="150" ht="15.75" customHeight="1">
      <c r="AL150" s="3"/>
      <c r="AM150" s="3"/>
    </row>
    <row r="151" ht="15.75" customHeight="1">
      <c r="AL151" s="3"/>
      <c r="AM151" s="3"/>
    </row>
    <row r="152" ht="15.75" customHeight="1">
      <c r="AL152" s="3"/>
      <c r="AM152" s="3"/>
    </row>
    <row r="153" ht="15.75" customHeight="1">
      <c r="AL153" s="3"/>
      <c r="AM153" s="3"/>
    </row>
    <row r="154" ht="15.75" customHeight="1">
      <c r="AL154" s="3"/>
      <c r="AM154" s="3"/>
    </row>
    <row r="155" ht="15.75" customHeight="1">
      <c r="AL155" s="3"/>
      <c r="AM155" s="3"/>
    </row>
    <row r="156" ht="15.75" customHeight="1">
      <c r="AL156" s="3"/>
      <c r="AM156" s="3"/>
    </row>
    <row r="157" ht="15.75" customHeight="1">
      <c r="AL157" s="3"/>
      <c r="AM157" s="3"/>
    </row>
    <row r="158" ht="15.75" customHeight="1">
      <c r="AL158" s="3"/>
      <c r="AM158" s="3"/>
    </row>
    <row r="159" ht="15.75" customHeight="1">
      <c r="AL159" s="3"/>
      <c r="AM159" s="3"/>
    </row>
    <row r="160" ht="15.75" customHeight="1">
      <c r="AL160" s="3"/>
      <c r="AM160" s="3"/>
    </row>
    <row r="161" ht="15.75" customHeight="1">
      <c r="AL161" s="3"/>
      <c r="AM161" s="3"/>
    </row>
    <row r="162" ht="15.75" customHeight="1">
      <c r="AL162" s="3"/>
      <c r="AM162" s="3"/>
    </row>
    <row r="163" ht="15.75" customHeight="1">
      <c r="AL163" s="3"/>
      <c r="AM163" s="3"/>
    </row>
    <row r="164" ht="15.75" customHeight="1">
      <c r="AL164" s="3"/>
      <c r="AM164" s="3"/>
    </row>
    <row r="165" ht="15.75" customHeight="1">
      <c r="AL165" s="3"/>
      <c r="AM165" s="3"/>
    </row>
    <row r="166" ht="15.75" customHeight="1">
      <c r="AL166" s="3"/>
      <c r="AM166" s="3"/>
    </row>
    <row r="167" ht="15.75" customHeight="1">
      <c r="AL167" s="3"/>
      <c r="AM167" s="3"/>
    </row>
    <row r="168" ht="15.75" customHeight="1">
      <c r="AL168" s="3"/>
      <c r="AM168" s="3"/>
    </row>
    <row r="169" ht="15.75" customHeight="1">
      <c r="AL169" s="3"/>
      <c r="AM169" s="3"/>
    </row>
    <row r="170" ht="15.75" customHeight="1">
      <c r="AL170" s="3"/>
      <c r="AM170" s="3"/>
    </row>
    <row r="171" ht="15.75" customHeight="1">
      <c r="AL171" s="3"/>
      <c r="AM171" s="3"/>
    </row>
    <row r="172" ht="15.75" customHeight="1">
      <c r="AL172" s="3"/>
      <c r="AM172" s="3"/>
    </row>
    <row r="173" ht="15.75" customHeight="1">
      <c r="AL173" s="3"/>
      <c r="AM173" s="3"/>
    </row>
    <row r="174" ht="15.75" customHeight="1">
      <c r="AL174" s="3"/>
      <c r="AM174" s="3"/>
    </row>
    <row r="175" ht="15.75" customHeight="1">
      <c r="AL175" s="3"/>
      <c r="AM175" s="3"/>
    </row>
    <row r="176" ht="15.75" customHeight="1">
      <c r="AL176" s="3"/>
      <c r="AM176" s="3"/>
    </row>
    <row r="177" ht="15.75" customHeight="1">
      <c r="AL177" s="3"/>
      <c r="AM177" s="3"/>
    </row>
    <row r="178" ht="15.75" customHeight="1">
      <c r="AL178" s="3"/>
      <c r="AM178" s="3"/>
    </row>
    <row r="179" ht="15.75" customHeight="1">
      <c r="AL179" s="3"/>
      <c r="AM179" s="3"/>
    </row>
    <row r="180" ht="15.75" customHeight="1">
      <c r="AL180" s="3"/>
      <c r="AM180" s="3"/>
    </row>
    <row r="181" ht="15.75" customHeight="1">
      <c r="AL181" s="3"/>
      <c r="AM181" s="3"/>
    </row>
    <row r="182" ht="15.75" customHeight="1">
      <c r="AL182" s="3"/>
      <c r="AM182" s="3"/>
    </row>
    <row r="183" ht="15.75" customHeight="1">
      <c r="AL183" s="3"/>
      <c r="AM183" s="3"/>
    </row>
    <row r="184" ht="15.75" customHeight="1">
      <c r="AL184" s="3"/>
      <c r="AM184" s="3"/>
    </row>
    <row r="185" ht="15.75" customHeight="1">
      <c r="AL185" s="3"/>
      <c r="AM185" s="3"/>
    </row>
    <row r="186" ht="15.75" customHeight="1">
      <c r="AL186" s="3"/>
      <c r="AM186" s="3"/>
    </row>
    <row r="187" ht="15.75" customHeight="1">
      <c r="AL187" s="3"/>
      <c r="AM187" s="3"/>
    </row>
    <row r="188" ht="15.75" customHeight="1">
      <c r="AL188" s="3"/>
      <c r="AM188" s="3"/>
    </row>
    <row r="189" ht="15.75" customHeight="1">
      <c r="AL189" s="3"/>
      <c r="AM189" s="3"/>
    </row>
    <row r="190" ht="15.75" customHeight="1">
      <c r="AL190" s="3"/>
      <c r="AM190" s="3"/>
    </row>
    <row r="191" ht="15.75" customHeight="1">
      <c r="AL191" s="3"/>
      <c r="AM191" s="3"/>
    </row>
    <row r="192" ht="15.75" customHeight="1">
      <c r="AL192" s="3"/>
      <c r="AM192" s="3"/>
    </row>
    <row r="193" ht="15.75" customHeight="1">
      <c r="AL193" s="3"/>
      <c r="AM193" s="3"/>
    </row>
    <row r="194" ht="15.75" customHeight="1">
      <c r="AL194" s="3"/>
      <c r="AM194" s="3"/>
    </row>
    <row r="195" ht="15.75" customHeight="1">
      <c r="AL195" s="3"/>
      <c r="AM195" s="3"/>
    </row>
    <row r="196" ht="15.75" customHeight="1">
      <c r="AL196" s="3"/>
      <c r="AM196" s="3"/>
    </row>
    <row r="197" ht="15.75" customHeight="1">
      <c r="AL197" s="3"/>
      <c r="AM197" s="3"/>
    </row>
    <row r="198" ht="15.75" customHeight="1">
      <c r="AL198" s="3"/>
      <c r="AM198" s="3"/>
    </row>
    <row r="199" ht="15.75" customHeight="1">
      <c r="AL199" s="3"/>
      <c r="AM199" s="3"/>
    </row>
    <row r="200" ht="15.75" customHeight="1">
      <c r="AL200" s="3"/>
      <c r="AM200" s="3"/>
    </row>
    <row r="201" ht="15.75" customHeight="1">
      <c r="AL201" s="3"/>
      <c r="AM201" s="3"/>
    </row>
    <row r="202" ht="15.75" customHeight="1">
      <c r="AL202" s="3"/>
      <c r="AM202" s="3"/>
    </row>
    <row r="203" ht="15.75" customHeight="1">
      <c r="AL203" s="3"/>
      <c r="AM203" s="3"/>
    </row>
    <row r="204" ht="15.75" customHeight="1">
      <c r="AL204" s="3"/>
      <c r="AM204" s="3"/>
    </row>
    <row r="205" ht="15.75" customHeight="1">
      <c r="AL205" s="3"/>
      <c r="AM205" s="3"/>
    </row>
    <row r="206" ht="15.75" customHeight="1">
      <c r="AL206" s="3"/>
      <c r="AM206" s="3"/>
    </row>
    <row r="207" ht="15.75" customHeight="1">
      <c r="AL207" s="3"/>
      <c r="AM207" s="3"/>
    </row>
    <row r="208" ht="15.75" customHeight="1">
      <c r="AL208" s="3"/>
      <c r="AM208" s="3"/>
    </row>
    <row r="209" ht="15.75" customHeight="1">
      <c r="AL209" s="3"/>
      <c r="AM209" s="3"/>
    </row>
    <row r="210" ht="15.75" customHeight="1">
      <c r="AL210" s="3"/>
      <c r="AM210" s="3"/>
    </row>
    <row r="211" ht="15.75" customHeight="1">
      <c r="AL211" s="3"/>
      <c r="AM211" s="3"/>
    </row>
    <row r="212" ht="15.75" customHeight="1">
      <c r="AL212" s="3"/>
      <c r="AM212" s="3"/>
    </row>
    <row r="213" ht="15.75" customHeight="1">
      <c r="AL213" s="3"/>
      <c r="AM213" s="3"/>
    </row>
    <row r="214" ht="15.75" customHeight="1">
      <c r="AL214" s="3"/>
      <c r="AM214" s="3"/>
    </row>
    <row r="215" ht="15.75" customHeight="1">
      <c r="AL215" s="3"/>
      <c r="AM215" s="3"/>
    </row>
    <row r="216" ht="15.75" customHeight="1">
      <c r="AL216" s="3"/>
      <c r="AM216" s="3"/>
    </row>
    <row r="217" ht="15.75" customHeight="1">
      <c r="AL217" s="3"/>
      <c r="AM217" s="3"/>
    </row>
    <row r="218" ht="15.75" customHeight="1">
      <c r="AL218" s="3"/>
      <c r="AM218" s="3"/>
    </row>
    <row r="219" ht="15.75" customHeight="1">
      <c r="AL219" s="3"/>
      <c r="AM219" s="3"/>
    </row>
    <row r="220" ht="15.75" customHeight="1">
      <c r="AL220" s="3"/>
      <c r="AM220" s="3"/>
    </row>
    <row r="221" ht="15.75" customHeight="1">
      <c r="AL221" s="3"/>
      <c r="AM221" s="3"/>
    </row>
    <row r="222" ht="15.75" customHeight="1">
      <c r="AL222" s="3"/>
      <c r="AM222" s="3"/>
    </row>
    <row r="223" ht="15.75" customHeight="1">
      <c r="AL223" s="3"/>
      <c r="AM223" s="3"/>
    </row>
    <row r="224" ht="15.75" customHeight="1">
      <c r="AL224" s="3"/>
      <c r="AM224" s="3"/>
    </row>
    <row r="225" ht="15.75" customHeight="1">
      <c r="AL225" s="3"/>
      <c r="AM225" s="3"/>
    </row>
    <row r="226" ht="15.75" customHeight="1">
      <c r="AL226" s="3"/>
      <c r="AM226" s="3"/>
    </row>
    <row r="227" ht="15.75" customHeight="1">
      <c r="AL227" s="3"/>
      <c r="AM227" s="3"/>
    </row>
    <row r="228" ht="15.75" customHeight="1">
      <c r="AL228" s="3"/>
      <c r="AM228" s="3"/>
    </row>
    <row r="229" ht="15.75" customHeight="1">
      <c r="AL229" s="3"/>
      <c r="AM229" s="3"/>
    </row>
    <row r="230" ht="15.75" customHeight="1">
      <c r="AL230" s="3"/>
      <c r="AM230" s="3"/>
    </row>
    <row r="231" ht="15.75" customHeight="1">
      <c r="AL231" s="3"/>
      <c r="AM231" s="3"/>
    </row>
    <row r="232" ht="15.75" customHeight="1">
      <c r="AL232" s="3"/>
      <c r="AM232" s="3"/>
    </row>
    <row r="233" ht="15.75" customHeight="1">
      <c r="AL233" s="3"/>
      <c r="AM233" s="3"/>
    </row>
    <row r="234" ht="15.75" customHeight="1">
      <c r="AL234" s="3"/>
      <c r="AM234" s="3"/>
    </row>
    <row r="235" ht="15.75" customHeight="1">
      <c r="AL235" s="3"/>
      <c r="AM235" s="3"/>
    </row>
    <row r="236" ht="15.75" customHeight="1">
      <c r="AL236" s="3"/>
      <c r="AM236" s="3"/>
    </row>
    <row r="237" ht="15.75" customHeight="1">
      <c r="AL237" s="3"/>
      <c r="AM237" s="3"/>
    </row>
    <row r="238" ht="15.75" customHeight="1">
      <c r="AL238" s="3"/>
      <c r="AM238" s="3"/>
    </row>
    <row r="239" ht="15.75" customHeight="1">
      <c r="AL239" s="3"/>
      <c r="AM239" s="3"/>
    </row>
    <row r="240" ht="15.75" customHeight="1">
      <c r="AL240" s="3"/>
      <c r="AM240" s="3"/>
    </row>
    <row r="241" ht="15.75" customHeight="1">
      <c r="AL241" s="3"/>
      <c r="AM241" s="3"/>
    </row>
    <row r="242" ht="15.75" customHeight="1">
      <c r="AL242" s="3"/>
      <c r="AM242" s="3"/>
    </row>
    <row r="243" ht="15.75" customHeight="1">
      <c r="AL243" s="3"/>
      <c r="AM243" s="3"/>
    </row>
    <row r="244" ht="15.75" customHeight="1">
      <c r="AL244" s="3"/>
      <c r="AM244" s="3"/>
    </row>
    <row r="245" ht="15.75" customHeight="1">
      <c r="AL245" s="3"/>
      <c r="AM245" s="3"/>
    </row>
    <row r="246" ht="15.75" customHeight="1">
      <c r="AL246" s="3"/>
      <c r="AM246" s="3"/>
    </row>
    <row r="247" ht="15.75" customHeight="1">
      <c r="AL247" s="3"/>
      <c r="AM247" s="3"/>
    </row>
    <row r="248" ht="15.75" customHeight="1">
      <c r="AL248" s="3"/>
      <c r="AM248" s="3"/>
    </row>
    <row r="249" ht="15.75" customHeight="1">
      <c r="AL249" s="3"/>
      <c r="AM249" s="3"/>
    </row>
    <row r="250" ht="15.75" customHeight="1">
      <c r="AL250" s="3"/>
      <c r="AM250" s="3"/>
    </row>
    <row r="251" ht="15.75" customHeight="1">
      <c r="AL251" s="3"/>
      <c r="AM251" s="3"/>
    </row>
    <row r="252" ht="15.75" customHeight="1">
      <c r="AL252" s="3"/>
      <c r="AM252" s="3"/>
    </row>
    <row r="253" ht="15.75" customHeight="1">
      <c r="AL253" s="3"/>
      <c r="AM253" s="3"/>
    </row>
    <row r="254" ht="15.75" customHeight="1">
      <c r="AL254" s="3"/>
      <c r="AM254" s="3"/>
    </row>
    <row r="255" ht="15.75" customHeight="1">
      <c r="AL255" s="3"/>
      <c r="AM255" s="3"/>
    </row>
    <row r="256" ht="15.75" customHeight="1">
      <c r="AL256" s="3"/>
      <c r="AM256" s="3"/>
    </row>
    <row r="257" ht="15.75" customHeight="1">
      <c r="AL257" s="3"/>
      <c r="AM257" s="3"/>
    </row>
    <row r="258" ht="15.75" customHeight="1">
      <c r="AL258" s="3"/>
      <c r="AM258" s="3"/>
    </row>
    <row r="259" ht="15.75" customHeight="1">
      <c r="AL259" s="3"/>
      <c r="AM259" s="3"/>
    </row>
    <row r="260" ht="15.75" customHeight="1">
      <c r="AL260" s="3"/>
      <c r="AM260" s="3"/>
    </row>
    <row r="261" ht="15.75" customHeight="1">
      <c r="AL261" s="3"/>
      <c r="AM261" s="3"/>
    </row>
    <row r="262" ht="15.75" customHeight="1">
      <c r="AL262" s="3"/>
      <c r="AM262" s="3"/>
    </row>
    <row r="263" ht="15.75" customHeight="1">
      <c r="AL263" s="3"/>
      <c r="AM263" s="3"/>
    </row>
    <row r="264" ht="15.75" customHeight="1">
      <c r="AL264" s="3"/>
      <c r="AM264" s="3"/>
    </row>
    <row r="265" ht="15.75" customHeight="1">
      <c r="AL265" s="3"/>
      <c r="AM265" s="3"/>
    </row>
    <row r="266" ht="15.75" customHeight="1">
      <c r="AL266" s="3"/>
      <c r="AM266" s="3"/>
    </row>
    <row r="267" ht="15.75" customHeight="1">
      <c r="AL267" s="3"/>
      <c r="AM267" s="3"/>
    </row>
    <row r="268" ht="15.75" customHeight="1">
      <c r="AL268" s="3"/>
      <c r="AM268" s="3"/>
    </row>
    <row r="269" ht="15.75" customHeight="1">
      <c r="AL269" s="3"/>
      <c r="AM269" s="3"/>
    </row>
    <row r="270" ht="15.75" customHeight="1">
      <c r="AL270" s="3"/>
      <c r="AM270" s="3"/>
    </row>
    <row r="271" ht="15.75" customHeight="1">
      <c r="AL271" s="3"/>
      <c r="AM271" s="3"/>
    </row>
    <row r="272" ht="15.75" customHeight="1">
      <c r="AL272" s="3"/>
      <c r="AM272" s="3"/>
    </row>
    <row r="273" ht="15.75" customHeight="1">
      <c r="AL273" s="3"/>
      <c r="AM273" s="3"/>
    </row>
    <row r="274" ht="15.75" customHeight="1">
      <c r="AL274" s="3"/>
      <c r="AM274" s="3"/>
    </row>
    <row r="275" ht="15.75" customHeight="1">
      <c r="AL275" s="3"/>
      <c r="AM275" s="3"/>
    </row>
    <row r="276" ht="15.75" customHeight="1">
      <c r="AL276" s="3"/>
      <c r="AM276" s="3"/>
    </row>
    <row r="277" ht="15.75" customHeight="1">
      <c r="AL277" s="3"/>
      <c r="AM277" s="3"/>
    </row>
    <row r="278" ht="15.75" customHeight="1">
      <c r="AL278" s="3"/>
      <c r="AM278" s="3"/>
    </row>
    <row r="279" ht="15.75" customHeight="1">
      <c r="AL279" s="3"/>
      <c r="AM279" s="3"/>
    </row>
    <row r="280" ht="15.75" customHeight="1">
      <c r="AL280" s="3"/>
      <c r="AM280" s="3"/>
    </row>
    <row r="281" ht="15.75" customHeight="1">
      <c r="AL281" s="3"/>
      <c r="AM281" s="3"/>
    </row>
    <row r="282" ht="15.75" customHeight="1">
      <c r="AL282" s="3"/>
      <c r="AM282" s="3"/>
    </row>
    <row r="283" ht="15.75" customHeight="1">
      <c r="AL283" s="3"/>
      <c r="AM283" s="3"/>
    </row>
    <row r="284" ht="15.75" customHeight="1">
      <c r="AL284" s="3"/>
      <c r="AM284" s="3"/>
    </row>
    <row r="285" ht="15.75" customHeight="1">
      <c r="AL285" s="3"/>
      <c r="AM285" s="3"/>
    </row>
    <row r="286" ht="15.75" customHeight="1">
      <c r="AL286" s="3"/>
      <c r="AM286" s="3"/>
    </row>
    <row r="287" ht="15.75" customHeight="1">
      <c r="AL287" s="3"/>
      <c r="AM287" s="3"/>
    </row>
    <row r="288" ht="15.75" customHeight="1">
      <c r="AL288" s="3"/>
      <c r="AM288" s="3"/>
    </row>
    <row r="289" ht="15.75" customHeight="1">
      <c r="AL289" s="3"/>
      <c r="AM289" s="3"/>
    </row>
    <row r="290" ht="15.75" customHeight="1">
      <c r="AL290" s="3"/>
      <c r="AM290" s="3"/>
    </row>
    <row r="291" ht="15.75" customHeight="1">
      <c r="AL291" s="3"/>
      <c r="AM291" s="3"/>
    </row>
    <row r="292" ht="15.75" customHeight="1">
      <c r="AL292" s="3"/>
      <c r="AM292" s="3"/>
    </row>
    <row r="293" ht="15.75" customHeight="1">
      <c r="AL293" s="3"/>
      <c r="AM293" s="3"/>
    </row>
    <row r="294" ht="15.75" customHeight="1">
      <c r="AL294" s="3"/>
      <c r="AM294" s="3"/>
    </row>
    <row r="295" ht="15.75" customHeight="1">
      <c r="AL295" s="3"/>
      <c r="AM295" s="3"/>
    </row>
    <row r="296" ht="15.75" customHeight="1">
      <c r="AL296" s="3"/>
      <c r="AM296" s="3"/>
    </row>
    <row r="297" ht="15.75" customHeight="1">
      <c r="AL297" s="3"/>
      <c r="AM297" s="3"/>
    </row>
    <row r="298" ht="15.75" customHeight="1">
      <c r="AL298" s="3"/>
      <c r="AM298" s="3"/>
    </row>
    <row r="299" ht="15.75" customHeight="1">
      <c r="AL299" s="3"/>
      <c r="AM299" s="3"/>
    </row>
    <row r="300" ht="15.75" customHeight="1">
      <c r="AL300" s="3"/>
      <c r="AM300" s="3"/>
    </row>
    <row r="301" ht="15.75" customHeight="1">
      <c r="AL301" s="3"/>
      <c r="AM301" s="3"/>
    </row>
    <row r="302" ht="15.75" customHeight="1">
      <c r="AL302" s="3"/>
      <c r="AM302" s="3"/>
    </row>
    <row r="303" ht="15.75" customHeight="1">
      <c r="AL303" s="3"/>
      <c r="AM303" s="3"/>
    </row>
    <row r="304" ht="15.75" customHeight="1">
      <c r="AL304" s="3"/>
      <c r="AM304" s="3"/>
    </row>
    <row r="305" ht="15.75" customHeight="1">
      <c r="AL305" s="3"/>
      <c r="AM305" s="3"/>
    </row>
    <row r="306" ht="15.75" customHeight="1">
      <c r="AL306" s="3"/>
      <c r="AM306" s="3"/>
    </row>
    <row r="307" ht="15.75" customHeight="1">
      <c r="AL307" s="3"/>
      <c r="AM307" s="3"/>
    </row>
    <row r="308" ht="15.75" customHeight="1">
      <c r="AL308" s="3"/>
      <c r="AM308" s="3"/>
    </row>
    <row r="309" ht="15.75" customHeight="1">
      <c r="AL309" s="3"/>
      <c r="AM309" s="3"/>
    </row>
    <row r="310" ht="15.75" customHeight="1">
      <c r="AL310" s="3"/>
      <c r="AM310" s="3"/>
    </row>
    <row r="311" ht="15.75" customHeight="1">
      <c r="AL311" s="3"/>
      <c r="AM311" s="3"/>
    </row>
    <row r="312" ht="15.75" customHeight="1">
      <c r="AL312" s="3"/>
      <c r="AM312" s="3"/>
    </row>
    <row r="313" ht="15.75" customHeight="1">
      <c r="AL313" s="3"/>
      <c r="AM313" s="3"/>
    </row>
    <row r="314" ht="15.75" customHeight="1">
      <c r="AL314" s="3"/>
      <c r="AM314" s="3"/>
    </row>
    <row r="315" ht="15.75" customHeight="1">
      <c r="AL315" s="3"/>
      <c r="AM315" s="3"/>
    </row>
    <row r="316" ht="15.75" customHeight="1">
      <c r="AL316" s="3"/>
      <c r="AM316" s="3"/>
    </row>
    <row r="317" ht="15.75" customHeight="1">
      <c r="AL317" s="3"/>
      <c r="AM317" s="3"/>
    </row>
    <row r="318" ht="15.75" customHeight="1">
      <c r="AL318" s="3"/>
      <c r="AM318" s="3"/>
    </row>
    <row r="319" ht="15.75" customHeight="1">
      <c r="AL319" s="3"/>
      <c r="AM319" s="3"/>
    </row>
    <row r="320" ht="15.75" customHeight="1">
      <c r="AL320" s="3"/>
      <c r="AM320" s="3"/>
    </row>
    <row r="321" ht="15.75" customHeight="1">
      <c r="AL321" s="3"/>
      <c r="AM321" s="3"/>
    </row>
    <row r="322" ht="15.75" customHeight="1">
      <c r="AL322" s="3"/>
      <c r="AM322" s="3"/>
    </row>
    <row r="323" ht="15.75" customHeight="1">
      <c r="AL323" s="3"/>
      <c r="AM323" s="3"/>
    </row>
    <row r="324" ht="15.75" customHeight="1">
      <c r="AL324" s="3"/>
      <c r="AM324" s="3"/>
    </row>
    <row r="325" ht="15.75" customHeight="1">
      <c r="AL325" s="3"/>
      <c r="AM325" s="3"/>
    </row>
    <row r="326" ht="15.75" customHeight="1">
      <c r="AL326" s="3"/>
      <c r="AM326" s="3"/>
    </row>
    <row r="327" ht="15.75" customHeight="1">
      <c r="AL327" s="3"/>
      <c r="AM327" s="3"/>
    </row>
    <row r="328" ht="15.75" customHeight="1">
      <c r="AL328" s="3"/>
      <c r="AM328" s="3"/>
    </row>
    <row r="329" ht="15.75" customHeight="1">
      <c r="AL329" s="3"/>
      <c r="AM329" s="3"/>
    </row>
    <row r="330" ht="15.75" customHeight="1">
      <c r="AL330" s="3"/>
      <c r="AM330" s="3"/>
    </row>
    <row r="331" ht="15.75" customHeight="1">
      <c r="AL331" s="3"/>
      <c r="AM331" s="3"/>
    </row>
    <row r="332" ht="15.75" customHeight="1">
      <c r="AL332" s="3"/>
      <c r="AM332" s="3"/>
    </row>
    <row r="333" ht="15.75" customHeight="1">
      <c r="AL333" s="3"/>
      <c r="AM333" s="3"/>
    </row>
    <row r="334" ht="15.75" customHeight="1">
      <c r="AL334" s="3"/>
      <c r="AM334" s="3"/>
    </row>
    <row r="335" ht="15.75" customHeight="1">
      <c r="AL335" s="3"/>
      <c r="AM335" s="3"/>
    </row>
    <row r="336" ht="15.75" customHeight="1">
      <c r="AL336" s="3"/>
      <c r="AM336" s="3"/>
    </row>
    <row r="337" ht="15.75" customHeight="1">
      <c r="AL337" s="3"/>
      <c r="AM337" s="3"/>
    </row>
    <row r="338" ht="15.75" customHeight="1">
      <c r="AL338" s="3"/>
      <c r="AM338" s="3"/>
    </row>
    <row r="339" ht="15.75" customHeight="1">
      <c r="AL339" s="3"/>
      <c r="AM339" s="3"/>
    </row>
    <row r="340" ht="15.75" customHeight="1">
      <c r="AL340" s="3"/>
      <c r="AM340" s="3"/>
    </row>
    <row r="341" ht="15.75" customHeight="1">
      <c r="AL341" s="3"/>
      <c r="AM341" s="3"/>
    </row>
    <row r="342" ht="15.75" customHeight="1">
      <c r="AL342" s="3"/>
      <c r="AM342" s="3"/>
    </row>
    <row r="343" ht="15.75" customHeight="1">
      <c r="AL343" s="3"/>
      <c r="AM343" s="3"/>
    </row>
    <row r="344" ht="15.75" customHeight="1">
      <c r="AL344" s="3"/>
      <c r="AM344" s="3"/>
    </row>
    <row r="345" ht="15.75" customHeight="1">
      <c r="AL345" s="3"/>
      <c r="AM345" s="3"/>
    </row>
    <row r="346" ht="15.75" customHeight="1">
      <c r="AL346" s="3"/>
      <c r="AM346" s="3"/>
    </row>
    <row r="347" ht="15.75" customHeight="1">
      <c r="AL347" s="3"/>
      <c r="AM347" s="3"/>
    </row>
    <row r="348" ht="15.75" customHeight="1">
      <c r="AL348" s="3"/>
      <c r="AM348" s="3"/>
    </row>
    <row r="349" ht="15.75" customHeight="1">
      <c r="AL349" s="3"/>
      <c r="AM349" s="3"/>
    </row>
    <row r="350" ht="15.75" customHeight="1">
      <c r="AL350" s="3"/>
      <c r="AM350" s="3"/>
    </row>
    <row r="351" ht="15.75" customHeight="1">
      <c r="AL351" s="3"/>
      <c r="AM351" s="3"/>
    </row>
    <row r="352" ht="15.75" customHeight="1">
      <c r="AL352" s="3"/>
      <c r="AM352" s="3"/>
    </row>
    <row r="353" ht="15.75" customHeight="1">
      <c r="AL353" s="3"/>
      <c r="AM353" s="3"/>
    </row>
    <row r="354" ht="15.75" customHeight="1">
      <c r="AL354" s="3"/>
      <c r="AM354" s="3"/>
    </row>
    <row r="355" ht="15.75" customHeight="1">
      <c r="AL355" s="3"/>
      <c r="AM355" s="3"/>
    </row>
    <row r="356" ht="15.75" customHeight="1">
      <c r="AL356" s="3"/>
      <c r="AM356" s="3"/>
    </row>
    <row r="357" ht="15.75" customHeight="1">
      <c r="AL357" s="3"/>
      <c r="AM357" s="3"/>
    </row>
    <row r="358" ht="15.75" customHeight="1">
      <c r="AL358" s="3"/>
      <c r="AM358" s="3"/>
    </row>
    <row r="359" ht="15.75" customHeight="1">
      <c r="AL359" s="3"/>
      <c r="AM359" s="3"/>
    </row>
    <row r="360" ht="15.75" customHeight="1">
      <c r="AL360" s="3"/>
      <c r="AM360" s="3"/>
    </row>
    <row r="361" ht="15.75" customHeight="1">
      <c r="AL361" s="3"/>
      <c r="AM361" s="3"/>
    </row>
    <row r="362" ht="15.75" customHeight="1">
      <c r="AL362" s="3"/>
      <c r="AM362" s="3"/>
    </row>
    <row r="363" ht="15.75" customHeight="1">
      <c r="AL363" s="3"/>
      <c r="AM363" s="3"/>
    </row>
    <row r="364" ht="15.75" customHeight="1">
      <c r="AL364" s="3"/>
      <c r="AM364" s="3"/>
    </row>
    <row r="365" ht="15.75" customHeight="1">
      <c r="AL365" s="3"/>
      <c r="AM365" s="3"/>
    </row>
    <row r="366" ht="15.75" customHeight="1">
      <c r="AL366" s="3"/>
      <c r="AM366" s="3"/>
    </row>
    <row r="367" ht="15.75" customHeight="1">
      <c r="AL367" s="3"/>
      <c r="AM367" s="3"/>
    </row>
    <row r="368" ht="15.75" customHeight="1">
      <c r="AL368" s="3"/>
      <c r="AM368" s="3"/>
    </row>
    <row r="369" ht="15.75" customHeight="1">
      <c r="AL369" s="3"/>
      <c r="AM369" s="3"/>
    </row>
    <row r="370" ht="15.75" customHeight="1">
      <c r="AL370" s="3"/>
      <c r="AM370" s="3"/>
    </row>
    <row r="371" ht="15.75" customHeight="1">
      <c r="AL371" s="3"/>
      <c r="AM371" s="3"/>
    </row>
    <row r="372" ht="15.75" customHeight="1">
      <c r="AL372" s="3"/>
      <c r="AM372" s="3"/>
    </row>
    <row r="373" ht="15.75" customHeight="1">
      <c r="AL373" s="3"/>
      <c r="AM373" s="3"/>
    </row>
    <row r="374" ht="15.75" customHeight="1">
      <c r="AL374" s="3"/>
      <c r="AM374" s="3"/>
    </row>
    <row r="375" ht="15.75" customHeight="1">
      <c r="AL375" s="3"/>
      <c r="AM375" s="3"/>
    </row>
    <row r="376" ht="15.75" customHeight="1">
      <c r="AL376" s="3"/>
      <c r="AM376" s="3"/>
    </row>
    <row r="377" ht="15.75" customHeight="1">
      <c r="AL377" s="3"/>
      <c r="AM377" s="3"/>
    </row>
    <row r="378" ht="15.75" customHeight="1">
      <c r="AL378" s="3"/>
      <c r="AM378" s="3"/>
    </row>
    <row r="379" ht="15.75" customHeight="1">
      <c r="AL379" s="3"/>
      <c r="AM379" s="3"/>
    </row>
    <row r="380" ht="15.75" customHeight="1">
      <c r="AL380" s="3"/>
      <c r="AM380" s="3"/>
    </row>
    <row r="381" ht="15.75" customHeight="1">
      <c r="AL381" s="3"/>
      <c r="AM381" s="3"/>
    </row>
    <row r="382" ht="15.75" customHeight="1">
      <c r="AL382" s="3"/>
      <c r="AM382" s="3"/>
    </row>
    <row r="383" ht="15.75" customHeight="1">
      <c r="AL383" s="3"/>
      <c r="AM383" s="3"/>
    </row>
    <row r="384" ht="15.75" customHeight="1">
      <c r="AL384" s="3"/>
      <c r="AM384" s="3"/>
    </row>
    <row r="385" ht="15.75" customHeight="1">
      <c r="AL385" s="3"/>
      <c r="AM385" s="3"/>
    </row>
    <row r="386" ht="15.75" customHeight="1">
      <c r="AL386" s="3"/>
      <c r="AM386" s="3"/>
    </row>
    <row r="387" ht="15.75" customHeight="1">
      <c r="AL387" s="3"/>
      <c r="AM387" s="3"/>
    </row>
    <row r="388" ht="15.75" customHeight="1">
      <c r="AL388" s="3"/>
      <c r="AM388" s="3"/>
    </row>
    <row r="389" ht="15.75" customHeight="1">
      <c r="AL389" s="3"/>
      <c r="AM389" s="3"/>
    </row>
    <row r="390" ht="15.75" customHeight="1">
      <c r="AL390" s="3"/>
      <c r="AM390" s="3"/>
    </row>
    <row r="391" ht="15.75" customHeight="1">
      <c r="AL391" s="3"/>
      <c r="AM391" s="3"/>
    </row>
    <row r="392" ht="15.75" customHeight="1">
      <c r="AL392" s="3"/>
      <c r="AM392" s="3"/>
    </row>
    <row r="393" ht="15.75" customHeight="1">
      <c r="AL393" s="3"/>
      <c r="AM393" s="3"/>
    </row>
    <row r="394" ht="15.75" customHeight="1">
      <c r="AL394" s="3"/>
      <c r="AM394" s="3"/>
    </row>
    <row r="395" ht="15.75" customHeight="1">
      <c r="AL395" s="3"/>
      <c r="AM395" s="3"/>
    </row>
    <row r="396" ht="15.75" customHeight="1">
      <c r="AL396" s="3"/>
      <c r="AM396" s="3"/>
    </row>
    <row r="397" ht="15.75" customHeight="1">
      <c r="AL397" s="3"/>
      <c r="AM397" s="3"/>
    </row>
    <row r="398" ht="15.75" customHeight="1">
      <c r="AL398" s="3"/>
      <c r="AM398" s="3"/>
    </row>
    <row r="399" ht="15.75" customHeight="1">
      <c r="AL399" s="3"/>
      <c r="AM399" s="3"/>
    </row>
    <row r="400" ht="15.75" customHeight="1">
      <c r="AL400" s="3"/>
      <c r="AM400" s="3"/>
    </row>
    <row r="401" ht="15.75" customHeight="1">
      <c r="AL401" s="3"/>
      <c r="AM401" s="3"/>
    </row>
    <row r="402" ht="15.75" customHeight="1">
      <c r="AL402" s="3"/>
      <c r="AM402" s="3"/>
    </row>
    <row r="403" ht="15.75" customHeight="1">
      <c r="AL403" s="3"/>
      <c r="AM403" s="3"/>
    </row>
    <row r="404" ht="15.75" customHeight="1">
      <c r="AL404" s="3"/>
      <c r="AM404" s="3"/>
    </row>
    <row r="405" ht="15.75" customHeight="1">
      <c r="AL405" s="3"/>
      <c r="AM405" s="3"/>
    </row>
    <row r="406" ht="15.75" customHeight="1">
      <c r="AL406" s="3"/>
      <c r="AM406" s="3"/>
    </row>
    <row r="407" ht="15.75" customHeight="1">
      <c r="AL407" s="3"/>
      <c r="AM407" s="3"/>
    </row>
    <row r="408" ht="15.75" customHeight="1">
      <c r="AL408" s="3"/>
      <c r="AM408" s="3"/>
    </row>
    <row r="409" ht="15.75" customHeight="1">
      <c r="AL409" s="3"/>
      <c r="AM409" s="3"/>
    </row>
    <row r="410" ht="15.75" customHeight="1">
      <c r="AL410" s="3"/>
      <c r="AM410" s="3"/>
    </row>
    <row r="411" ht="15.75" customHeight="1">
      <c r="AL411" s="3"/>
      <c r="AM411" s="3"/>
    </row>
    <row r="412" ht="15.75" customHeight="1">
      <c r="AL412" s="3"/>
      <c r="AM412" s="3"/>
    </row>
    <row r="413" ht="15.75" customHeight="1">
      <c r="AL413" s="3"/>
      <c r="AM413" s="3"/>
    </row>
    <row r="414" ht="15.75" customHeight="1">
      <c r="AL414" s="3"/>
      <c r="AM414" s="3"/>
    </row>
    <row r="415" ht="15.75" customHeight="1">
      <c r="AL415" s="3"/>
      <c r="AM415" s="3"/>
    </row>
    <row r="416" ht="15.75" customHeight="1">
      <c r="AL416" s="3"/>
      <c r="AM416" s="3"/>
    </row>
    <row r="417" ht="15.75" customHeight="1">
      <c r="AL417" s="3"/>
      <c r="AM417" s="3"/>
    </row>
    <row r="418" ht="15.75" customHeight="1">
      <c r="AL418" s="3"/>
      <c r="AM418" s="3"/>
    </row>
    <row r="419" ht="15.75" customHeight="1">
      <c r="AL419" s="3"/>
      <c r="AM419" s="3"/>
    </row>
    <row r="420" ht="15.75" customHeight="1">
      <c r="AL420" s="3"/>
      <c r="AM420" s="3"/>
    </row>
    <row r="421" ht="15.75" customHeight="1">
      <c r="AL421" s="3"/>
      <c r="AM421" s="3"/>
    </row>
    <row r="422" ht="15.75" customHeight="1">
      <c r="AL422" s="3"/>
      <c r="AM422" s="3"/>
    </row>
    <row r="423" ht="15.75" customHeight="1">
      <c r="AL423" s="3"/>
      <c r="AM423" s="3"/>
    </row>
    <row r="424" ht="15.75" customHeight="1">
      <c r="AL424" s="3"/>
      <c r="AM424" s="3"/>
    </row>
    <row r="425" ht="15.75" customHeight="1">
      <c r="AL425" s="3"/>
      <c r="AM425" s="3"/>
    </row>
    <row r="426" ht="15.75" customHeight="1">
      <c r="AL426" s="3"/>
      <c r="AM426" s="3"/>
    </row>
    <row r="427" ht="15.75" customHeight="1">
      <c r="AL427" s="3"/>
      <c r="AM427" s="3"/>
    </row>
    <row r="428" ht="15.75" customHeight="1">
      <c r="AL428" s="3"/>
      <c r="AM428" s="3"/>
    </row>
    <row r="429" ht="15.75" customHeight="1">
      <c r="AL429" s="3"/>
      <c r="AM429" s="3"/>
    </row>
    <row r="430" ht="15.75" customHeight="1">
      <c r="AL430" s="3"/>
      <c r="AM430" s="3"/>
    </row>
    <row r="431" ht="15.75" customHeight="1">
      <c r="AL431" s="3"/>
      <c r="AM431" s="3"/>
    </row>
    <row r="432" ht="15.75" customHeight="1">
      <c r="AL432" s="3"/>
      <c r="AM432" s="3"/>
    </row>
    <row r="433" ht="15.75" customHeight="1">
      <c r="AL433" s="3"/>
      <c r="AM433" s="3"/>
    </row>
    <row r="434" ht="15.75" customHeight="1">
      <c r="AL434" s="3"/>
      <c r="AM434" s="3"/>
    </row>
    <row r="435" ht="15.75" customHeight="1">
      <c r="AL435" s="3"/>
      <c r="AM435" s="3"/>
    </row>
    <row r="436" ht="15.75" customHeight="1">
      <c r="AL436" s="3"/>
      <c r="AM436" s="3"/>
    </row>
    <row r="437" ht="15.75" customHeight="1">
      <c r="AL437" s="3"/>
      <c r="AM437" s="3"/>
    </row>
    <row r="438" ht="15.75" customHeight="1">
      <c r="AL438" s="3"/>
      <c r="AM438" s="3"/>
    </row>
    <row r="439" ht="15.75" customHeight="1">
      <c r="AL439" s="3"/>
      <c r="AM439" s="3"/>
    </row>
    <row r="440" ht="15.75" customHeight="1">
      <c r="AL440" s="3"/>
      <c r="AM440" s="3"/>
    </row>
    <row r="441" ht="15.75" customHeight="1">
      <c r="AL441" s="3"/>
      <c r="AM441" s="3"/>
    </row>
    <row r="442" ht="15.75" customHeight="1">
      <c r="AL442" s="3"/>
      <c r="AM442" s="3"/>
    </row>
    <row r="443" ht="15.75" customHeight="1">
      <c r="AL443" s="3"/>
      <c r="AM443" s="3"/>
    </row>
    <row r="444" ht="15.75" customHeight="1">
      <c r="AL444" s="3"/>
      <c r="AM444" s="3"/>
    </row>
    <row r="445" ht="15.75" customHeight="1">
      <c r="AL445" s="3"/>
      <c r="AM445" s="3"/>
    </row>
    <row r="446" ht="15.75" customHeight="1">
      <c r="AL446" s="3"/>
      <c r="AM446" s="3"/>
    </row>
    <row r="447" ht="15.75" customHeight="1">
      <c r="AL447" s="3"/>
      <c r="AM447" s="3"/>
    </row>
    <row r="448" ht="15.75" customHeight="1">
      <c r="AL448" s="3"/>
      <c r="AM448" s="3"/>
    </row>
    <row r="449" ht="15.75" customHeight="1">
      <c r="AL449" s="3"/>
      <c r="AM449" s="3"/>
    </row>
    <row r="450" ht="15.75" customHeight="1">
      <c r="AL450" s="3"/>
      <c r="AM450" s="3"/>
    </row>
    <row r="451" ht="15.75" customHeight="1">
      <c r="AL451" s="3"/>
      <c r="AM451" s="3"/>
    </row>
    <row r="452" ht="15.75" customHeight="1">
      <c r="AL452" s="3"/>
      <c r="AM452" s="3"/>
    </row>
    <row r="453" ht="15.75" customHeight="1">
      <c r="AL453" s="3"/>
      <c r="AM453" s="3"/>
    </row>
    <row r="454" ht="15.75" customHeight="1">
      <c r="AL454" s="3"/>
      <c r="AM454" s="3"/>
    </row>
    <row r="455" ht="15.75" customHeight="1">
      <c r="AL455" s="3"/>
      <c r="AM455" s="3"/>
    </row>
    <row r="456" ht="15.75" customHeight="1">
      <c r="AL456" s="3"/>
      <c r="AM456" s="3"/>
    </row>
    <row r="457" ht="15.75" customHeight="1">
      <c r="AL457" s="3"/>
      <c r="AM457" s="3"/>
    </row>
    <row r="458" ht="15.75" customHeight="1">
      <c r="AL458" s="3"/>
      <c r="AM458" s="3"/>
    </row>
    <row r="459" ht="15.75" customHeight="1">
      <c r="AL459" s="3"/>
      <c r="AM459" s="3"/>
    </row>
    <row r="460" ht="15.75" customHeight="1">
      <c r="AL460" s="3"/>
      <c r="AM460" s="3"/>
    </row>
    <row r="461" ht="15.75" customHeight="1">
      <c r="AL461" s="3"/>
      <c r="AM461" s="3"/>
    </row>
    <row r="462" ht="15.75" customHeight="1">
      <c r="AL462" s="3"/>
      <c r="AM462" s="3"/>
    </row>
    <row r="463" ht="15.75" customHeight="1">
      <c r="AL463" s="3"/>
      <c r="AM463" s="3"/>
    </row>
    <row r="464" ht="15.75" customHeight="1">
      <c r="AL464" s="3"/>
      <c r="AM464" s="3"/>
    </row>
    <row r="465" ht="15.75" customHeight="1">
      <c r="AL465" s="3"/>
      <c r="AM465" s="3"/>
    </row>
    <row r="466" ht="15.75" customHeight="1">
      <c r="AL466" s="3"/>
      <c r="AM466" s="3"/>
    </row>
    <row r="467" ht="15.75" customHeight="1">
      <c r="AL467" s="3"/>
      <c r="AM467" s="3"/>
    </row>
    <row r="468" ht="15.75" customHeight="1">
      <c r="AL468" s="3"/>
      <c r="AM468" s="3"/>
    </row>
    <row r="469" ht="15.75" customHeight="1">
      <c r="AL469" s="3"/>
      <c r="AM469" s="3"/>
    </row>
    <row r="470" ht="15.75" customHeight="1">
      <c r="AL470" s="3"/>
      <c r="AM470" s="3"/>
    </row>
    <row r="471" ht="15.75" customHeight="1">
      <c r="AL471" s="3"/>
      <c r="AM471" s="3"/>
    </row>
    <row r="472" ht="15.75" customHeight="1">
      <c r="AL472" s="3"/>
      <c r="AM472" s="3"/>
    </row>
    <row r="473" ht="15.75" customHeight="1">
      <c r="AL473" s="3"/>
      <c r="AM473" s="3"/>
    </row>
    <row r="474" ht="15.75" customHeight="1">
      <c r="AL474" s="3"/>
      <c r="AM474" s="3"/>
    </row>
    <row r="475" ht="15.75" customHeight="1">
      <c r="AL475" s="3"/>
      <c r="AM475" s="3"/>
    </row>
    <row r="476" ht="15.75" customHeight="1">
      <c r="AL476" s="3"/>
      <c r="AM476" s="3"/>
    </row>
    <row r="477" ht="15.75" customHeight="1">
      <c r="AL477" s="3"/>
      <c r="AM477" s="3"/>
    </row>
    <row r="478" ht="15.75" customHeight="1">
      <c r="AL478" s="3"/>
      <c r="AM478" s="3"/>
    </row>
    <row r="479" ht="15.75" customHeight="1">
      <c r="AL479" s="3"/>
      <c r="AM479" s="3"/>
    </row>
    <row r="480" ht="15.75" customHeight="1">
      <c r="AL480" s="3"/>
      <c r="AM480" s="3"/>
    </row>
    <row r="481" ht="15.75" customHeight="1">
      <c r="AL481" s="3"/>
      <c r="AM481" s="3"/>
    </row>
    <row r="482" ht="15.75" customHeight="1">
      <c r="AL482" s="3"/>
      <c r="AM482" s="3"/>
    </row>
    <row r="483" ht="15.75" customHeight="1">
      <c r="AL483" s="3"/>
      <c r="AM483" s="3"/>
    </row>
    <row r="484" ht="15.75" customHeight="1">
      <c r="AL484" s="3"/>
      <c r="AM484" s="3"/>
    </row>
    <row r="485" ht="15.75" customHeight="1">
      <c r="AL485" s="3"/>
      <c r="AM485" s="3"/>
    </row>
    <row r="486" ht="15.75" customHeight="1">
      <c r="AL486" s="3"/>
      <c r="AM486" s="3"/>
    </row>
    <row r="487" ht="15.75" customHeight="1">
      <c r="AL487" s="3"/>
      <c r="AM487" s="3"/>
    </row>
    <row r="488" ht="15.75" customHeight="1">
      <c r="AL488" s="3"/>
      <c r="AM488" s="3"/>
    </row>
    <row r="489" ht="15.75" customHeight="1">
      <c r="AL489" s="3"/>
      <c r="AM489" s="3"/>
    </row>
    <row r="490" ht="15.75" customHeight="1">
      <c r="AL490" s="3"/>
      <c r="AM490" s="3"/>
    </row>
    <row r="491" ht="15.75" customHeight="1">
      <c r="AL491" s="3"/>
      <c r="AM491" s="3"/>
    </row>
    <row r="492" ht="15.75" customHeight="1">
      <c r="AL492" s="3"/>
      <c r="AM492" s="3"/>
    </row>
    <row r="493" ht="15.75" customHeight="1">
      <c r="AL493" s="3"/>
      <c r="AM493" s="3"/>
    </row>
    <row r="494" ht="15.75" customHeight="1">
      <c r="AL494" s="3"/>
      <c r="AM494" s="3"/>
    </row>
    <row r="495" ht="15.75" customHeight="1">
      <c r="AL495" s="3"/>
      <c r="AM495" s="3"/>
    </row>
    <row r="496" ht="15.75" customHeight="1">
      <c r="AL496" s="3"/>
      <c r="AM496" s="3"/>
    </row>
    <row r="497" ht="15.75" customHeight="1">
      <c r="AL497" s="3"/>
      <c r="AM497" s="3"/>
    </row>
    <row r="498" ht="15.75" customHeight="1">
      <c r="AL498" s="3"/>
      <c r="AM498" s="3"/>
    </row>
    <row r="499" ht="15.75" customHeight="1">
      <c r="AL499" s="3"/>
      <c r="AM499" s="3"/>
    </row>
    <row r="500" ht="15.75" customHeight="1">
      <c r="AL500" s="3"/>
      <c r="AM500" s="3"/>
    </row>
    <row r="501" ht="15.75" customHeight="1">
      <c r="AL501" s="3"/>
      <c r="AM501" s="3"/>
    </row>
    <row r="502" ht="15.75" customHeight="1">
      <c r="AL502" s="3"/>
      <c r="AM502" s="3"/>
    </row>
    <row r="503" ht="15.75" customHeight="1">
      <c r="AL503" s="3"/>
      <c r="AM503" s="3"/>
    </row>
    <row r="504" ht="15.75" customHeight="1">
      <c r="AL504" s="3"/>
      <c r="AM504" s="3"/>
    </row>
    <row r="505" ht="15.75" customHeight="1">
      <c r="AL505" s="3"/>
      <c r="AM505" s="3"/>
    </row>
    <row r="506" ht="15.75" customHeight="1">
      <c r="AL506" s="3"/>
      <c r="AM506" s="3"/>
    </row>
    <row r="507" ht="15.75" customHeight="1">
      <c r="AL507" s="3"/>
      <c r="AM507" s="3"/>
    </row>
    <row r="508" ht="15.75" customHeight="1">
      <c r="AL508" s="3"/>
      <c r="AM508" s="3"/>
    </row>
    <row r="509" ht="15.75" customHeight="1">
      <c r="AL509" s="3"/>
      <c r="AM509" s="3"/>
    </row>
    <row r="510" ht="15.75" customHeight="1">
      <c r="AL510" s="3"/>
      <c r="AM510" s="3"/>
    </row>
    <row r="511" ht="15.75" customHeight="1">
      <c r="AL511" s="3"/>
      <c r="AM511" s="3"/>
    </row>
    <row r="512" ht="15.75" customHeight="1">
      <c r="AL512" s="3"/>
      <c r="AM512" s="3"/>
    </row>
    <row r="513" ht="15.75" customHeight="1">
      <c r="AL513" s="3"/>
      <c r="AM513" s="3"/>
    </row>
    <row r="514" ht="15.75" customHeight="1">
      <c r="AL514" s="3"/>
      <c r="AM514" s="3"/>
    </row>
    <row r="515" ht="15.75" customHeight="1">
      <c r="AL515" s="3"/>
      <c r="AM515" s="3"/>
    </row>
    <row r="516" ht="15.75" customHeight="1">
      <c r="AL516" s="3"/>
      <c r="AM516" s="3"/>
    </row>
    <row r="517" ht="15.75" customHeight="1">
      <c r="AL517" s="3"/>
      <c r="AM517" s="3"/>
    </row>
    <row r="518" ht="15.75" customHeight="1">
      <c r="AL518" s="3"/>
      <c r="AM518" s="3"/>
    </row>
    <row r="519" ht="15.75" customHeight="1">
      <c r="AL519" s="3"/>
      <c r="AM519" s="3"/>
    </row>
    <row r="520" ht="15.75" customHeight="1">
      <c r="AL520" s="3"/>
      <c r="AM520" s="3"/>
    </row>
    <row r="521" ht="15.75" customHeight="1">
      <c r="AL521" s="3"/>
      <c r="AM521" s="3"/>
    </row>
    <row r="522" ht="15.75" customHeight="1">
      <c r="AL522" s="3"/>
      <c r="AM522" s="3"/>
    </row>
    <row r="523" ht="15.75" customHeight="1">
      <c r="AL523" s="3"/>
      <c r="AM523" s="3"/>
    </row>
    <row r="524" ht="15.75" customHeight="1">
      <c r="AL524" s="3"/>
      <c r="AM524" s="3"/>
    </row>
    <row r="525" ht="15.75" customHeight="1">
      <c r="AL525" s="3"/>
      <c r="AM525" s="3"/>
    </row>
    <row r="526" ht="15.75" customHeight="1">
      <c r="AL526" s="3"/>
      <c r="AM526" s="3"/>
    </row>
    <row r="527" ht="15.75" customHeight="1">
      <c r="AL527" s="3"/>
      <c r="AM527" s="3"/>
    </row>
    <row r="528" ht="15.75" customHeight="1">
      <c r="AL528" s="3"/>
      <c r="AM528" s="3"/>
    </row>
    <row r="529" ht="15.75" customHeight="1">
      <c r="AL529" s="3"/>
      <c r="AM529" s="3"/>
    </row>
    <row r="530" ht="15.75" customHeight="1">
      <c r="AL530" s="3"/>
      <c r="AM530" s="3"/>
    </row>
    <row r="531" ht="15.75" customHeight="1">
      <c r="AL531" s="3"/>
      <c r="AM531" s="3"/>
    </row>
    <row r="532" ht="15.75" customHeight="1">
      <c r="AL532" s="3"/>
      <c r="AM532" s="3"/>
    </row>
    <row r="533" ht="15.75" customHeight="1">
      <c r="AL533" s="3"/>
      <c r="AM533" s="3"/>
    </row>
    <row r="534" ht="15.75" customHeight="1">
      <c r="AL534" s="3"/>
      <c r="AM534" s="3"/>
    </row>
    <row r="535" ht="15.75" customHeight="1">
      <c r="AL535" s="3"/>
      <c r="AM535" s="3"/>
    </row>
    <row r="536" ht="15.75" customHeight="1">
      <c r="AL536" s="3"/>
      <c r="AM536" s="3"/>
    </row>
    <row r="537" ht="15.75" customHeight="1">
      <c r="AL537" s="3"/>
      <c r="AM537" s="3"/>
    </row>
    <row r="538" ht="15.75" customHeight="1">
      <c r="AL538" s="3"/>
      <c r="AM538" s="3"/>
    </row>
    <row r="539" ht="15.75" customHeight="1">
      <c r="AL539" s="3"/>
      <c r="AM539" s="3"/>
    </row>
    <row r="540" ht="15.75" customHeight="1">
      <c r="AL540" s="3"/>
      <c r="AM540" s="3"/>
    </row>
    <row r="541" ht="15.75" customHeight="1">
      <c r="AL541" s="3"/>
      <c r="AM541" s="3"/>
    </row>
    <row r="542" ht="15.75" customHeight="1">
      <c r="AL542" s="3"/>
      <c r="AM542" s="3"/>
    </row>
    <row r="543" ht="15.75" customHeight="1">
      <c r="AL543" s="3"/>
      <c r="AM543" s="3"/>
    </row>
    <row r="544" ht="15.75" customHeight="1">
      <c r="AL544" s="3"/>
      <c r="AM544" s="3"/>
    </row>
    <row r="545" ht="15.75" customHeight="1">
      <c r="AL545" s="3"/>
      <c r="AM545" s="3"/>
    </row>
    <row r="546" ht="15.75" customHeight="1">
      <c r="AL546" s="3"/>
      <c r="AM546" s="3"/>
    </row>
    <row r="547" ht="15.75" customHeight="1">
      <c r="AL547" s="3"/>
      <c r="AM547" s="3"/>
    </row>
    <row r="548" ht="15.75" customHeight="1">
      <c r="AL548" s="3"/>
      <c r="AM548" s="3"/>
    </row>
    <row r="549" ht="15.75" customHeight="1">
      <c r="AL549" s="3"/>
      <c r="AM549" s="3"/>
    </row>
    <row r="550" ht="15.75" customHeight="1">
      <c r="AL550" s="3"/>
      <c r="AM550" s="3"/>
    </row>
    <row r="551" ht="15.75" customHeight="1">
      <c r="AL551" s="3"/>
      <c r="AM551" s="3"/>
    </row>
    <row r="552" ht="15.75" customHeight="1">
      <c r="AL552" s="3"/>
      <c r="AM552" s="3"/>
    </row>
    <row r="553" ht="15.75" customHeight="1">
      <c r="AL553" s="3"/>
      <c r="AM553" s="3"/>
    </row>
    <row r="554" ht="15.75" customHeight="1">
      <c r="AL554" s="3"/>
      <c r="AM554" s="3"/>
    </row>
    <row r="555" ht="15.75" customHeight="1">
      <c r="AL555" s="3"/>
      <c r="AM555" s="3"/>
    </row>
    <row r="556" ht="15.75" customHeight="1">
      <c r="AL556" s="3"/>
      <c r="AM556" s="3"/>
    </row>
    <row r="557" ht="15.75" customHeight="1">
      <c r="AL557" s="3"/>
      <c r="AM557" s="3"/>
    </row>
    <row r="558" ht="15.75" customHeight="1">
      <c r="AL558" s="3"/>
      <c r="AM558" s="3"/>
    </row>
    <row r="559" ht="15.75" customHeight="1">
      <c r="AL559" s="3"/>
      <c r="AM559" s="3"/>
    </row>
    <row r="560" ht="15.75" customHeight="1">
      <c r="AL560" s="3"/>
      <c r="AM560" s="3"/>
    </row>
    <row r="561" ht="15.75" customHeight="1">
      <c r="AL561" s="3"/>
      <c r="AM561" s="3"/>
    </row>
    <row r="562" ht="15.75" customHeight="1">
      <c r="AL562" s="3"/>
      <c r="AM562" s="3"/>
    </row>
    <row r="563" ht="15.75" customHeight="1">
      <c r="AL563" s="3"/>
      <c r="AM563" s="3"/>
    </row>
    <row r="564" ht="15.75" customHeight="1">
      <c r="AL564" s="3"/>
      <c r="AM564" s="3"/>
    </row>
    <row r="565" ht="15.75" customHeight="1">
      <c r="AL565" s="3"/>
      <c r="AM565" s="3"/>
    </row>
    <row r="566" ht="15.75" customHeight="1">
      <c r="AL566" s="3"/>
      <c r="AM566" s="3"/>
    </row>
    <row r="567" ht="15.75" customHeight="1">
      <c r="AL567" s="3"/>
      <c r="AM567" s="3"/>
    </row>
    <row r="568" ht="15.75" customHeight="1">
      <c r="AL568" s="3"/>
      <c r="AM568" s="3"/>
    </row>
    <row r="569" ht="15.75" customHeight="1">
      <c r="AL569" s="3"/>
      <c r="AM569" s="3"/>
    </row>
    <row r="570" ht="15.75" customHeight="1">
      <c r="AL570" s="3"/>
      <c r="AM570" s="3"/>
    </row>
    <row r="571" ht="15.75" customHeight="1">
      <c r="AL571" s="3"/>
      <c r="AM571" s="3"/>
    </row>
    <row r="572" ht="15.75" customHeight="1">
      <c r="AL572" s="3"/>
      <c r="AM572" s="3"/>
    </row>
    <row r="573" ht="15.75" customHeight="1">
      <c r="AL573" s="3"/>
      <c r="AM573" s="3"/>
    </row>
    <row r="574" ht="15.75" customHeight="1">
      <c r="AL574" s="3"/>
      <c r="AM574" s="3"/>
    </row>
    <row r="575" ht="15.75" customHeight="1">
      <c r="AL575" s="3"/>
      <c r="AM575" s="3"/>
    </row>
    <row r="576" ht="15.75" customHeight="1">
      <c r="AL576" s="3"/>
      <c r="AM576" s="3"/>
    </row>
    <row r="577" ht="15.75" customHeight="1">
      <c r="AL577" s="3"/>
      <c r="AM577" s="3"/>
    </row>
    <row r="578" ht="15.75" customHeight="1">
      <c r="AL578" s="3"/>
      <c r="AM578" s="3"/>
    </row>
    <row r="579" ht="15.75" customHeight="1">
      <c r="AL579" s="3"/>
      <c r="AM579" s="3"/>
    </row>
    <row r="580" ht="15.75" customHeight="1">
      <c r="AL580" s="3"/>
      <c r="AM580" s="3"/>
    </row>
    <row r="581" ht="15.75" customHeight="1">
      <c r="AL581" s="3"/>
      <c r="AM581" s="3"/>
    </row>
    <row r="582" ht="15.75" customHeight="1">
      <c r="AL582" s="3"/>
      <c r="AM582" s="3"/>
    </row>
    <row r="583" ht="15.75" customHeight="1">
      <c r="AL583" s="3"/>
      <c r="AM583" s="3"/>
    </row>
    <row r="584" ht="15.75" customHeight="1">
      <c r="AL584" s="3"/>
      <c r="AM584" s="3"/>
    </row>
    <row r="585" ht="15.75" customHeight="1">
      <c r="AL585" s="3"/>
      <c r="AM585" s="3"/>
    </row>
    <row r="586" ht="15.75" customHeight="1">
      <c r="AL586" s="3"/>
      <c r="AM586" s="3"/>
    </row>
    <row r="587" ht="15.75" customHeight="1">
      <c r="AL587" s="3"/>
      <c r="AM587" s="3"/>
    </row>
    <row r="588" ht="15.75" customHeight="1">
      <c r="AL588" s="3"/>
      <c r="AM588" s="3"/>
    </row>
    <row r="589" ht="15.75" customHeight="1">
      <c r="AL589" s="3"/>
      <c r="AM589" s="3"/>
    </row>
    <row r="590" ht="15.75" customHeight="1">
      <c r="AL590" s="3"/>
      <c r="AM590" s="3"/>
    </row>
    <row r="591" ht="15.75" customHeight="1">
      <c r="AL591" s="3"/>
      <c r="AM591" s="3"/>
    </row>
    <row r="592" ht="15.75" customHeight="1">
      <c r="AL592" s="3"/>
      <c r="AM592" s="3"/>
    </row>
    <row r="593" ht="15.75" customHeight="1">
      <c r="AL593" s="3"/>
      <c r="AM593" s="3"/>
    </row>
    <row r="594" ht="15.75" customHeight="1">
      <c r="AL594" s="3"/>
      <c r="AM594" s="3"/>
    </row>
    <row r="595" ht="15.75" customHeight="1">
      <c r="AL595" s="3"/>
      <c r="AM595" s="3"/>
    </row>
    <row r="596" ht="15.75" customHeight="1">
      <c r="AL596" s="3"/>
      <c r="AM596" s="3"/>
    </row>
    <row r="597" ht="15.75" customHeight="1">
      <c r="AL597" s="3"/>
      <c r="AM597" s="3"/>
    </row>
    <row r="598" ht="15.75" customHeight="1">
      <c r="AL598" s="3"/>
      <c r="AM598" s="3"/>
    </row>
    <row r="599" ht="15.75" customHeight="1">
      <c r="AL599" s="3"/>
      <c r="AM599" s="3"/>
    </row>
    <row r="600" ht="15.75" customHeight="1">
      <c r="AL600" s="3"/>
      <c r="AM600" s="3"/>
    </row>
    <row r="601" ht="15.75" customHeight="1">
      <c r="AL601" s="3"/>
      <c r="AM601" s="3"/>
    </row>
    <row r="602" ht="15.75" customHeight="1">
      <c r="AL602" s="3"/>
      <c r="AM602" s="3"/>
    </row>
    <row r="603" ht="15.75" customHeight="1">
      <c r="AL603" s="3"/>
      <c r="AM603" s="3"/>
    </row>
    <row r="604" ht="15.75" customHeight="1">
      <c r="AL604" s="3"/>
      <c r="AM604" s="3"/>
    </row>
    <row r="605" ht="15.75" customHeight="1">
      <c r="AL605" s="3"/>
      <c r="AM605" s="3"/>
    </row>
    <row r="606" ht="15.75" customHeight="1">
      <c r="AL606" s="3"/>
      <c r="AM606" s="3"/>
    </row>
    <row r="607" ht="15.75" customHeight="1">
      <c r="AL607" s="3"/>
      <c r="AM607" s="3"/>
    </row>
    <row r="608" ht="15.75" customHeight="1">
      <c r="AL608" s="3"/>
      <c r="AM608" s="3"/>
    </row>
    <row r="609" ht="15.75" customHeight="1">
      <c r="AL609" s="3"/>
      <c r="AM609" s="3"/>
    </row>
    <row r="610" ht="15.75" customHeight="1">
      <c r="AL610" s="3"/>
      <c r="AM610" s="3"/>
    </row>
    <row r="611" ht="15.75" customHeight="1">
      <c r="AL611" s="3"/>
      <c r="AM611" s="3"/>
    </row>
    <row r="612" ht="15.75" customHeight="1">
      <c r="AL612" s="3"/>
      <c r="AM612" s="3"/>
    </row>
    <row r="613" ht="15.75" customHeight="1">
      <c r="AL613" s="3"/>
      <c r="AM613" s="3"/>
    </row>
    <row r="614" ht="15.75" customHeight="1">
      <c r="AL614" s="3"/>
      <c r="AM614" s="3"/>
    </row>
    <row r="615" ht="15.75" customHeight="1">
      <c r="AL615" s="3"/>
      <c r="AM615" s="3"/>
    </row>
    <row r="616" ht="15.75" customHeight="1">
      <c r="AL616" s="3"/>
      <c r="AM616" s="3"/>
    </row>
    <row r="617" ht="15.75" customHeight="1">
      <c r="AL617" s="3"/>
      <c r="AM617" s="3"/>
    </row>
    <row r="618" ht="15.75" customHeight="1">
      <c r="AL618" s="3"/>
      <c r="AM618" s="3"/>
    </row>
    <row r="619" ht="15.75" customHeight="1">
      <c r="AL619" s="3"/>
      <c r="AM619" s="3"/>
    </row>
    <row r="620" ht="15.75" customHeight="1">
      <c r="AL620" s="3"/>
      <c r="AM620" s="3"/>
    </row>
    <row r="621" ht="15.75" customHeight="1">
      <c r="AL621" s="3"/>
      <c r="AM621" s="3"/>
    </row>
    <row r="622" ht="15.75" customHeight="1">
      <c r="AL622" s="3"/>
      <c r="AM622" s="3"/>
    </row>
    <row r="623" ht="15.75" customHeight="1">
      <c r="AL623" s="3"/>
      <c r="AM623" s="3"/>
    </row>
    <row r="624" ht="15.75" customHeight="1">
      <c r="AL624" s="3"/>
      <c r="AM624" s="3"/>
    </row>
    <row r="625" ht="15.75" customHeight="1">
      <c r="AL625" s="3"/>
      <c r="AM625" s="3"/>
    </row>
    <row r="626" ht="15.75" customHeight="1">
      <c r="AL626" s="3"/>
      <c r="AM626" s="3"/>
    </row>
    <row r="627" ht="15.75" customHeight="1">
      <c r="AL627" s="3"/>
      <c r="AM627" s="3"/>
    </row>
    <row r="628" ht="15.75" customHeight="1">
      <c r="AL628" s="3"/>
      <c r="AM628" s="3"/>
    </row>
    <row r="629" ht="15.75" customHeight="1">
      <c r="AL629" s="3"/>
      <c r="AM629" s="3"/>
    </row>
    <row r="630" ht="15.75" customHeight="1">
      <c r="AL630" s="3"/>
      <c r="AM630" s="3"/>
    </row>
    <row r="631" ht="15.75" customHeight="1">
      <c r="AL631" s="3"/>
      <c r="AM631" s="3"/>
    </row>
    <row r="632" ht="15.75" customHeight="1">
      <c r="AL632" s="3"/>
      <c r="AM632" s="3"/>
    </row>
    <row r="633" ht="15.75" customHeight="1">
      <c r="AL633" s="3"/>
      <c r="AM633" s="3"/>
    </row>
    <row r="634" ht="15.75" customHeight="1">
      <c r="AL634" s="3"/>
      <c r="AM634" s="3"/>
    </row>
    <row r="635" ht="15.75" customHeight="1">
      <c r="AL635" s="3"/>
      <c r="AM635" s="3"/>
    </row>
    <row r="636" ht="15.75" customHeight="1">
      <c r="AL636" s="3"/>
      <c r="AM636" s="3"/>
    </row>
    <row r="637" ht="15.75" customHeight="1">
      <c r="AL637" s="3"/>
      <c r="AM637" s="3"/>
    </row>
    <row r="638" ht="15.75" customHeight="1">
      <c r="AL638" s="3"/>
      <c r="AM638" s="3"/>
    </row>
    <row r="639" ht="15.75" customHeight="1">
      <c r="AL639" s="3"/>
      <c r="AM639" s="3"/>
    </row>
    <row r="640" ht="15.75" customHeight="1">
      <c r="AL640" s="3"/>
      <c r="AM640" s="3"/>
    </row>
    <row r="641" ht="15.75" customHeight="1">
      <c r="AL641" s="3"/>
      <c r="AM641" s="3"/>
    </row>
    <row r="642" ht="15.75" customHeight="1">
      <c r="AL642" s="3"/>
      <c r="AM642" s="3"/>
    </row>
    <row r="643" ht="15.75" customHeight="1">
      <c r="AL643" s="3"/>
      <c r="AM643" s="3"/>
    </row>
    <row r="644" ht="15.75" customHeight="1">
      <c r="AL644" s="3"/>
      <c r="AM644" s="3"/>
    </row>
    <row r="645" ht="15.75" customHeight="1">
      <c r="AL645" s="3"/>
      <c r="AM645" s="3"/>
    </row>
    <row r="646" ht="15.75" customHeight="1">
      <c r="AL646" s="3"/>
      <c r="AM646" s="3"/>
    </row>
    <row r="647" ht="15.75" customHeight="1">
      <c r="AL647" s="3"/>
      <c r="AM647" s="3"/>
    </row>
    <row r="648" ht="15.75" customHeight="1">
      <c r="AL648" s="3"/>
      <c r="AM648" s="3"/>
    </row>
    <row r="649" ht="15.75" customHeight="1">
      <c r="AL649" s="3"/>
      <c r="AM649" s="3"/>
    </row>
    <row r="650" ht="15.75" customHeight="1">
      <c r="AL650" s="3"/>
      <c r="AM650" s="3"/>
    </row>
    <row r="651" ht="15.75" customHeight="1">
      <c r="AL651" s="3"/>
      <c r="AM651" s="3"/>
    </row>
    <row r="652" ht="15.75" customHeight="1">
      <c r="AL652" s="3"/>
      <c r="AM652" s="3"/>
    </row>
    <row r="653" ht="15.75" customHeight="1">
      <c r="AL653" s="3"/>
      <c r="AM653" s="3"/>
    </row>
    <row r="654" ht="15.75" customHeight="1">
      <c r="AL654" s="3"/>
      <c r="AM654" s="3"/>
    </row>
    <row r="655" ht="15.75" customHeight="1">
      <c r="AL655" s="3"/>
      <c r="AM655" s="3"/>
    </row>
    <row r="656" ht="15.75" customHeight="1">
      <c r="AL656" s="3"/>
      <c r="AM656" s="3"/>
    </row>
    <row r="657" ht="15.75" customHeight="1">
      <c r="AL657" s="3"/>
      <c r="AM657" s="3"/>
    </row>
    <row r="658" ht="15.75" customHeight="1">
      <c r="AL658" s="3"/>
      <c r="AM658" s="3"/>
    </row>
    <row r="659" ht="15.75" customHeight="1">
      <c r="AL659" s="3"/>
      <c r="AM659" s="3"/>
    </row>
    <row r="660" ht="15.75" customHeight="1">
      <c r="AL660" s="3"/>
      <c r="AM660" s="3"/>
    </row>
    <row r="661" ht="15.75" customHeight="1">
      <c r="AL661" s="3"/>
      <c r="AM661" s="3"/>
    </row>
    <row r="662" ht="15.75" customHeight="1">
      <c r="AL662" s="3"/>
      <c r="AM662" s="3"/>
    </row>
    <row r="663" ht="15.75" customHeight="1">
      <c r="AL663" s="3"/>
      <c r="AM663" s="3"/>
    </row>
    <row r="664" ht="15.75" customHeight="1">
      <c r="AL664" s="3"/>
      <c r="AM664" s="3"/>
    </row>
    <row r="665" ht="15.75" customHeight="1">
      <c r="AL665" s="3"/>
      <c r="AM665" s="3"/>
    </row>
    <row r="666" ht="15.75" customHeight="1">
      <c r="AL666" s="3"/>
      <c r="AM666" s="3"/>
    </row>
    <row r="667" ht="15.75" customHeight="1">
      <c r="AL667" s="3"/>
      <c r="AM667" s="3"/>
    </row>
    <row r="668" ht="15.75" customHeight="1">
      <c r="AL668" s="3"/>
      <c r="AM668" s="3"/>
    </row>
    <row r="669" ht="15.75" customHeight="1">
      <c r="AL669" s="3"/>
      <c r="AM669" s="3"/>
    </row>
    <row r="670" ht="15.75" customHeight="1">
      <c r="AL670" s="3"/>
      <c r="AM670" s="3"/>
    </row>
    <row r="671" ht="15.75" customHeight="1">
      <c r="AL671" s="3"/>
      <c r="AM671" s="3"/>
    </row>
    <row r="672" ht="15.75" customHeight="1">
      <c r="AL672" s="3"/>
      <c r="AM672" s="3"/>
    </row>
    <row r="673" ht="15.75" customHeight="1">
      <c r="AL673" s="3"/>
      <c r="AM673" s="3"/>
    </row>
    <row r="674" ht="15.75" customHeight="1">
      <c r="AL674" s="3"/>
      <c r="AM674" s="3"/>
    </row>
    <row r="675" ht="15.75" customHeight="1">
      <c r="AL675" s="3"/>
      <c r="AM675" s="3"/>
    </row>
    <row r="676" ht="15.75" customHeight="1">
      <c r="AL676" s="3"/>
      <c r="AM676" s="3"/>
    </row>
    <row r="677" ht="15.75" customHeight="1">
      <c r="AL677" s="3"/>
      <c r="AM677" s="3"/>
    </row>
    <row r="678" ht="15.75" customHeight="1">
      <c r="AL678" s="3"/>
      <c r="AM678" s="3"/>
    </row>
    <row r="679" ht="15.75" customHeight="1">
      <c r="AL679" s="3"/>
      <c r="AM679" s="3"/>
    </row>
    <row r="680" ht="15.75" customHeight="1">
      <c r="AL680" s="3"/>
      <c r="AM680" s="3"/>
    </row>
    <row r="681" ht="15.75" customHeight="1">
      <c r="AL681" s="3"/>
      <c r="AM681" s="3"/>
    </row>
    <row r="682" ht="15.75" customHeight="1">
      <c r="AL682" s="3"/>
      <c r="AM682" s="3"/>
    </row>
    <row r="683" ht="15.75" customHeight="1">
      <c r="AL683" s="3"/>
      <c r="AM683" s="3"/>
    </row>
    <row r="684" ht="15.75" customHeight="1">
      <c r="AL684" s="3"/>
      <c r="AM684" s="3"/>
    </row>
    <row r="685" ht="15.75" customHeight="1">
      <c r="AL685" s="3"/>
      <c r="AM685" s="3"/>
    </row>
    <row r="686" ht="15.75" customHeight="1">
      <c r="AL686" s="3"/>
      <c r="AM686" s="3"/>
    </row>
    <row r="687" ht="15.75" customHeight="1">
      <c r="AL687" s="3"/>
      <c r="AM687" s="3"/>
    </row>
    <row r="688" ht="15.75" customHeight="1">
      <c r="AL688" s="3"/>
      <c r="AM688" s="3"/>
    </row>
    <row r="689" ht="15.75" customHeight="1">
      <c r="AL689" s="3"/>
      <c r="AM689" s="3"/>
    </row>
    <row r="690" ht="15.75" customHeight="1">
      <c r="AL690" s="3"/>
      <c r="AM690" s="3"/>
    </row>
    <row r="691" ht="15.75" customHeight="1">
      <c r="AL691" s="3"/>
      <c r="AM691" s="3"/>
    </row>
    <row r="692" ht="15.75" customHeight="1">
      <c r="AL692" s="3"/>
      <c r="AM692" s="3"/>
    </row>
    <row r="693" ht="15.75" customHeight="1">
      <c r="AL693" s="3"/>
      <c r="AM693" s="3"/>
    </row>
    <row r="694" ht="15.75" customHeight="1">
      <c r="AL694" s="3"/>
      <c r="AM694" s="3"/>
    </row>
    <row r="695" ht="15.75" customHeight="1">
      <c r="AL695" s="3"/>
      <c r="AM695" s="3"/>
    </row>
    <row r="696" ht="15.75" customHeight="1">
      <c r="AL696" s="3"/>
      <c r="AM696" s="3"/>
    </row>
    <row r="697" ht="15.75" customHeight="1">
      <c r="AL697" s="3"/>
      <c r="AM697" s="3"/>
    </row>
    <row r="698" ht="15.75" customHeight="1">
      <c r="AL698" s="3"/>
      <c r="AM698" s="3"/>
    </row>
    <row r="699" ht="15.75" customHeight="1">
      <c r="AL699" s="3"/>
      <c r="AM699" s="3"/>
    </row>
    <row r="700" ht="15.75" customHeight="1">
      <c r="AL700" s="3"/>
      <c r="AM700" s="3"/>
    </row>
    <row r="701" ht="15.75" customHeight="1">
      <c r="AL701" s="3"/>
      <c r="AM701" s="3"/>
    </row>
    <row r="702" ht="15.75" customHeight="1">
      <c r="AL702" s="3"/>
      <c r="AM702" s="3"/>
    </row>
    <row r="703" ht="15.75" customHeight="1">
      <c r="AL703" s="3"/>
      <c r="AM703" s="3"/>
    </row>
    <row r="704" ht="15.75" customHeight="1">
      <c r="AL704" s="3"/>
      <c r="AM704" s="3"/>
    </row>
    <row r="705" ht="15.75" customHeight="1">
      <c r="AL705" s="3"/>
      <c r="AM705" s="3"/>
    </row>
    <row r="706" ht="15.75" customHeight="1">
      <c r="AL706" s="3"/>
      <c r="AM706" s="3"/>
    </row>
    <row r="707" ht="15.75" customHeight="1">
      <c r="AL707" s="3"/>
      <c r="AM707" s="3"/>
    </row>
    <row r="708" ht="15.75" customHeight="1">
      <c r="AL708" s="3"/>
      <c r="AM708" s="3"/>
    </row>
    <row r="709" ht="15.75" customHeight="1">
      <c r="AL709" s="3"/>
      <c r="AM709" s="3"/>
    </row>
    <row r="710" ht="15.75" customHeight="1">
      <c r="AL710" s="3"/>
      <c r="AM710" s="3"/>
    </row>
    <row r="711" ht="15.75" customHeight="1">
      <c r="AL711" s="3"/>
      <c r="AM711" s="3"/>
    </row>
    <row r="712" ht="15.75" customHeight="1">
      <c r="AL712" s="3"/>
      <c r="AM712" s="3"/>
    </row>
    <row r="713" ht="15.75" customHeight="1">
      <c r="AL713" s="3"/>
      <c r="AM713" s="3"/>
    </row>
    <row r="714" ht="15.75" customHeight="1">
      <c r="AL714" s="3"/>
      <c r="AM714" s="3"/>
    </row>
    <row r="715" ht="15.75" customHeight="1">
      <c r="AL715" s="3"/>
      <c r="AM715" s="3"/>
    </row>
    <row r="716" ht="15.75" customHeight="1">
      <c r="AL716" s="3"/>
      <c r="AM716" s="3"/>
    </row>
    <row r="717" ht="15.75" customHeight="1">
      <c r="AL717" s="3"/>
      <c r="AM717" s="3"/>
    </row>
    <row r="718" ht="15.75" customHeight="1">
      <c r="AL718" s="3"/>
      <c r="AM718" s="3"/>
    </row>
    <row r="719" ht="15.75" customHeight="1">
      <c r="AL719" s="3"/>
      <c r="AM719" s="3"/>
    </row>
    <row r="720" ht="15.75" customHeight="1">
      <c r="AL720" s="3"/>
      <c r="AM720" s="3"/>
    </row>
    <row r="721" ht="15.75" customHeight="1">
      <c r="AL721" s="3"/>
      <c r="AM721" s="3"/>
    </row>
    <row r="722" ht="15.75" customHeight="1">
      <c r="AL722" s="3"/>
      <c r="AM722" s="3"/>
    </row>
    <row r="723" ht="15.75" customHeight="1">
      <c r="AL723" s="3"/>
      <c r="AM723" s="3"/>
    </row>
    <row r="724" ht="15.75" customHeight="1">
      <c r="AL724" s="3"/>
      <c r="AM724" s="3"/>
    </row>
    <row r="725" ht="15.75" customHeight="1">
      <c r="AL725" s="3"/>
      <c r="AM725" s="3"/>
    </row>
    <row r="726" ht="15.75" customHeight="1">
      <c r="AL726" s="3"/>
      <c r="AM726" s="3"/>
    </row>
    <row r="727" ht="15.75" customHeight="1">
      <c r="AL727" s="3"/>
      <c r="AM727" s="3"/>
    </row>
    <row r="728" ht="15.75" customHeight="1">
      <c r="AL728" s="3"/>
      <c r="AM728" s="3"/>
    </row>
    <row r="729" ht="15.75" customHeight="1">
      <c r="AL729" s="3"/>
      <c r="AM729" s="3"/>
    </row>
    <row r="730" ht="15.75" customHeight="1">
      <c r="AL730" s="3"/>
      <c r="AM730" s="3"/>
    </row>
    <row r="731" ht="15.75" customHeight="1">
      <c r="AL731" s="3"/>
      <c r="AM731" s="3"/>
    </row>
    <row r="732" ht="15.75" customHeight="1">
      <c r="AL732" s="3"/>
      <c r="AM732" s="3"/>
    </row>
    <row r="733" ht="15.75" customHeight="1">
      <c r="AL733" s="3"/>
      <c r="AM733" s="3"/>
    </row>
    <row r="734" ht="15.75" customHeight="1">
      <c r="AL734" s="3"/>
      <c r="AM734" s="3"/>
    </row>
    <row r="735" ht="15.75" customHeight="1">
      <c r="AL735" s="3"/>
      <c r="AM735" s="3"/>
    </row>
    <row r="736" ht="15.75" customHeight="1">
      <c r="AL736" s="3"/>
      <c r="AM736" s="3"/>
    </row>
    <row r="737" ht="15.75" customHeight="1">
      <c r="AL737" s="3"/>
      <c r="AM737" s="3"/>
    </row>
    <row r="738" ht="15.75" customHeight="1">
      <c r="AL738" s="3"/>
      <c r="AM738" s="3"/>
    </row>
    <row r="739" ht="15.75" customHeight="1">
      <c r="AL739" s="3"/>
      <c r="AM739" s="3"/>
    </row>
    <row r="740" ht="15.75" customHeight="1">
      <c r="AL740" s="3"/>
      <c r="AM740" s="3"/>
    </row>
    <row r="741" ht="15.75" customHeight="1">
      <c r="AL741" s="3"/>
      <c r="AM741" s="3"/>
    </row>
    <row r="742" ht="15.75" customHeight="1">
      <c r="AL742" s="3"/>
      <c r="AM742" s="3"/>
    </row>
    <row r="743" ht="15.75" customHeight="1">
      <c r="AL743" s="3"/>
      <c r="AM743" s="3"/>
    </row>
    <row r="744" ht="15.75" customHeight="1">
      <c r="AL744" s="3"/>
      <c r="AM744" s="3"/>
    </row>
    <row r="745" ht="15.75" customHeight="1">
      <c r="AL745" s="3"/>
      <c r="AM745" s="3"/>
    </row>
    <row r="746" ht="15.75" customHeight="1">
      <c r="AL746" s="3"/>
      <c r="AM746" s="3"/>
    </row>
    <row r="747" ht="15.75" customHeight="1">
      <c r="AL747" s="3"/>
      <c r="AM747" s="3"/>
    </row>
    <row r="748" ht="15.75" customHeight="1">
      <c r="AL748" s="3"/>
      <c r="AM748" s="3"/>
    </row>
    <row r="749" ht="15.75" customHeight="1">
      <c r="AL749" s="3"/>
      <c r="AM749" s="3"/>
    </row>
    <row r="750" ht="15.75" customHeight="1">
      <c r="AL750" s="3"/>
      <c r="AM750" s="3"/>
    </row>
    <row r="751" ht="15.75" customHeight="1">
      <c r="AL751" s="3"/>
      <c r="AM751" s="3"/>
    </row>
    <row r="752" ht="15.75" customHeight="1">
      <c r="AL752" s="3"/>
      <c r="AM752" s="3"/>
    </row>
    <row r="753" ht="15.75" customHeight="1">
      <c r="AL753" s="3"/>
      <c r="AM753" s="3"/>
    </row>
    <row r="754" ht="15.75" customHeight="1">
      <c r="AL754" s="3"/>
      <c r="AM754" s="3"/>
    </row>
    <row r="755" ht="15.75" customHeight="1">
      <c r="AL755" s="3"/>
      <c r="AM755" s="3"/>
    </row>
    <row r="756" ht="15.75" customHeight="1">
      <c r="AL756" s="3"/>
      <c r="AM756" s="3"/>
    </row>
    <row r="757" ht="15.75" customHeight="1">
      <c r="AL757" s="3"/>
      <c r="AM757" s="3"/>
    </row>
    <row r="758" ht="15.75" customHeight="1">
      <c r="AL758" s="3"/>
      <c r="AM758" s="3"/>
    </row>
    <row r="759" ht="15.75" customHeight="1">
      <c r="AL759" s="3"/>
      <c r="AM759" s="3"/>
    </row>
    <row r="760" ht="15.75" customHeight="1">
      <c r="AL760" s="3"/>
      <c r="AM760" s="3"/>
    </row>
    <row r="761" ht="15.75" customHeight="1">
      <c r="AL761" s="3"/>
      <c r="AM761" s="3"/>
    </row>
    <row r="762" ht="15.75" customHeight="1">
      <c r="AL762" s="3"/>
      <c r="AM762" s="3"/>
    </row>
    <row r="763" ht="15.75" customHeight="1">
      <c r="AL763" s="3"/>
      <c r="AM763" s="3"/>
    </row>
    <row r="764" ht="15.75" customHeight="1">
      <c r="AL764" s="3"/>
      <c r="AM764" s="3"/>
    </row>
    <row r="765" ht="15.75" customHeight="1">
      <c r="AL765" s="3"/>
      <c r="AM765" s="3"/>
    </row>
    <row r="766" ht="15.75" customHeight="1">
      <c r="AL766" s="3"/>
      <c r="AM766" s="3"/>
    </row>
    <row r="767" ht="15.75" customHeight="1">
      <c r="AL767" s="3"/>
      <c r="AM767" s="3"/>
    </row>
    <row r="768" ht="15.75" customHeight="1">
      <c r="AL768" s="3"/>
      <c r="AM768" s="3"/>
    </row>
    <row r="769" ht="15.75" customHeight="1">
      <c r="AL769" s="3"/>
      <c r="AM769" s="3"/>
    </row>
    <row r="770" ht="15.75" customHeight="1">
      <c r="AL770" s="3"/>
      <c r="AM770" s="3"/>
    </row>
    <row r="771" ht="15.75" customHeight="1">
      <c r="AL771" s="3"/>
      <c r="AM771" s="3"/>
    </row>
    <row r="772" ht="15.75" customHeight="1">
      <c r="AL772" s="3"/>
      <c r="AM772" s="3"/>
    </row>
    <row r="773" ht="15.75" customHeight="1">
      <c r="AL773" s="3"/>
      <c r="AM773" s="3"/>
    </row>
    <row r="774" ht="15.75" customHeight="1">
      <c r="AL774" s="3"/>
      <c r="AM774" s="3"/>
    </row>
    <row r="775" ht="15.75" customHeight="1">
      <c r="AL775" s="3"/>
      <c r="AM775" s="3"/>
    </row>
    <row r="776" ht="15.75" customHeight="1">
      <c r="AL776" s="3"/>
      <c r="AM776" s="3"/>
    </row>
    <row r="777" ht="15.75" customHeight="1">
      <c r="AL777" s="3"/>
      <c r="AM777" s="3"/>
    </row>
    <row r="778" ht="15.75" customHeight="1">
      <c r="AL778" s="3"/>
      <c r="AM778" s="3"/>
    </row>
    <row r="779" ht="15.75" customHeight="1">
      <c r="AL779" s="3"/>
      <c r="AM779" s="3"/>
    </row>
    <row r="780" ht="15.75" customHeight="1">
      <c r="AL780" s="3"/>
      <c r="AM780" s="3"/>
    </row>
    <row r="781" ht="15.75" customHeight="1">
      <c r="AL781" s="3"/>
      <c r="AM781" s="3"/>
    </row>
    <row r="782" ht="15.75" customHeight="1">
      <c r="AL782" s="3"/>
      <c r="AM782" s="3"/>
    </row>
    <row r="783" ht="15.75" customHeight="1">
      <c r="AL783" s="3"/>
      <c r="AM783" s="3"/>
    </row>
    <row r="784" ht="15.75" customHeight="1">
      <c r="AL784" s="3"/>
      <c r="AM784" s="3"/>
    </row>
    <row r="785" ht="15.75" customHeight="1">
      <c r="AL785" s="3"/>
      <c r="AM785" s="3"/>
    </row>
    <row r="786" ht="15.75" customHeight="1">
      <c r="AL786" s="3"/>
      <c r="AM786" s="3"/>
    </row>
    <row r="787" ht="15.75" customHeight="1">
      <c r="AL787" s="3"/>
      <c r="AM787" s="3"/>
    </row>
    <row r="788" ht="15.75" customHeight="1">
      <c r="AL788" s="3"/>
      <c r="AM788" s="3"/>
    </row>
    <row r="789" ht="15.75" customHeight="1">
      <c r="AL789" s="3"/>
      <c r="AM789" s="3"/>
    </row>
    <row r="790" ht="15.75" customHeight="1">
      <c r="AL790" s="3"/>
      <c r="AM790" s="3"/>
    </row>
    <row r="791" ht="15.75" customHeight="1">
      <c r="AL791" s="3"/>
      <c r="AM791" s="3"/>
    </row>
    <row r="792" ht="15.75" customHeight="1">
      <c r="AL792" s="3"/>
      <c r="AM792" s="3"/>
    </row>
    <row r="793" ht="15.75" customHeight="1">
      <c r="AL793" s="3"/>
      <c r="AM793" s="3"/>
    </row>
    <row r="794" ht="15.75" customHeight="1">
      <c r="AL794" s="3"/>
      <c r="AM794" s="3"/>
    </row>
    <row r="795" ht="15.75" customHeight="1">
      <c r="AL795" s="3"/>
      <c r="AM795" s="3"/>
    </row>
    <row r="796" ht="15.75" customHeight="1">
      <c r="AL796" s="3"/>
      <c r="AM796" s="3"/>
    </row>
    <row r="797" ht="15.75" customHeight="1">
      <c r="AL797" s="3"/>
      <c r="AM797" s="3"/>
    </row>
    <row r="798" ht="15.75" customHeight="1">
      <c r="AL798" s="3"/>
      <c r="AM798" s="3"/>
    </row>
    <row r="799" ht="15.75" customHeight="1">
      <c r="AL799" s="3"/>
      <c r="AM799" s="3"/>
    </row>
    <row r="800" ht="15.75" customHeight="1">
      <c r="AL800" s="3"/>
      <c r="AM800" s="3"/>
    </row>
    <row r="801" ht="15.75" customHeight="1">
      <c r="AL801" s="3"/>
      <c r="AM801" s="3"/>
    </row>
    <row r="802" ht="15.75" customHeight="1">
      <c r="AL802" s="3"/>
      <c r="AM802" s="3"/>
    </row>
    <row r="803" ht="15.75" customHeight="1">
      <c r="AL803" s="3"/>
      <c r="AM803" s="3"/>
    </row>
    <row r="804" ht="15.75" customHeight="1">
      <c r="AL804" s="3"/>
      <c r="AM804" s="3"/>
    </row>
    <row r="805" ht="15.75" customHeight="1">
      <c r="AL805" s="3"/>
      <c r="AM805" s="3"/>
    </row>
    <row r="806" ht="15.75" customHeight="1">
      <c r="AL806" s="3"/>
      <c r="AM806" s="3"/>
    </row>
    <row r="807" ht="15.75" customHeight="1">
      <c r="AL807" s="3"/>
      <c r="AM807" s="3"/>
    </row>
    <row r="808" ht="15.75" customHeight="1">
      <c r="AL808" s="3"/>
      <c r="AM808" s="3"/>
    </row>
    <row r="809" ht="15.75" customHeight="1">
      <c r="AL809" s="3"/>
      <c r="AM809" s="3"/>
    </row>
    <row r="810" ht="15.75" customHeight="1">
      <c r="AL810" s="3"/>
      <c r="AM810" s="3"/>
    </row>
    <row r="811" ht="15.75" customHeight="1">
      <c r="AL811" s="3"/>
      <c r="AM811" s="3"/>
    </row>
    <row r="812" ht="15.75" customHeight="1">
      <c r="AL812" s="3"/>
      <c r="AM812" s="3"/>
    </row>
    <row r="813" ht="15.75" customHeight="1">
      <c r="AL813" s="3"/>
      <c r="AM813" s="3"/>
    </row>
    <row r="814" ht="15.75" customHeight="1">
      <c r="AL814" s="3"/>
      <c r="AM814" s="3"/>
    </row>
    <row r="815" ht="15.75" customHeight="1">
      <c r="AL815" s="3"/>
      <c r="AM815" s="3"/>
    </row>
    <row r="816" ht="15.75" customHeight="1">
      <c r="AL816" s="3"/>
      <c r="AM816" s="3"/>
    </row>
    <row r="817" ht="15.75" customHeight="1">
      <c r="AL817" s="3"/>
      <c r="AM817" s="3"/>
    </row>
    <row r="818" ht="15.75" customHeight="1">
      <c r="AL818" s="3"/>
      <c r="AM818" s="3"/>
    </row>
    <row r="819" ht="15.75" customHeight="1">
      <c r="AL819" s="3"/>
      <c r="AM819" s="3"/>
    </row>
    <row r="820" ht="15.75" customHeight="1">
      <c r="AL820" s="3"/>
      <c r="AM820" s="3"/>
    </row>
    <row r="821" ht="15.75" customHeight="1">
      <c r="AL821" s="3"/>
      <c r="AM821" s="3"/>
    </row>
    <row r="822" ht="15.75" customHeight="1">
      <c r="AL822" s="3"/>
      <c r="AM822" s="3"/>
    </row>
    <row r="823" ht="15.75" customHeight="1">
      <c r="AL823" s="3"/>
      <c r="AM823" s="3"/>
    </row>
    <row r="824" ht="15.75" customHeight="1">
      <c r="AL824" s="3"/>
      <c r="AM824" s="3"/>
    </row>
    <row r="825" ht="15.75" customHeight="1">
      <c r="AL825" s="3"/>
      <c r="AM825" s="3"/>
    </row>
    <row r="826" ht="15.75" customHeight="1">
      <c r="AL826" s="3"/>
      <c r="AM826" s="3"/>
    </row>
    <row r="827" ht="15.75" customHeight="1">
      <c r="AL827" s="3"/>
      <c r="AM827" s="3"/>
    </row>
    <row r="828" ht="15.75" customHeight="1">
      <c r="AL828" s="3"/>
      <c r="AM828" s="3"/>
    </row>
    <row r="829" ht="15.75" customHeight="1">
      <c r="AL829" s="3"/>
      <c r="AM829" s="3"/>
    </row>
    <row r="830" ht="15.75" customHeight="1">
      <c r="AL830" s="3"/>
      <c r="AM830" s="3"/>
    </row>
    <row r="831" ht="15.75" customHeight="1">
      <c r="AL831" s="3"/>
      <c r="AM831" s="3"/>
    </row>
    <row r="832" ht="15.75" customHeight="1">
      <c r="AL832" s="3"/>
      <c r="AM832" s="3"/>
    </row>
    <row r="833" ht="15.75" customHeight="1">
      <c r="AL833" s="3"/>
      <c r="AM833" s="3"/>
    </row>
    <row r="834" ht="15.75" customHeight="1">
      <c r="AL834" s="3"/>
      <c r="AM834" s="3"/>
    </row>
    <row r="835" ht="15.75" customHeight="1">
      <c r="AL835" s="3"/>
      <c r="AM835" s="3"/>
    </row>
    <row r="836" ht="15.75" customHeight="1">
      <c r="AL836" s="3"/>
      <c r="AM836" s="3"/>
    </row>
    <row r="837" ht="15.75" customHeight="1">
      <c r="AL837" s="3"/>
      <c r="AM837" s="3"/>
    </row>
    <row r="838" ht="15.75" customHeight="1">
      <c r="AL838" s="3"/>
      <c r="AM838" s="3"/>
    </row>
    <row r="839" ht="15.75" customHeight="1">
      <c r="AL839" s="3"/>
      <c r="AM839" s="3"/>
    </row>
    <row r="840" ht="15.75" customHeight="1">
      <c r="AL840" s="3"/>
      <c r="AM840" s="3"/>
    </row>
    <row r="841" ht="15.75" customHeight="1">
      <c r="AL841" s="3"/>
      <c r="AM841" s="3"/>
    </row>
    <row r="842" ht="15.75" customHeight="1">
      <c r="AL842" s="3"/>
      <c r="AM842" s="3"/>
    </row>
    <row r="843" ht="15.75" customHeight="1">
      <c r="AL843" s="3"/>
      <c r="AM843" s="3"/>
    </row>
    <row r="844" ht="15.75" customHeight="1">
      <c r="AL844" s="3"/>
      <c r="AM844" s="3"/>
    </row>
    <row r="845" ht="15.75" customHeight="1">
      <c r="AL845" s="3"/>
      <c r="AM845" s="3"/>
    </row>
    <row r="846" ht="15.75" customHeight="1">
      <c r="AL846" s="3"/>
      <c r="AM846" s="3"/>
    </row>
    <row r="847" ht="15.75" customHeight="1">
      <c r="AL847" s="3"/>
      <c r="AM847" s="3"/>
    </row>
    <row r="848" ht="15.75" customHeight="1">
      <c r="AL848" s="3"/>
      <c r="AM848" s="3"/>
    </row>
    <row r="849" ht="15.75" customHeight="1">
      <c r="AL849" s="3"/>
      <c r="AM849" s="3"/>
    </row>
    <row r="850" ht="15.75" customHeight="1">
      <c r="AL850" s="3"/>
      <c r="AM850" s="3"/>
    </row>
    <row r="851" ht="15.75" customHeight="1">
      <c r="AL851" s="3"/>
      <c r="AM851" s="3"/>
    </row>
    <row r="852" ht="15.75" customHeight="1">
      <c r="AL852" s="3"/>
      <c r="AM852" s="3"/>
    </row>
    <row r="853" ht="15.75" customHeight="1">
      <c r="AL853" s="3"/>
      <c r="AM853" s="3"/>
    </row>
    <row r="854" ht="15.75" customHeight="1">
      <c r="AL854" s="3"/>
      <c r="AM854" s="3"/>
    </row>
    <row r="855" ht="15.75" customHeight="1">
      <c r="AL855" s="3"/>
      <c r="AM855" s="3"/>
    </row>
    <row r="856" ht="15.75" customHeight="1">
      <c r="AL856" s="3"/>
      <c r="AM856" s="3"/>
    </row>
    <row r="857" ht="15.75" customHeight="1">
      <c r="AL857" s="3"/>
      <c r="AM857" s="3"/>
    </row>
    <row r="858" ht="15.75" customHeight="1">
      <c r="AL858" s="3"/>
      <c r="AM858" s="3"/>
    </row>
    <row r="859" ht="15.75" customHeight="1">
      <c r="AL859" s="3"/>
      <c r="AM859" s="3"/>
    </row>
    <row r="860" ht="15.75" customHeight="1">
      <c r="AL860" s="3"/>
      <c r="AM860" s="3"/>
    </row>
    <row r="861" ht="15.75" customHeight="1">
      <c r="AL861" s="3"/>
      <c r="AM861" s="3"/>
    </row>
    <row r="862" ht="15.75" customHeight="1">
      <c r="AL862" s="3"/>
      <c r="AM862" s="3"/>
    </row>
    <row r="863" ht="15.75" customHeight="1">
      <c r="AL863" s="3"/>
      <c r="AM863" s="3"/>
    </row>
    <row r="864" ht="15.75" customHeight="1">
      <c r="AL864" s="3"/>
      <c r="AM864" s="3"/>
    </row>
    <row r="865" ht="15.75" customHeight="1">
      <c r="AL865" s="3"/>
      <c r="AM865" s="3"/>
    </row>
    <row r="866" ht="15.75" customHeight="1">
      <c r="AL866" s="3"/>
      <c r="AM866" s="3"/>
    </row>
    <row r="867" ht="15.75" customHeight="1">
      <c r="AL867" s="3"/>
      <c r="AM867" s="3"/>
    </row>
    <row r="868" ht="15.75" customHeight="1">
      <c r="AL868" s="3"/>
      <c r="AM868" s="3"/>
    </row>
    <row r="869" ht="15.75" customHeight="1">
      <c r="AL869" s="3"/>
      <c r="AM869" s="3"/>
    </row>
    <row r="870" ht="15.75" customHeight="1">
      <c r="AL870" s="3"/>
      <c r="AM870" s="3"/>
    </row>
    <row r="871" ht="15.75" customHeight="1">
      <c r="AL871" s="3"/>
      <c r="AM871" s="3"/>
    </row>
    <row r="872" ht="15.75" customHeight="1">
      <c r="AL872" s="3"/>
      <c r="AM872" s="3"/>
    </row>
    <row r="873" ht="15.75" customHeight="1">
      <c r="AL873" s="3"/>
      <c r="AM873" s="3"/>
    </row>
    <row r="874" ht="15.75" customHeight="1">
      <c r="AL874" s="3"/>
      <c r="AM874" s="3"/>
    </row>
    <row r="875" ht="15.75" customHeight="1">
      <c r="AL875" s="3"/>
      <c r="AM875" s="3"/>
    </row>
    <row r="876" ht="15.75" customHeight="1">
      <c r="AL876" s="3"/>
      <c r="AM876" s="3"/>
    </row>
    <row r="877" ht="15.75" customHeight="1">
      <c r="AL877" s="3"/>
      <c r="AM877" s="3"/>
    </row>
    <row r="878" ht="15.75" customHeight="1">
      <c r="AL878" s="3"/>
      <c r="AM878" s="3"/>
    </row>
    <row r="879" ht="15.75" customHeight="1">
      <c r="AL879" s="3"/>
      <c r="AM879" s="3"/>
    </row>
    <row r="880" ht="15.75" customHeight="1">
      <c r="AL880" s="3"/>
      <c r="AM880" s="3"/>
    </row>
    <row r="881" ht="15.75" customHeight="1">
      <c r="AL881" s="3"/>
      <c r="AM881" s="3"/>
    </row>
    <row r="882" ht="15.75" customHeight="1">
      <c r="AL882" s="3"/>
      <c r="AM882" s="3"/>
    </row>
    <row r="883" ht="15.75" customHeight="1">
      <c r="AL883" s="3"/>
      <c r="AM883" s="3"/>
    </row>
    <row r="884" ht="15.75" customHeight="1">
      <c r="AL884" s="3"/>
      <c r="AM884" s="3"/>
    </row>
    <row r="885" ht="15.75" customHeight="1">
      <c r="AL885" s="3"/>
      <c r="AM885" s="3"/>
    </row>
    <row r="886" ht="15.75" customHeight="1">
      <c r="AL886" s="3"/>
      <c r="AM886" s="3"/>
    </row>
    <row r="887" ht="15.75" customHeight="1">
      <c r="AL887" s="3"/>
      <c r="AM887" s="3"/>
    </row>
    <row r="888" ht="15.75" customHeight="1">
      <c r="AL888" s="3"/>
      <c r="AM888" s="3"/>
    </row>
    <row r="889" ht="15.75" customHeight="1">
      <c r="AL889" s="3"/>
      <c r="AM889" s="3"/>
    </row>
    <row r="890" ht="15.75" customHeight="1">
      <c r="AL890" s="3"/>
      <c r="AM890" s="3"/>
    </row>
    <row r="891" ht="15.75" customHeight="1">
      <c r="AL891" s="3"/>
      <c r="AM891" s="3"/>
    </row>
    <row r="892" ht="15.75" customHeight="1">
      <c r="AL892" s="3"/>
      <c r="AM892" s="3"/>
    </row>
    <row r="893" ht="15.75" customHeight="1">
      <c r="AL893" s="3"/>
      <c r="AM893" s="3"/>
    </row>
    <row r="894" ht="15.75" customHeight="1">
      <c r="AL894" s="3"/>
      <c r="AM894" s="3"/>
    </row>
    <row r="895" ht="15.75" customHeight="1">
      <c r="AL895" s="3"/>
      <c r="AM895" s="3"/>
    </row>
    <row r="896" ht="15.75" customHeight="1">
      <c r="AL896" s="3"/>
      <c r="AM896" s="3"/>
    </row>
    <row r="897" ht="15.75" customHeight="1">
      <c r="AL897" s="3"/>
      <c r="AM897" s="3"/>
    </row>
    <row r="898" ht="15.75" customHeight="1">
      <c r="AL898" s="3"/>
      <c r="AM898" s="3"/>
    </row>
    <row r="899" ht="15.75" customHeight="1">
      <c r="AL899" s="3"/>
      <c r="AM899" s="3"/>
    </row>
    <row r="900" ht="15.75" customHeight="1">
      <c r="AL900" s="3"/>
      <c r="AM900" s="3"/>
    </row>
    <row r="901" ht="15.75" customHeight="1">
      <c r="AL901" s="3"/>
      <c r="AM901" s="3"/>
    </row>
    <row r="902" ht="15.75" customHeight="1">
      <c r="AL902" s="3"/>
      <c r="AM902" s="3"/>
    </row>
    <row r="903" ht="15.75" customHeight="1">
      <c r="AL903" s="3"/>
      <c r="AM903" s="3"/>
    </row>
    <row r="904" ht="15.75" customHeight="1">
      <c r="AL904" s="3"/>
      <c r="AM904" s="3"/>
    </row>
    <row r="905" ht="15.75" customHeight="1">
      <c r="AL905" s="3"/>
      <c r="AM905" s="3"/>
    </row>
    <row r="906" ht="15.75" customHeight="1">
      <c r="AL906" s="3"/>
      <c r="AM906" s="3"/>
    </row>
    <row r="907" ht="15.75" customHeight="1">
      <c r="AL907" s="3"/>
      <c r="AM907" s="3"/>
    </row>
    <row r="908" ht="15.75" customHeight="1">
      <c r="AL908" s="3"/>
      <c r="AM908" s="3"/>
    </row>
    <row r="909" ht="15.75" customHeight="1">
      <c r="AL909" s="3"/>
      <c r="AM909" s="3"/>
    </row>
    <row r="910" ht="15.75" customHeight="1">
      <c r="AL910" s="3"/>
      <c r="AM910" s="3"/>
    </row>
    <row r="911" ht="15.75" customHeight="1">
      <c r="AL911" s="3"/>
      <c r="AM911" s="3"/>
    </row>
    <row r="912" ht="15.75" customHeight="1">
      <c r="AL912" s="3"/>
      <c r="AM912" s="3"/>
    </row>
    <row r="913" ht="15.75" customHeight="1">
      <c r="AL913" s="3"/>
      <c r="AM913" s="3"/>
    </row>
    <row r="914" ht="15.75" customHeight="1">
      <c r="AL914" s="3"/>
      <c r="AM914" s="3"/>
    </row>
    <row r="915" ht="15.75" customHeight="1">
      <c r="AL915" s="3"/>
      <c r="AM915" s="3"/>
    </row>
    <row r="916" ht="15.75" customHeight="1">
      <c r="AL916" s="3"/>
      <c r="AM916" s="3"/>
    </row>
    <row r="917" ht="15.75" customHeight="1">
      <c r="AL917" s="3"/>
      <c r="AM917" s="3"/>
    </row>
    <row r="918" ht="15.75" customHeight="1">
      <c r="AL918" s="3"/>
      <c r="AM918" s="3"/>
    </row>
    <row r="919" ht="15.75" customHeight="1">
      <c r="AL919" s="3"/>
      <c r="AM919" s="3"/>
    </row>
    <row r="920" ht="15.75" customHeight="1">
      <c r="AL920" s="3"/>
      <c r="AM920" s="3"/>
    </row>
    <row r="921" ht="15.75" customHeight="1">
      <c r="AL921" s="3"/>
      <c r="AM921" s="3"/>
    </row>
    <row r="922" ht="15.75" customHeight="1">
      <c r="AL922" s="3"/>
      <c r="AM922" s="3"/>
    </row>
    <row r="923" ht="15.75" customHeight="1">
      <c r="AL923" s="3"/>
      <c r="AM923" s="3"/>
    </row>
    <row r="924" ht="15.75" customHeight="1">
      <c r="AL924" s="3"/>
      <c r="AM924" s="3"/>
    </row>
    <row r="925" ht="15.75" customHeight="1">
      <c r="AL925" s="3"/>
      <c r="AM925" s="3"/>
    </row>
    <row r="926" ht="15.75" customHeight="1">
      <c r="AL926" s="3"/>
      <c r="AM926" s="3"/>
    </row>
    <row r="927" ht="15.75" customHeight="1">
      <c r="AL927" s="3"/>
      <c r="AM927" s="3"/>
    </row>
    <row r="928" ht="15.75" customHeight="1">
      <c r="AL928" s="3"/>
      <c r="AM928" s="3"/>
    </row>
    <row r="929" ht="15.75" customHeight="1">
      <c r="AL929" s="3"/>
      <c r="AM929" s="3"/>
    </row>
    <row r="930" ht="15.75" customHeight="1">
      <c r="AL930" s="3"/>
      <c r="AM930" s="3"/>
    </row>
    <row r="931" ht="15.75" customHeight="1">
      <c r="AL931" s="3"/>
      <c r="AM931" s="3"/>
    </row>
    <row r="932" ht="15.75" customHeight="1">
      <c r="AL932" s="3"/>
      <c r="AM932" s="3"/>
    </row>
    <row r="933" ht="15.75" customHeight="1">
      <c r="AL933" s="3"/>
      <c r="AM933" s="3"/>
    </row>
    <row r="934" ht="15.75" customHeight="1">
      <c r="AL934" s="3"/>
      <c r="AM934" s="3"/>
    </row>
    <row r="935" ht="15.75" customHeight="1">
      <c r="AL935" s="3"/>
      <c r="AM935" s="3"/>
    </row>
    <row r="936" ht="15.75" customHeight="1">
      <c r="AL936" s="3"/>
      <c r="AM936" s="3"/>
    </row>
    <row r="937" ht="15.75" customHeight="1">
      <c r="AL937" s="3"/>
      <c r="AM937" s="3"/>
    </row>
    <row r="938" ht="15.75" customHeight="1">
      <c r="AL938" s="3"/>
      <c r="AM938" s="3"/>
    </row>
    <row r="939" ht="15.75" customHeight="1">
      <c r="AL939" s="3"/>
      <c r="AM939" s="3"/>
    </row>
    <row r="940" ht="15.75" customHeight="1">
      <c r="AL940" s="3"/>
      <c r="AM940" s="3"/>
    </row>
    <row r="941" ht="15.75" customHeight="1">
      <c r="AL941" s="3"/>
      <c r="AM941" s="3"/>
    </row>
    <row r="942" ht="15.75" customHeight="1">
      <c r="AL942" s="3"/>
      <c r="AM942" s="3"/>
    </row>
    <row r="943" ht="15.75" customHeight="1">
      <c r="AL943" s="3"/>
      <c r="AM943" s="3"/>
    </row>
    <row r="944" ht="15.75" customHeight="1">
      <c r="AL944" s="3"/>
      <c r="AM944" s="3"/>
    </row>
    <row r="945" ht="15.75" customHeight="1">
      <c r="AL945" s="3"/>
      <c r="AM945" s="3"/>
    </row>
    <row r="946" ht="15.75" customHeight="1">
      <c r="AL946" s="3"/>
      <c r="AM946" s="3"/>
    </row>
    <row r="947" ht="15.75" customHeight="1">
      <c r="AL947" s="3"/>
      <c r="AM947" s="3"/>
    </row>
    <row r="948" ht="15.75" customHeight="1">
      <c r="AL948" s="3"/>
      <c r="AM948" s="3"/>
    </row>
    <row r="949" ht="15.75" customHeight="1">
      <c r="AL949" s="3"/>
      <c r="AM949" s="3"/>
    </row>
    <row r="950" ht="15.75" customHeight="1">
      <c r="AL950" s="3"/>
      <c r="AM950" s="3"/>
    </row>
    <row r="951" ht="15.75" customHeight="1">
      <c r="AL951" s="3"/>
      <c r="AM951" s="3"/>
    </row>
    <row r="952" ht="15.75" customHeight="1">
      <c r="AL952" s="3"/>
      <c r="AM952" s="3"/>
    </row>
    <row r="953" ht="15.75" customHeight="1">
      <c r="AL953" s="3"/>
      <c r="AM953" s="3"/>
    </row>
    <row r="954" ht="15.75" customHeight="1">
      <c r="AL954" s="3"/>
      <c r="AM954" s="3"/>
    </row>
    <row r="955" ht="15.75" customHeight="1">
      <c r="AL955" s="3"/>
      <c r="AM955" s="3"/>
    </row>
    <row r="956" ht="15.75" customHeight="1">
      <c r="AL956" s="3"/>
      <c r="AM956" s="3"/>
    </row>
    <row r="957" ht="15.75" customHeight="1">
      <c r="AL957" s="3"/>
      <c r="AM957" s="3"/>
    </row>
    <row r="958" ht="15.75" customHeight="1">
      <c r="AL958" s="3"/>
      <c r="AM958" s="3"/>
    </row>
    <row r="959" ht="15.75" customHeight="1">
      <c r="AL959" s="3"/>
      <c r="AM959" s="3"/>
    </row>
    <row r="960" ht="15.75" customHeight="1">
      <c r="AL960" s="3"/>
      <c r="AM960" s="3"/>
    </row>
    <row r="961" ht="15.75" customHeight="1">
      <c r="AL961" s="3"/>
      <c r="AM961" s="3"/>
    </row>
    <row r="962" ht="15.75" customHeight="1">
      <c r="AL962" s="3"/>
      <c r="AM962" s="3"/>
    </row>
    <row r="963" ht="15.75" customHeight="1">
      <c r="AL963" s="3"/>
      <c r="AM963" s="3"/>
    </row>
    <row r="964" ht="15.75" customHeight="1">
      <c r="AL964" s="3"/>
      <c r="AM964" s="3"/>
    </row>
    <row r="965" ht="15.75" customHeight="1">
      <c r="AL965" s="3"/>
      <c r="AM965" s="3"/>
    </row>
    <row r="966" ht="15.75" customHeight="1">
      <c r="AL966" s="3"/>
      <c r="AM966" s="3"/>
    </row>
    <row r="967" ht="15.75" customHeight="1">
      <c r="AL967" s="3"/>
      <c r="AM967" s="3"/>
    </row>
    <row r="968" ht="15.75" customHeight="1">
      <c r="AL968" s="3"/>
      <c r="AM968" s="3"/>
    </row>
    <row r="969" ht="15.75" customHeight="1">
      <c r="AL969" s="3"/>
      <c r="AM969" s="3"/>
    </row>
    <row r="970" ht="15.75" customHeight="1">
      <c r="AL970" s="3"/>
      <c r="AM970" s="3"/>
    </row>
    <row r="971" ht="15.75" customHeight="1">
      <c r="AL971" s="3"/>
      <c r="AM971" s="3"/>
    </row>
    <row r="972" ht="15.75" customHeight="1">
      <c r="AL972" s="3"/>
      <c r="AM972" s="3"/>
    </row>
    <row r="973" ht="15.75" customHeight="1">
      <c r="AL973" s="3"/>
      <c r="AM973" s="3"/>
    </row>
    <row r="974" ht="15.75" customHeight="1">
      <c r="AL974" s="3"/>
      <c r="AM974" s="3"/>
    </row>
    <row r="975" ht="15.75" customHeight="1">
      <c r="AL975" s="3"/>
      <c r="AM975" s="3"/>
    </row>
    <row r="976" ht="15.75" customHeight="1">
      <c r="AL976" s="3"/>
      <c r="AM976" s="3"/>
    </row>
    <row r="977" ht="15.75" customHeight="1">
      <c r="AL977" s="3"/>
      <c r="AM977" s="3"/>
    </row>
    <row r="978" ht="15.75" customHeight="1">
      <c r="AL978" s="3"/>
      <c r="AM978" s="3"/>
    </row>
    <row r="979" ht="15.75" customHeight="1">
      <c r="AL979" s="3"/>
      <c r="AM979" s="3"/>
    </row>
    <row r="980" ht="15.75" customHeight="1">
      <c r="AL980" s="3"/>
      <c r="AM980" s="3"/>
    </row>
    <row r="981" ht="15.75" customHeight="1">
      <c r="AL981" s="3"/>
      <c r="AM981" s="3"/>
    </row>
    <row r="982" ht="15.75" customHeight="1">
      <c r="AL982" s="3"/>
      <c r="AM982" s="3"/>
    </row>
    <row r="983" ht="15.75" customHeight="1">
      <c r="AL983" s="3"/>
      <c r="AM983" s="3"/>
    </row>
    <row r="984" ht="15.75" customHeight="1">
      <c r="AL984" s="3"/>
      <c r="AM984" s="3"/>
    </row>
    <row r="985" ht="15.75" customHeight="1">
      <c r="AL985" s="3"/>
      <c r="AM985" s="3"/>
    </row>
    <row r="986" ht="15.75" customHeight="1">
      <c r="AL986" s="3"/>
      <c r="AM986" s="3"/>
    </row>
    <row r="987" ht="15.75" customHeight="1">
      <c r="AL987" s="3"/>
      <c r="AM987" s="3"/>
    </row>
    <row r="988" ht="15.75" customHeight="1">
      <c r="AL988" s="3"/>
      <c r="AM988" s="3"/>
    </row>
    <row r="989" ht="15.75" customHeight="1">
      <c r="AL989" s="3"/>
      <c r="AM989" s="3"/>
    </row>
    <row r="990" ht="15.75" customHeight="1">
      <c r="AL990" s="3"/>
      <c r="AM990" s="3"/>
    </row>
    <row r="991" ht="15.75" customHeight="1">
      <c r="AL991" s="3"/>
      <c r="AM991" s="3"/>
    </row>
    <row r="992" ht="15.75" customHeight="1">
      <c r="AL992" s="3"/>
      <c r="AM992" s="3"/>
    </row>
    <row r="993" ht="15.75" customHeight="1">
      <c r="AL993" s="3"/>
      <c r="AM993" s="3"/>
    </row>
    <row r="994" ht="15.75" customHeight="1">
      <c r="AL994" s="3"/>
      <c r="AM994" s="3"/>
    </row>
    <row r="995" ht="15.75" customHeight="1">
      <c r="AL995" s="3"/>
      <c r="AM995" s="3"/>
    </row>
    <row r="996" ht="15.75" customHeight="1">
      <c r="AL996" s="3"/>
      <c r="AM996" s="3"/>
    </row>
    <row r="997" ht="15.75" customHeight="1">
      <c r="AL997" s="3"/>
      <c r="AM997" s="3"/>
    </row>
    <row r="998" ht="15.75" customHeight="1">
      <c r="AL998" s="3"/>
      <c r="AM998" s="3"/>
    </row>
    <row r="999" ht="15.75" customHeight="1">
      <c r="AL999" s="3"/>
      <c r="AM999" s="3"/>
    </row>
    <row r="1000" ht="15.75" customHeight="1">
      <c r="AL1000" s="3"/>
      <c r="AM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3" max="3" width="15.13"/>
    <col customWidth="1" min="4" max="4" width="9.88"/>
    <col customWidth="1" min="5" max="5" width="20.38"/>
    <col customWidth="1" min="6" max="6" width="27.13"/>
    <col customWidth="1" min="7" max="7" width="18.88"/>
    <col customWidth="1" min="8" max="8" width="24.88"/>
    <col customWidth="1" min="9" max="27" width="10.63"/>
  </cols>
  <sheetData>
    <row r="1" ht="54.75" customHeight="1">
      <c r="A1" s="17" t="s">
        <v>33</v>
      </c>
      <c r="B1" s="17" t="s">
        <v>35</v>
      </c>
      <c r="C1" s="18" t="s">
        <v>38</v>
      </c>
      <c r="D1" s="17" t="s">
        <v>39</v>
      </c>
      <c r="E1" s="17" t="s">
        <v>40</v>
      </c>
      <c r="F1" s="17" t="s">
        <v>41</v>
      </c>
      <c r="G1" s="17" t="s">
        <v>42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ht="13.5" customHeight="1">
      <c r="A2" s="2">
        <f>AAR!AH3</f>
        <v>-99</v>
      </c>
      <c r="B2" s="3">
        <f>AAR!AG3</f>
        <v>0.0006395633496</v>
      </c>
      <c r="C2" s="3">
        <v>-0.004478057799999999</v>
      </c>
      <c r="D2" s="2">
        <f>1</f>
        <v>1</v>
      </c>
      <c r="E2" s="3">
        <f t="shared" ref="E2:E91" si="1">D2/COUNT($C$2:$C$91)</f>
        <v>0.01111111111</v>
      </c>
      <c r="F2" s="3">
        <f>_xlfn.NORM.DIST(C2,AAR!$AI$96,AAR!$AI$97,1)</f>
        <v>0.0014227191</v>
      </c>
      <c r="G2" s="3">
        <f t="shared" ref="G2:G91" si="2">ABS(E2-F2)</f>
        <v>0.009688392011</v>
      </c>
      <c r="H2" s="20">
        <f>MAX(G2:G91)</f>
        <v>0.1066725349</v>
      </c>
      <c r="I2" s="3" t="s">
        <v>43</v>
      </c>
    </row>
    <row r="3" ht="13.5" customHeight="1">
      <c r="A3" s="2">
        <f>AAR!AH4</f>
        <v>-98</v>
      </c>
      <c r="B3" s="3">
        <f>AAR!AG4</f>
        <v>-0.002295272645</v>
      </c>
      <c r="C3" s="3">
        <v>-0.002942182700000001</v>
      </c>
      <c r="D3" s="2">
        <f t="shared" ref="D3:D91" si="3">1+D2</f>
        <v>2</v>
      </c>
      <c r="E3" s="3">
        <f t="shared" si="1"/>
        <v>0.02222222222</v>
      </c>
      <c r="F3" s="3">
        <f>_xlfn.NORM.DIST(C3,AAR!$AI$96,AAR!$AI$97,1)</f>
        <v>0.02607496106</v>
      </c>
      <c r="G3" s="3">
        <f t="shared" si="2"/>
        <v>0.003852738837</v>
      </c>
      <c r="H3" s="21">
        <f>0.875897/(SQRT(D91))</f>
        <v>0.09232765052</v>
      </c>
      <c r="I3" s="3" t="s">
        <v>44</v>
      </c>
    </row>
    <row r="4" ht="13.5" customHeight="1">
      <c r="A4" s="2">
        <f>AAR!AH5</f>
        <v>-97</v>
      </c>
      <c r="B4" s="3">
        <f>AAR!AG5</f>
        <v>-0.001629983491</v>
      </c>
      <c r="C4" s="3">
        <v>-0.0025808368666666672</v>
      </c>
      <c r="D4" s="2">
        <f t="shared" si="3"/>
        <v>3</v>
      </c>
      <c r="E4" s="3">
        <f t="shared" si="1"/>
        <v>0.03333333333</v>
      </c>
      <c r="F4" s="3">
        <f>_xlfn.NORM.DIST(C4,AAR!$AI$96,AAR!$AI$97,1)</f>
        <v>0.04487415443</v>
      </c>
      <c r="G4" s="3">
        <f t="shared" si="2"/>
        <v>0.0115408211</v>
      </c>
      <c r="H4" s="22" t="str">
        <f>IF(H2&gt;H3,"Reject Normality, then Corrado","Accept Normality, then t-test")</f>
        <v>Reject Normality, then Corrado</v>
      </c>
      <c r="I4" s="3" t="s">
        <v>45</v>
      </c>
    </row>
    <row r="5" ht="13.5" customHeight="1">
      <c r="A5" s="2">
        <f>AAR!AH6</f>
        <v>-96</v>
      </c>
      <c r="B5" s="3">
        <f>AAR!AG6</f>
        <v>-0.0005851820111</v>
      </c>
      <c r="C5" s="3">
        <v>-0.0025041021333333338</v>
      </c>
      <c r="D5" s="2">
        <f t="shared" si="3"/>
        <v>4</v>
      </c>
      <c r="E5" s="3">
        <f t="shared" si="1"/>
        <v>0.04444444444</v>
      </c>
      <c r="F5" s="3">
        <f>_xlfn.NORM.DIST(C5,AAR!$AI$96,AAR!$AI$97,1)</f>
        <v>0.05001959963</v>
      </c>
      <c r="G5" s="3">
        <f t="shared" si="2"/>
        <v>0.005575155185</v>
      </c>
      <c r="I5" s="3" t="s">
        <v>46</v>
      </c>
    </row>
    <row r="6" ht="13.5" customHeight="1">
      <c r="A6" s="2">
        <f>AAR!AH7</f>
        <v>-95</v>
      </c>
      <c r="B6" s="3">
        <f>AAR!AG7</f>
        <v>-0.0005901858476</v>
      </c>
      <c r="C6" s="3">
        <v>-0.0024641671999999994</v>
      </c>
      <c r="D6" s="2">
        <f t="shared" si="3"/>
        <v>5</v>
      </c>
      <c r="E6" s="3">
        <f t="shared" si="1"/>
        <v>0.05555555556</v>
      </c>
      <c r="F6" s="3">
        <f>_xlfn.NORM.DIST(C6,AAR!$AI$96,AAR!$AI$97,1)</f>
        <v>0.0528778195</v>
      </c>
      <c r="G6" s="3">
        <f t="shared" si="2"/>
        <v>0.002677736054</v>
      </c>
      <c r="I6" s="3" t="s">
        <v>47</v>
      </c>
    </row>
    <row r="7" ht="13.5" customHeight="1">
      <c r="A7" s="2">
        <f>AAR!AH8</f>
        <v>-94</v>
      </c>
      <c r="B7" s="3">
        <f>AAR!AG8</f>
        <v>0.001071119775</v>
      </c>
      <c r="C7" s="3">
        <v>-0.0022963826000000002</v>
      </c>
      <c r="D7" s="2">
        <f t="shared" si="3"/>
        <v>6</v>
      </c>
      <c r="E7" s="3">
        <f t="shared" si="1"/>
        <v>0.06666666667</v>
      </c>
      <c r="F7" s="3">
        <f>_xlfn.NORM.DIST(C7,AAR!$AI$96,AAR!$AI$97,1)</f>
        <v>0.06632553786</v>
      </c>
      <c r="G7" s="3">
        <f t="shared" si="2"/>
        <v>0.0003411288022</v>
      </c>
    </row>
    <row r="8" ht="13.5" customHeight="1">
      <c r="A8" s="2">
        <f>AAR!AH9</f>
        <v>-93</v>
      </c>
      <c r="B8" s="3">
        <f>AAR!AG9</f>
        <v>-0.001286391693</v>
      </c>
      <c r="C8" s="3">
        <v>-0.0022355282233333337</v>
      </c>
      <c r="D8" s="2">
        <f t="shared" si="3"/>
        <v>7</v>
      </c>
      <c r="E8" s="3">
        <f t="shared" si="1"/>
        <v>0.07777777778</v>
      </c>
      <c r="F8" s="3">
        <f>_xlfn.NORM.DIST(C8,AAR!$AI$96,AAR!$AI$97,1)</f>
        <v>0.07181025161</v>
      </c>
      <c r="G8" s="3">
        <f t="shared" si="2"/>
        <v>0.005967526166</v>
      </c>
    </row>
    <row r="9" ht="13.5" customHeight="1">
      <c r="A9" s="2">
        <f>AAR!AH10</f>
        <v>-92</v>
      </c>
      <c r="B9" s="3">
        <f>AAR!AG10</f>
        <v>0.00245416018</v>
      </c>
      <c r="C9" s="3">
        <v>-0.0018765507666666673</v>
      </c>
      <c r="D9" s="2">
        <f t="shared" si="3"/>
        <v>8</v>
      </c>
      <c r="E9" s="3">
        <f t="shared" si="1"/>
        <v>0.08888888889</v>
      </c>
      <c r="F9" s="3">
        <f>_xlfn.NORM.DIST(C9,AAR!$AI$96,AAR!$AI$97,1)</f>
        <v>0.1114448118</v>
      </c>
      <c r="G9" s="3">
        <f t="shared" si="2"/>
        <v>0.02255592287</v>
      </c>
    </row>
    <row r="10" ht="13.5" customHeight="1">
      <c r="A10" s="2">
        <f>AAR!AH11</f>
        <v>-91</v>
      </c>
      <c r="B10" s="7">
        <f>AAR!AG11</f>
        <v>0.001930233312</v>
      </c>
      <c r="C10" s="3">
        <v>-0.0016950261199999998</v>
      </c>
      <c r="D10" s="2">
        <f t="shared" si="3"/>
        <v>9</v>
      </c>
      <c r="E10" s="3">
        <f t="shared" si="1"/>
        <v>0.1</v>
      </c>
      <c r="F10" s="3">
        <f>_xlfn.NORM.DIST(C10,AAR!$AI$96,AAR!$AI$97,1)</f>
        <v>0.1366009228</v>
      </c>
      <c r="G10" s="3">
        <f t="shared" si="2"/>
        <v>0.03660092284</v>
      </c>
    </row>
    <row r="11" ht="13.5" customHeight="1">
      <c r="A11" s="2">
        <f>AAR!AH12</f>
        <v>-90</v>
      </c>
      <c r="B11" s="3">
        <f>AAR!AG12</f>
        <v>0.0007115249217</v>
      </c>
      <c r="C11" s="3">
        <v>-0.0016313116</v>
      </c>
      <c r="D11" s="2">
        <f t="shared" si="3"/>
        <v>10</v>
      </c>
      <c r="E11" s="3">
        <f t="shared" si="1"/>
        <v>0.1111111111</v>
      </c>
      <c r="F11" s="3">
        <f>_xlfn.NORM.DIST(C11,AAR!$AI$96,AAR!$AI$97,1)</f>
        <v>0.146287499</v>
      </c>
      <c r="G11" s="3">
        <f t="shared" si="2"/>
        <v>0.03517638792</v>
      </c>
    </row>
    <row r="12" ht="13.5" customHeight="1">
      <c r="A12" s="2">
        <f>AAR!AH13</f>
        <v>-89</v>
      </c>
      <c r="B12" s="3">
        <f>AAR!AG13</f>
        <v>-0.001876313284</v>
      </c>
      <c r="C12" s="3">
        <v>-0.0015117383999999998</v>
      </c>
      <c r="D12" s="2">
        <f t="shared" si="3"/>
        <v>11</v>
      </c>
      <c r="E12" s="3">
        <f t="shared" si="1"/>
        <v>0.1222222222</v>
      </c>
      <c r="F12" s="3">
        <f>_xlfn.NORM.DIST(C12,AAR!$AI$96,AAR!$AI$97,1)</f>
        <v>0.165684245</v>
      </c>
      <c r="G12" s="3">
        <f t="shared" si="2"/>
        <v>0.04346202281</v>
      </c>
    </row>
    <row r="13" ht="13.5" customHeight="1">
      <c r="A13" s="2">
        <f>AAR!AH14</f>
        <v>-88</v>
      </c>
      <c r="B13" s="3">
        <f>AAR!AG14</f>
        <v>0.001393215645</v>
      </c>
      <c r="C13" s="3">
        <v>-0.0014061076</v>
      </c>
      <c r="D13" s="2">
        <f t="shared" si="3"/>
        <v>12</v>
      </c>
      <c r="E13" s="3">
        <f t="shared" si="1"/>
        <v>0.1333333333</v>
      </c>
      <c r="F13" s="3">
        <f>_xlfn.NORM.DIST(C13,AAR!$AI$96,AAR!$AI$97,1)</f>
        <v>0.1841420005</v>
      </c>
      <c r="G13" s="3">
        <f t="shared" si="2"/>
        <v>0.05080866717</v>
      </c>
    </row>
    <row r="14" ht="13.5" customHeight="1">
      <c r="A14" s="2">
        <f>AAR!AH15</f>
        <v>-87</v>
      </c>
      <c r="B14" s="3">
        <f>AAR!AG15</f>
        <v>-0.0007853769863</v>
      </c>
      <c r="C14" s="3">
        <v>-0.0013994335666666668</v>
      </c>
      <c r="D14" s="2">
        <f t="shared" si="3"/>
        <v>13</v>
      </c>
      <c r="E14" s="3">
        <f t="shared" si="1"/>
        <v>0.1444444444</v>
      </c>
      <c r="F14" s="3">
        <f>_xlfn.NORM.DIST(C14,AAR!$AI$96,AAR!$AI$97,1)</f>
        <v>0.1853496815</v>
      </c>
      <c r="G14" s="3">
        <f t="shared" si="2"/>
        <v>0.04090523706</v>
      </c>
    </row>
    <row r="15" ht="13.5" customHeight="1">
      <c r="A15" s="2">
        <f>AAR!AH16</f>
        <v>-86</v>
      </c>
      <c r="B15" s="3">
        <f>AAR!AG16</f>
        <v>-0.0007475136515</v>
      </c>
      <c r="C15" s="3">
        <v>-0.0013278367333333333</v>
      </c>
      <c r="D15" s="2">
        <f t="shared" si="3"/>
        <v>14</v>
      </c>
      <c r="E15" s="3">
        <f t="shared" si="1"/>
        <v>0.1555555556</v>
      </c>
      <c r="F15" s="3">
        <f>_xlfn.NORM.DIST(C15,AAR!$AI$96,AAR!$AI$97,1)</f>
        <v>0.1986127256</v>
      </c>
      <c r="G15" s="3">
        <f t="shared" si="2"/>
        <v>0.04305717006</v>
      </c>
    </row>
    <row r="16" ht="13.5" customHeight="1">
      <c r="A16" s="2">
        <f>AAR!AH17</f>
        <v>-85</v>
      </c>
      <c r="B16" s="3">
        <f>AAR!AG17</f>
        <v>-0.0003908882672</v>
      </c>
      <c r="C16" s="3">
        <v>-0.0012873573600000001</v>
      </c>
      <c r="D16" s="2">
        <f t="shared" si="3"/>
        <v>15</v>
      </c>
      <c r="E16" s="3">
        <f t="shared" si="1"/>
        <v>0.1666666667</v>
      </c>
      <c r="F16" s="3">
        <f>_xlfn.NORM.DIST(C16,AAR!$AI$96,AAR!$AI$97,1)</f>
        <v>0.2063583343</v>
      </c>
      <c r="G16" s="3">
        <f t="shared" si="2"/>
        <v>0.03969166761</v>
      </c>
    </row>
    <row r="17" ht="13.5" customHeight="1">
      <c r="A17" s="2">
        <f>AAR!AH18</f>
        <v>-84</v>
      </c>
      <c r="B17" s="3">
        <f>AAR!AG18</f>
        <v>-0.002236428555</v>
      </c>
      <c r="C17" s="3">
        <v>-0.0011683094333333332</v>
      </c>
      <c r="D17" s="2">
        <f t="shared" si="3"/>
        <v>16</v>
      </c>
      <c r="E17" s="3">
        <f t="shared" si="1"/>
        <v>0.1777777778</v>
      </c>
      <c r="F17" s="3">
        <f>_xlfn.NORM.DIST(C17,AAR!$AI$96,AAR!$AI$97,1)</f>
        <v>0.2301508389</v>
      </c>
      <c r="G17" s="3">
        <f t="shared" si="2"/>
        <v>0.05237306114</v>
      </c>
    </row>
    <row r="18" ht="13.5" customHeight="1">
      <c r="A18" s="2">
        <f>AAR!AH19</f>
        <v>-83</v>
      </c>
      <c r="B18" s="3">
        <f>AAR!AG19</f>
        <v>-0.0005672956836</v>
      </c>
      <c r="C18" s="3">
        <v>-0.0010926986666666666</v>
      </c>
      <c r="D18" s="2">
        <f t="shared" si="3"/>
        <v>17</v>
      </c>
      <c r="E18" s="3">
        <f t="shared" si="1"/>
        <v>0.1888888889</v>
      </c>
      <c r="F18" s="3">
        <f>_xlfn.NORM.DIST(C18,AAR!$AI$96,AAR!$AI$97,1)</f>
        <v>0.2460257617</v>
      </c>
      <c r="G18" s="3">
        <f t="shared" si="2"/>
        <v>0.05713687282</v>
      </c>
    </row>
    <row r="19" ht="13.5" customHeight="1">
      <c r="A19" s="2">
        <f>AAR!AH20</f>
        <v>-82</v>
      </c>
      <c r="B19" s="3">
        <f>AAR!AG20</f>
        <v>-0.0002608091465</v>
      </c>
      <c r="C19" s="3">
        <v>-0.0010802153666666667</v>
      </c>
      <c r="D19" s="2">
        <f t="shared" si="3"/>
        <v>18</v>
      </c>
      <c r="E19" s="3">
        <f t="shared" si="1"/>
        <v>0.2</v>
      </c>
      <c r="F19" s="3">
        <f>_xlfn.NORM.DIST(C19,AAR!$AI$96,AAR!$AI$97,1)</f>
        <v>0.248702071</v>
      </c>
      <c r="G19" s="3">
        <f t="shared" si="2"/>
        <v>0.048702071</v>
      </c>
    </row>
    <row r="20" ht="13.5" customHeight="1">
      <c r="A20" s="2">
        <f>AAR!AH21</f>
        <v>-81</v>
      </c>
      <c r="B20" s="3">
        <f>AAR!AG21</f>
        <v>0.001864136291</v>
      </c>
      <c r="C20" s="3">
        <v>-0.0010233661333333333</v>
      </c>
      <c r="D20" s="2">
        <f t="shared" si="3"/>
        <v>19</v>
      </c>
      <c r="E20" s="3">
        <f t="shared" si="1"/>
        <v>0.2111111111</v>
      </c>
      <c r="F20" s="3">
        <f>_xlfn.NORM.DIST(C20,AAR!$AI$96,AAR!$AI$97,1)</f>
        <v>0.2610835259</v>
      </c>
      <c r="G20" s="3">
        <f t="shared" si="2"/>
        <v>0.04997241477</v>
      </c>
    </row>
    <row r="21" ht="13.5" customHeight="1">
      <c r="A21" s="2">
        <f>AAR!AH22</f>
        <v>-80</v>
      </c>
      <c r="B21" s="3">
        <f>AAR!AG22</f>
        <v>0.003122374325</v>
      </c>
      <c r="C21" s="3">
        <v>-8.623022000000002E-4</v>
      </c>
      <c r="D21" s="2">
        <f t="shared" si="3"/>
        <v>20</v>
      </c>
      <c r="E21" s="3">
        <f t="shared" si="1"/>
        <v>0.2222222222</v>
      </c>
      <c r="F21" s="3">
        <f>_xlfn.NORM.DIST(C21,AAR!$AI$96,AAR!$AI$97,1)</f>
        <v>0.2978031907</v>
      </c>
      <c r="G21" s="3">
        <f t="shared" si="2"/>
        <v>0.07558096849</v>
      </c>
    </row>
    <row r="22" ht="13.5" customHeight="1">
      <c r="A22" s="2">
        <f>AAR!AH23</f>
        <v>-79</v>
      </c>
      <c r="B22" s="3">
        <f>AAR!AG23</f>
        <v>-0.0006195569331</v>
      </c>
      <c r="C22" s="3">
        <v>-8.523603333333337E-4</v>
      </c>
      <c r="D22" s="2">
        <f t="shared" si="3"/>
        <v>21</v>
      </c>
      <c r="E22" s="3">
        <f t="shared" si="1"/>
        <v>0.2333333333</v>
      </c>
      <c r="F22" s="3">
        <f>_xlfn.NORM.DIST(C22,AAR!$AI$96,AAR!$AI$97,1)</f>
        <v>0.3001448679</v>
      </c>
      <c r="G22" s="3">
        <f t="shared" si="2"/>
        <v>0.06681153458</v>
      </c>
    </row>
    <row r="23" ht="13.5" customHeight="1">
      <c r="A23" s="2">
        <f>AAR!AH24</f>
        <v>-78</v>
      </c>
      <c r="B23" s="3">
        <f>AAR!AG24</f>
        <v>-0.000496899858</v>
      </c>
      <c r="C23" s="3">
        <v>-7.949474333333334E-4</v>
      </c>
      <c r="D23" s="2">
        <f t="shared" si="3"/>
        <v>22</v>
      </c>
      <c r="E23" s="3">
        <f t="shared" si="1"/>
        <v>0.2444444444</v>
      </c>
      <c r="F23" s="3">
        <f>_xlfn.NORM.DIST(C23,AAR!$AI$96,AAR!$AI$97,1)</f>
        <v>0.3138274644</v>
      </c>
      <c r="G23" s="3">
        <f t="shared" si="2"/>
        <v>0.06938301994</v>
      </c>
    </row>
    <row r="24" ht="13.5" customHeight="1">
      <c r="A24" s="2">
        <f>AAR!AH25</f>
        <v>-77</v>
      </c>
      <c r="B24" s="3">
        <f>AAR!AG25</f>
        <v>0.001116253304</v>
      </c>
      <c r="C24" s="3">
        <v>-7.879785666666667E-4</v>
      </c>
      <c r="D24" s="2">
        <f t="shared" si="3"/>
        <v>23</v>
      </c>
      <c r="E24" s="3">
        <f t="shared" si="1"/>
        <v>0.2555555556</v>
      </c>
      <c r="F24" s="3">
        <f>_xlfn.NORM.DIST(C24,AAR!$AI$96,AAR!$AI$97,1)</f>
        <v>0.3155063582</v>
      </c>
      <c r="G24" s="3">
        <f t="shared" si="2"/>
        <v>0.05995080262</v>
      </c>
    </row>
    <row r="25" ht="13.5" customHeight="1">
      <c r="A25" s="2">
        <f>AAR!AH26</f>
        <v>-76</v>
      </c>
      <c r="B25" s="3">
        <f>AAR!AG26</f>
        <v>0.001922767087</v>
      </c>
      <c r="C25" s="3">
        <v>-7.861801333333335E-4</v>
      </c>
      <c r="D25" s="2">
        <f t="shared" si="3"/>
        <v>24</v>
      </c>
      <c r="E25" s="3">
        <f t="shared" si="1"/>
        <v>0.2666666667</v>
      </c>
      <c r="F25" s="3">
        <f>_xlfn.NORM.DIST(C25,AAR!$AI$96,AAR!$AI$97,1)</f>
        <v>0.3159402458</v>
      </c>
      <c r="G25" s="3">
        <f t="shared" si="2"/>
        <v>0.04927357911</v>
      </c>
    </row>
    <row r="26" ht="13.5" customHeight="1">
      <c r="A26" s="2">
        <f>AAR!AH27</f>
        <v>-75</v>
      </c>
      <c r="B26" s="3">
        <f>AAR!AG27</f>
        <v>-0.004474845578</v>
      </c>
      <c r="C26" s="3">
        <v>-7.479001333333333E-4</v>
      </c>
      <c r="D26" s="2">
        <f t="shared" si="3"/>
        <v>25</v>
      </c>
      <c r="E26" s="3">
        <f t="shared" si="1"/>
        <v>0.2777777778</v>
      </c>
      <c r="F26" s="3">
        <f>_xlfn.NORM.DIST(C26,AAR!$AI$96,AAR!$AI$97,1)</f>
        <v>0.3252349939</v>
      </c>
      <c r="G26" s="3">
        <f t="shared" si="2"/>
        <v>0.04745721616</v>
      </c>
    </row>
    <row r="27" ht="13.5" customHeight="1">
      <c r="A27" s="2">
        <f>AAR!AH28</f>
        <v>-74</v>
      </c>
      <c r="B27" s="3">
        <f>AAR!AG28</f>
        <v>-0.0002172920163</v>
      </c>
      <c r="C27" s="3">
        <v>-7.229737666666664E-4</v>
      </c>
      <c r="D27" s="2">
        <f t="shared" si="3"/>
        <v>26</v>
      </c>
      <c r="E27" s="3">
        <f t="shared" si="1"/>
        <v>0.2888888889</v>
      </c>
      <c r="F27" s="3">
        <f>_xlfn.NORM.DIST(C27,AAR!$AI$96,AAR!$AI$97,1)</f>
        <v>0.3313468151</v>
      </c>
      <c r="G27" s="3">
        <f t="shared" si="2"/>
        <v>0.04245792622</v>
      </c>
    </row>
    <row r="28" ht="13.5" customHeight="1">
      <c r="A28" s="2">
        <f>AAR!AH29</f>
        <v>-73</v>
      </c>
      <c r="B28" s="3">
        <f>AAR!AG29</f>
        <v>0.001444629813</v>
      </c>
      <c r="C28" s="3">
        <v>-7.068462999999997E-4</v>
      </c>
      <c r="D28" s="2">
        <f t="shared" si="3"/>
        <v>27</v>
      </c>
      <c r="E28" s="3">
        <f t="shared" si="1"/>
        <v>0.3</v>
      </c>
      <c r="F28" s="3">
        <f>_xlfn.NORM.DIST(C28,AAR!$AI$96,AAR!$AI$97,1)</f>
        <v>0.3353253902</v>
      </c>
      <c r="G28" s="3">
        <f t="shared" si="2"/>
        <v>0.03532539025</v>
      </c>
    </row>
    <row r="29" ht="13.5" customHeight="1">
      <c r="A29" s="2">
        <f>AAR!AH30</f>
        <v>-72</v>
      </c>
      <c r="B29" s="3">
        <f>AAR!AG30</f>
        <v>-0.001511871407</v>
      </c>
      <c r="C29" s="3">
        <v>-6.762055333333332E-4</v>
      </c>
      <c r="D29" s="2">
        <f t="shared" si="3"/>
        <v>28</v>
      </c>
      <c r="E29" s="3">
        <f t="shared" si="1"/>
        <v>0.3111111111</v>
      </c>
      <c r="F29" s="3">
        <f>_xlfn.NORM.DIST(C29,AAR!$AI$96,AAR!$AI$97,1)</f>
        <v>0.3429351255</v>
      </c>
      <c r="G29" s="3">
        <f t="shared" si="2"/>
        <v>0.03182401435</v>
      </c>
    </row>
    <row r="30" ht="13.5" customHeight="1">
      <c r="A30" s="2">
        <f>AAR!AH31</f>
        <v>-71</v>
      </c>
      <c r="B30" s="3">
        <f>AAR!AG31</f>
        <v>-0.0003160166551</v>
      </c>
      <c r="C30" s="3">
        <v>-6.487615000000003E-4</v>
      </c>
      <c r="D30" s="2">
        <f t="shared" si="3"/>
        <v>29</v>
      </c>
      <c r="E30" s="3">
        <f t="shared" si="1"/>
        <v>0.3222222222</v>
      </c>
      <c r="F30" s="3">
        <f>_xlfn.NORM.DIST(C30,AAR!$AI$96,AAR!$AI$97,1)</f>
        <v>0.349805572</v>
      </c>
      <c r="G30" s="3">
        <f t="shared" si="2"/>
        <v>0.0275833498</v>
      </c>
    </row>
    <row r="31" ht="13.5" customHeight="1">
      <c r="A31" s="2">
        <f>AAR!AH32</f>
        <v>-70</v>
      </c>
      <c r="B31" s="3">
        <f>AAR!AG32</f>
        <v>-0.002503200634</v>
      </c>
      <c r="C31" s="3">
        <v>-6.314655366666667E-4</v>
      </c>
      <c r="D31" s="2">
        <f t="shared" si="3"/>
        <v>30</v>
      </c>
      <c r="E31" s="3">
        <f t="shared" si="1"/>
        <v>0.3333333333</v>
      </c>
      <c r="F31" s="3">
        <f>_xlfn.NORM.DIST(C31,AAR!$AI$96,AAR!$AI$97,1)</f>
        <v>0.3541610881</v>
      </c>
      <c r="G31" s="3">
        <f t="shared" si="2"/>
        <v>0.02082775479</v>
      </c>
    </row>
    <row r="32" ht="13.5" customHeight="1">
      <c r="A32" s="2">
        <f>AAR!AH33</f>
        <v>-69</v>
      </c>
      <c r="B32" s="3">
        <f>AAR!AG33</f>
        <v>-0.0006022515396</v>
      </c>
      <c r="C32" s="3">
        <v>-6.208505666666669E-4</v>
      </c>
      <c r="D32" s="2">
        <f t="shared" si="3"/>
        <v>31</v>
      </c>
      <c r="E32" s="3">
        <f t="shared" si="1"/>
        <v>0.3444444444</v>
      </c>
      <c r="F32" s="3">
        <f>_xlfn.NORM.DIST(C32,AAR!$AI$96,AAR!$AI$97,1)</f>
        <v>0.3568437011</v>
      </c>
      <c r="G32" s="3">
        <f t="shared" si="2"/>
        <v>0.01239925662</v>
      </c>
    </row>
    <row r="33" ht="13.5" customHeight="1">
      <c r="A33" s="2">
        <f>AAR!AH34</f>
        <v>-68</v>
      </c>
      <c r="B33" s="3">
        <f>AAR!AG34</f>
        <v>-0.0005490826055</v>
      </c>
      <c r="C33" s="3">
        <v>-6.195478333333334E-4</v>
      </c>
      <c r="D33" s="2">
        <f t="shared" si="3"/>
        <v>32</v>
      </c>
      <c r="E33" s="3">
        <f t="shared" si="1"/>
        <v>0.3555555556</v>
      </c>
      <c r="F33" s="3">
        <f>_xlfn.NORM.DIST(C33,AAR!$AI$96,AAR!$AI$97,1)</f>
        <v>0.357173419</v>
      </c>
      <c r="G33" s="3">
        <f t="shared" si="2"/>
        <v>0.00161786345</v>
      </c>
    </row>
    <row r="34" ht="13.5" customHeight="1">
      <c r="A34" s="2">
        <f>AAR!AH35</f>
        <v>-67</v>
      </c>
      <c r="B34" s="3">
        <f>AAR!AG35</f>
        <v>0.00006790146282</v>
      </c>
      <c r="C34" s="3">
        <v>-6.038764333333332E-4</v>
      </c>
      <c r="D34" s="2">
        <f t="shared" si="3"/>
        <v>33</v>
      </c>
      <c r="E34" s="3">
        <f t="shared" si="1"/>
        <v>0.3666666667</v>
      </c>
      <c r="F34" s="3">
        <f>_xlfn.NORM.DIST(C34,AAR!$AI$96,AAR!$AI$97,1)</f>
        <v>0.3611481006</v>
      </c>
      <c r="G34" s="3">
        <f t="shared" si="2"/>
        <v>0.005518566079</v>
      </c>
    </row>
    <row r="35" ht="13.5" customHeight="1">
      <c r="A35" s="2">
        <f>AAR!AH36</f>
        <v>-66</v>
      </c>
      <c r="B35" s="3">
        <f>AAR!AG36</f>
        <v>-0.000303933386</v>
      </c>
      <c r="C35" s="3">
        <v>-5.902640333333337E-4</v>
      </c>
      <c r="D35" s="2">
        <f t="shared" si="3"/>
        <v>34</v>
      </c>
      <c r="E35" s="3">
        <f t="shared" si="1"/>
        <v>0.3777777778</v>
      </c>
      <c r="F35" s="3">
        <f>_xlfn.NORM.DIST(C35,AAR!$AI$96,AAR!$AI$97,1)</f>
        <v>0.3646127914</v>
      </c>
      <c r="G35" s="3">
        <f t="shared" si="2"/>
        <v>0.01316498637</v>
      </c>
    </row>
    <row r="36" ht="13.5" customHeight="1">
      <c r="A36" s="2">
        <f>AAR!AH37</f>
        <v>-65</v>
      </c>
      <c r="B36" s="3">
        <f>AAR!AG37</f>
        <v>0.00007921705413</v>
      </c>
      <c r="C36" s="3">
        <v>-5.851149400000002E-4</v>
      </c>
      <c r="D36" s="2">
        <f t="shared" si="3"/>
        <v>35</v>
      </c>
      <c r="E36" s="3">
        <f t="shared" si="1"/>
        <v>0.3888888889</v>
      </c>
      <c r="F36" s="3">
        <f>_xlfn.NORM.DIST(C36,AAR!$AI$96,AAR!$AI$97,1)</f>
        <v>0.3659262685</v>
      </c>
      <c r="G36" s="3">
        <f t="shared" si="2"/>
        <v>0.02296262039</v>
      </c>
    </row>
    <row r="37" ht="13.5" customHeight="1">
      <c r="A37" s="2">
        <f>AAR!AH38</f>
        <v>-64</v>
      </c>
      <c r="B37" s="3">
        <f>AAR!AG38</f>
        <v>-0.001400136877</v>
      </c>
      <c r="C37" s="3">
        <v>-5.69863266666667E-4</v>
      </c>
      <c r="D37" s="2">
        <f t="shared" si="3"/>
        <v>36</v>
      </c>
      <c r="E37" s="3">
        <f t="shared" si="1"/>
        <v>0.4</v>
      </c>
      <c r="F37" s="3">
        <f>_xlfn.NORM.DIST(C37,AAR!$AI$96,AAR!$AI$97,1)</f>
        <v>0.36982598</v>
      </c>
      <c r="G37" s="3">
        <f t="shared" si="2"/>
        <v>0.03017401995</v>
      </c>
    </row>
    <row r="38" ht="13.5" customHeight="1">
      <c r="A38" s="2">
        <f>AAR!AH39</f>
        <v>-63</v>
      </c>
      <c r="B38" s="3">
        <f>AAR!AG39</f>
        <v>-0.0002212087045</v>
      </c>
      <c r="C38" s="3">
        <v>-5.676065666666667E-4</v>
      </c>
      <c r="D38" s="2">
        <f t="shared" si="3"/>
        <v>37</v>
      </c>
      <c r="E38" s="3">
        <f t="shared" si="1"/>
        <v>0.4111111111</v>
      </c>
      <c r="F38" s="3">
        <f>_xlfn.NORM.DIST(C38,AAR!$AI$96,AAR!$AI$97,1)</f>
        <v>0.3704041472</v>
      </c>
      <c r="G38" s="3">
        <f t="shared" si="2"/>
        <v>0.04070696393</v>
      </c>
    </row>
    <row r="39" ht="13.5" customHeight="1">
      <c r="A39" s="2">
        <f>AAR!AH40</f>
        <v>-62</v>
      </c>
      <c r="B39" s="3">
        <f>AAR!AG40</f>
        <v>0.001032147472</v>
      </c>
      <c r="C39" s="3">
        <v>-5.475386333333335E-4</v>
      </c>
      <c r="D39" s="2">
        <f t="shared" si="3"/>
        <v>38</v>
      </c>
      <c r="E39" s="3">
        <f t="shared" si="1"/>
        <v>0.4222222222</v>
      </c>
      <c r="F39" s="3">
        <f>_xlfn.NORM.DIST(C39,AAR!$AI$96,AAR!$AI$97,1)</f>
        <v>0.3755583001</v>
      </c>
      <c r="G39" s="3">
        <f t="shared" si="2"/>
        <v>0.04666392216</v>
      </c>
    </row>
    <row r="40" ht="13.5" customHeight="1">
      <c r="A40" s="2">
        <f>AAR!AH41</f>
        <v>-61</v>
      </c>
      <c r="B40" s="3">
        <f>AAR!AG41</f>
        <v>-0.000630252394</v>
      </c>
      <c r="C40" s="3">
        <v>-5.404683893333336E-4</v>
      </c>
      <c r="D40" s="2">
        <f t="shared" si="3"/>
        <v>39</v>
      </c>
      <c r="E40" s="3">
        <f t="shared" si="1"/>
        <v>0.4333333333</v>
      </c>
      <c r="F40" s="3">
        <f>_xlfn.NORM.DIST(C40,AAR!$AI$96,AAR!$AI$97,1)</f>
        <v>0.3773795461</v>
      </c>
      <c r="G40" s="3">
        <f t="shared" si="2"/>
        <v>0.05595378723</v>
      </c>
    </row>
    <row r="41" ht="13.5" customHeight="1">
      <c r="A41" s="2">
        <f>AAR!AH42</f>
        <v>-60</v>
      </c>
      <c r="B41" s="3">
        <f>AAR!AG42</f>
        <v>0.0003446569001</v>
      </c>
      <c r="C41" s="3">
        <v>-5.329545299999999E-4</v>
      </c>
      <c r="D41" s="2">
        <f t="shared" si="3"/>
        <v>40</v>
      </c>
      <c r="E41" s="3">
        <f t="shared" si="1"/>
        <v>0.4444444444</v>
      </c>
      <c r="F41" s="3">
        <f>_xlfn.NORM.DIST(C41,AAR!$AI$96,AAR!$AI$97,1)</f>
        <v>0.379318057</v>
      </c>
      <c r="G41" s="3">
        <f t="shared" si="2"/>
        <v>0.06512638742</v>
      </c>
    </row>
    <row r="42" ht="13.5" customHeight="1">
      <c r="A42" s="2">
        <f>AAR!AH43</f>
        <v>-59</v>
      </c>
      <c r="B42" s="3">
        <f>AAR!AG43</f>
        <v>0.001894665006</v>
      </c>
      <c r="C42" s="3">
        <v>-4.9553165E-4</v>
      </c>
      <c r="D42" s="2">
        <f t="shared" si="3"/>
        <v>41</v>
      </c>
      <c r="E42" s="3">
        <f t="shared" si="1"/>
        <v>0.4555555556</v>
      </c>
      <c r="F42" s="3">
        <f>_xlfn.NORM.DIST(C42,AAR!$AI$96,AAR!$AI$97,1)</f>
        <v>0.3890171897</v>
      </c>
      <c r="G42" s="3">
        <f t="shared" si="2"/>
        <v>0.06653836586</v>
      </c>
    </row>
    <row r="43" ht="13.5" customHeight="1">
      <c r="A43" s="2">
        <f>AAR!AH44</f>
        <v>-58</v>
      </c>
      <c r="B43" s="3">
        <f>AAR!AG44</f>
        <v>0.0009254644118</v>
      </c>
      <c r="C43" s="3">
        <v>-3.9371796666666677E-4</v>
      </c>
      <c r="D43" s="2">
        <f t="shared" si="3"/>
        <v>42</v>
      </c>
      <c r="E43" s="3">
        <f t="shared" si="1"/>
        <v>0.4666666667</v>
      </c>
      <c r="F43" s="3">
        <f>_xlfn.NORM.DIST(C43,AAR!$AI$96,AAR!$AI$97,1)</f>
        <v>0.4157404753</v>
      </c>
      <c r="G43" s="3">
        <f t="shared" si="2"/>
        <v>0.05092619136</v>
      </c>
    </row>
    <row r="44" ht="13.5" customHeight="1">
      <c r="A44" s="2">
        <f>AAR!AH45</f>
        <v>-57</v>
      </c>
      <c r="B44" s="3">
        <f>AAR!AG45</f>
        <v>-0.0008616544198</v>
      </c>
      <c r="C44" s="3">
        <v>-3.885100999999999E-4</v>
      </c>
      <c r="D44" s="2">
        <f t="shared" si="3"/>
        <v>43</v>
      </c>
      <c r="E44" s="3">
        <f t="shared" si="1"/>
        <v>0.4777777778</v>
      </c>
      <c r="F44" s="3">
        <f>_xlfn.NORM.DIST(C44,AAR!$AI$96,AAR!$AI$97,1)</f>
        <v>0.417119075</v>
      </c>
      <c r="G44" s="3">
        <f t="shared" si="2"/>
        <v>0.06065870283</v>
      </c>
    </row>
    <row r="45" ht="13.5" customHeight="1">
      <c r="A45" s="2">
        <f>AAR!AH46</f>
        <v>-56</v>
      </c>
      <c r="B45" s="3">
        <f>AAR!AG46</f>
        <v>-0.0003113810116</v>
      </c>
      <c r="C45" s="3">
        <v>-3.7262203333333313E-4</v>
      </c>
      <c r="D45" s="2">
        <f t="shared" si="3"/>
        <v>44</v>
      </c>
      <c r="E45" s="3">
        <f t="shared" si="1"/>
        <v>0.4888888889</v>
      </c>
      <c r="F45" s="3">
        <f>_xlfn.NORM.DIST(C45,AAR!$AI$96,AAR!$AI$97,1)</f>
        <v>0.4213311136</v>
      </c>
      <c r="G45" s="3">
        <f t="shared" si="2"/>
        <v>0.06755777524</v>
      </c>
    </row>
    <row r="46" ht="13.5" customHeight="1">
      <c r="A46" s="2">
        <f>AAR!AH47</f>
        <v>-55</v>
      </c>
      <c r="B46" s="3">
        <f>AAR!AG47</f>
        <v>-0.002941936715</v>
      </c>
      <c r="C46" s="3">
        <v>-3.162619333333332E-4</v>
      </c>
      <c r="D46" s="2">
        <f t="shared" si="3"/>
        <v>45</v>
      </c>
      <c r="E46" s="3">
        <f t="shared" si="1"/>
        <v>0.5</v>
      </c>
      <c r="F46" s="3">
        <f>_xlfn.NORM.DIST(C46,AAR!$AI$96,AAR!$AI$97,1)</f>
        <v>0.4363420984</v>
      </c>
      <c r="G46" s="3">
        <f t="shared" si="2"/>
        <v>0.06365790155</v>
      </c>
    </row>
    <row r="47" ht="13.5" customHeight="1">
      <c r="A47" s="2">
        <f>AAR!AH48</f>
        <v>-54</v>
      </c>
      <c r="B47" s="3">
        <f>AAR!AG48</f>
        <v>-0.0007887775981</v>
      </c>
      <c r="C47" s="3">
        <v>-3.1222786666666686E-4</v>
      </c>
      <c r="D47" s="2">
        <f t="shared" si="3"/>
        <v>46</v>
      </c>
      <c r="E47" s="3">
        <f t="shared" si="1"/>
        <v>0.5111111111</v>
      </c>
      <c r="F47" s="3">
        <f>_xlfn.NORM.DIST(C47,AAR!$AI$96,AAR!$AI$97,1)</f>
        <v>0.437420327</v>
      </c>
      <c r="G47" s="3">
        <f t="shared" si="2"/>
        <v>0.07369078407</v>
      </c>
    </row>
    <row r="48" ht="13.5" customHeight="1">
      <c r="A48" s="2">
        <f>AAR!AH49</f>
        <v>-53</v>
      </c>
      <c r="B48" s="3">
        <f>AAR!AG49</f>
        <v>0.003360174384</v>
      </c>
      <c r="C48" s="3">
        <v>-3.048621333333336E-4</v>
      </c>
      <c r="D48" s="2">
        <f t="shared" si="3"/>
        <v>47</v>
      </c>
      <c r="E48" s="3">
        <f t="shared" si="1"/>
        <v>0.5222222222</v>
      </c>
      <c r="F48" s="3">
        <f>_xlfn.NORM.DIST(C48,AAR!$AI$96,AAR!$AI$97,1)</f>
        <v>0.4393902401</v>
      </c>
      <c r="G48" s="3">
        <f t="shared" si="2"/>
        <v>0.08283198214</v>
      </c>
    </row>
    <row r="49" ht="13.5" customHeight="1">
      <c r="A49" s="2">
        <f>AAR!AH50</f>
        <v>-52</v>
      </c>
      <c r="B49" s="3">
        <f>AAR!AG50</f>
        <v>0.004552039052</v>
      </c>
      <c r="C49" s="3">
        <v>-2.6122703333333327E-4</v>
      </c>
      <c r="D49" s="2">
        <f t="shared" si="3"/>
        <v>48</v>
      </c>
      <c r="E49" s="3">
        <f t="shared" si="1"/>
        <v>0.5333333333</v>
      </c>
      <c r="F49" s="3">
        <f>_xlfn.NORM.DIST(C49,AAR!$AI$96,AAR!$AI$97,1)</f>
        <v>0.4510893196</v>
      </c>
      <c r="G49" s="3">
        <f t="shared" si="2"/>
        <v>0.08224401371</v>
      </c>
    </row>
    <row r="50" ht="13.5" customHeight="1">
      <c r="A50" s="2">
        <f>AAR!AH51</f>
        <v>-51</v>
      </c>
      <c r="B50" s="3">
        <f>AAR!AG51</f>
        <v>0.001238638991</v>
      </c>
      <c r="C50" s="3">
        <v>-2.5069173333333334E-4</v>
      </c>
      <c r="D50" s="2">
        <f t="shared" si="3"/>
        <v>49</v>
      </c>
      <c r="E50" s="3">
        <f t="shared" si="1"/>
        <v>0.5444444444</v>
      </c>
      <c r="F50" s="3">
        <f>_xlfn.NORM.DIST(C50,AAR!$AI$96,AAR!$AI$97,1)</f>
        <v>0.4539207313</v>
      </c>
      <c r="G50" s="3">
        <f t="shared" si="2"/>
        <v>0.09052371313</v>
      </c>
    </row>
    <row r="51" ht="13.5" customHeight="1">
      <c r="A51" s="2">
        <f>AAR!AH52</f>
        <v>-50</v>
      </c>
      <c r="B51" s="3">
        <f>AAR!AG52</f>
        <v>0.001795855457</v>
      </c>
      <c r="C51" s="3">
        <v>-2.2065016666666666E-4</v>
      </c>
      <c r="D51" s="2">
        <f t="shared" si="3"/>
        <v>50</v>
      </c>
      <c r="E51" s="3">
        <f t="shared" si="1"/>
        <v>0.5555555556</v>
      </c>
      <c r="F51" s="3">
        <f>_xlfn.NORM.DIST(C51,AAR!$AI$96,AAR!$AI$97,1)</f>
        <v>0.4620069305</v>
      </c>
      <c r="G51" s="3">
        <f t="shared" si="2"/>
        <v>0.09354862501</v>
      </c>
    </row>
    <row r="52" ht="13.5" customHeight="1">
      <c r="A52" s="2">
        <f>AAR!AH53</f>
        <v>-49</v>
      </c>
      <c r="B52" s="3">
        <f>AAR!AG53</f>
        <v>0.0001983336903</v>
      </c>
      <c r="C52" s="3">
        <v>-2.186893E-4</v>
      </c>
      <c r="D52" s="2">
        <f t="shared" si="3"/>
        <v>51</v>
      </c>
      <c r="E52" s="3">
        <f t="shared" si="1"/>
        <v>0.5666666667</v>
      </c>
      <c r="F52" s="3">
        <f>_xlfn.NORM.DIST(C52,AAR!$AI$96,AAR!$AI$97,1)</f>
        <v>0.4625353143</v>
      </c>
      <c r="G52" s="3">
        <f t="shared" si="2"/>
        <v>0.1041313523</v>
      </c>
    </row>
    <row r="53" ht="13.5" customHeight="1">
      <c r="A53" s="2">
        <f>AAR!AH54</f>
        <v>-48</v>
      </c>
      <c r="B53" s="3">
        <f>AAR!AG54</f>
        <v>-0.0008511548438</v>
      </c>
      <c r="C53" s="3">
        <v>-1.5799303333333334E-4</v>
      </c>
      <c r="D53" s="2">
        <f t="shared" si="3"/>
        <v>52</v>
      </c>
      <c r="E53" s="3">
        <f t="shared" si="1"/>
        <v>0.5777777778</v>
      </c>
      <c r="F53" s="3">
        <f>_xlfn.NORM.DIST(C53,AAR!$AI$96,AAR!$AI$97,1)</f>
        <v>0.4789189069</v>
      </c>
      <c r="G53" s="3">
        <f t="shared" si="2"/>
        <v>0.09885887092</v>
      </c>
    </row>
    <row r="54" ht="13.5" customHeight="1">
      <c r="A54" s="2">
        <f>AAR!AH55</f>
        <v>-47</v>
      </c>
      <c r="B54" s="3">
        <f>AAR!AG55</f>
        <v>0.003001521949</v>
      </c>
      <c r="C54" s="3">
        <v>-1.1151429999999973E-4</v>
      </c>
      <c r="D54" s="2">
        <f t="shared" si="3"/>
        <v>53</v>
      </c>
      <c r="E54" s="3">
        <f t="shared" si="1"/>
        <v>0.5888888889</v>
      </c>
      <c r="F54" s="3">
        <f>_xlfn.NORM.DIST(C54,AAR!$AI$96,AAR!$AI$97,1)</f>
        <v>0.4914903998</v>
      </c>
      <c r="G54" s="3">
        <f t="shared" si="2"/>
        <v>0.09739848911</v>
      </c>
    </row>
    <row r="55" ht="13.5" customHeight="1">
      <c r="A55" s="2">
        <f>AAR!AH56</f>
        <v>-46</v>
      </c>
      <c r="B55" s="3">
        <f>AAR!AG56</f>
        <v>-0.000726596902</v>
      </c>
      <c r="C55" s="3">
        <v>-8.213206666666685E-5</v>
      </c>
      <c r="D55" s="2">
        <f t="shared" si="3"/>
        <v>54</v>
      </c>
      <c r="E55" s="3">
        <f t="shared" si="1"/>
        <v>0.6</v>
      </c>
      <c r="F55" s="3">
        <f>_xlfn.NORM.DIST(C55,AAR!$AI$96,AAR!$AI$97,1)</f>
        <v>0.4994428139</v>
      </c>
      <c r="G55" s="3">
        <f t="shared" si="2"/>
        <v>0.1005571861</v>
      </c>
    </row>
    <row r="56" ht="13.5" customHeight="1">
      <c r="A56" s="2">
        <f>AAR!AH57</f>
        <v>-45</v>
      </c>
      <c r="B56" s="3">
        <f>AAR!AG57</f>
        <v>0.0001783201502</v>
      </c>
      <c r="C56" s="3">
        <v>-6.367510000000025E-5</v>
      </c>
      <c r="D56" s="2">
        <f t="shared" si="3"/>
        <v>55</v>
      </c>
      <c r="E56" s="3">
        <f t="shared" si="1"/>
        <v>0.6111111111</v>
      </c>
      <c r="F56" s="3">
        <f>_xlfn.NORM.DIST(C56,AAR!$AI$96,AAR!$AI$97,1)</f>
        <v>0.5044385762</v>
      </c>
      <c r="G56" s="3">
        <f t="shared" si="2"/>
        <v>0.1066725349</v>
      </c>
    </row>
    <row r="57" ht="13.5" customHeight="1">
      <c r="A57" s="2">
        <f>AAR!AH58</f>
        <v>-44</v>
      </c>
      <c r="B57" s="3">
        <f>AAR!AG58</f>
        <v>-0.0001120689158</v>
      </c>
      <c r="C57" s="3">
        <v>6.685626666666679E-5</v>
      </c>
      <c r="D57" s="2">
        <f t="shared" si="3"/>
        <v>56</v>
      </c>
      <c r="E57" s="3">
        <f t="shared" si="1"/>
        <v>0.6222222222</v>
      </c>
      <c r="F57" s="3">
        <f>_xlfn.NORM.DIST(C57,AAR!$AI$96,AAR!$AI$97,1)</f>
        <v>0.5397045741</v>
      </c>
      <c r="G57" s="3">
        <f t="shared" si="2"/>
        <v>0.08251764808</v>
      </c>
    </row>
    <row r="58" ht="13.5" customHeight="1">
      <c r="A58" s="2">
        <f>AAR!AH59</f>
        <v>-43</v>
      </c>
      <c r="B58" s="3">
        <f>AAR!AG59</f>
        <v>0.0003250151376</v>
      </c>
      <c r="C58" s="3">
        <v>7.950293333333347E-5</v>
      </c>
      <c r="D58" s="2">
        <f t="shared" si="3"/>
        <v>57</v>
      </c>
      <c r="E58" s="3">
        <f t="shared" si="1"/>
        <v>0.6333333333</v>
      </c>
      <c r="F58" s="3">
        <f>_xlfn.NORM.DIST(C58,AAR!$AI$96,AAR!$AI$97,1)</f>
        <v>0.5431092551</v>
      </c>
      <c r="G58" s="3">
        <f t="shared" si="2"/>
        <v>0.09022407824</v>
      </c>
    </row>
    <row r="59" ht="13.5" customHeight="1">
      <c r="A59" s="2">
        <f>AAR!AH60</f>
        <v>-42</v>
      </c>
      <c r="B59" s="3">
        <f>AAR!AG60</f>
        <v>-0.00116874185</v>
      </c>
      <c r="C59" s="3">
        <v>1.299814333333335E-4</v>
      </c>
      <c r="D59" s="2">
        <f t="shared" si="3"/>
        <v>58</v>
      </c>
      <c r="E59" s="3">
        <f t="shared" si="1"/>
        <v>0.6444444444</v>
      </c>
      <c r="F59" s="3">
        <f>_xlfn.NORM.DIST(C59,AAR!$AI$96,AAR!$AI$97,1)</f>
        <v>0.5566649128</v>
      </c>
      <c r="G59" s="3">
        <f t="shared" si="2"/>
        <v>0.08777953163</v>
      </c>
    </row>
    <row r="60" ht="13.5" customHeight="1">
      <c r="A60" s="2">
        <f>AAR!AH61</f>
        <v>-41</v>
      </c>
      <c r="B60" s="3">
        <f>AAR!AG61</f>
        <v>0.000675520052</v>
      </c>
      <c r="C60" s="3">
        <v>1.7989413333333322E-4</v>
      </c>
      <c r="D60" s="2">
        <f t="shared" si="3"/>
        <v>59</v>
      </c>
      <c r="E60" s="3">
        <f t="shared" si="1"/>
        <v>0.6555555556</v>
      </c>
      <c r="F60" s="3">
        <f>_xlfn.NORM.DIST(C60,AAR!$AI$96,AAR!$AI$97,1)</f>
        <v>0.5700037922</v>
      </c>
      <c r="G60" s="3">
        <f t="shared" si="2"/>
        <v>0.08555176334</v>
      </c>
    </row>
    <row r="61" ht="13.5" customHeight="1">
      <c r="A61" s="2">
        <f>AAR!AH62</f>
        <v>-40</v>
      </c>
      <c r="B61" s="3">
        <f>AAR!AG62</f>
        <v>-0.0001560896275</v>
      </c>
      <c r="C61" s="3">
        <v>1.981374999999998E-4</v>
      </c>
      <c r="D61" s="2">
        <f t="shared" si="3"/>
        <v>60</v>
      </c>
      <c r="E61" s="3">
        <f t="shared" si="1"/>
        <v>0.6666666667</v>
      </c>
      <c r="F61" s="3">
        <f>_xlfn.NORM.DIST(C61,AAR!$AI$96,AAR!$AI$97,1)</f>
        <v>0.5748601827</v>
      </c>
      <c r="G61" s="3">
        <f t="shared" si="2"/>
        <v>0.09180648397</v>
      </c>
    </row>
    <row r="62" ht="13.5" customHeight="1">
      <c r="A62" s="2">
        <f>AAR!AH63</f>
        <v>-39</v>
      </c>
      <c r="B62" s="3">
        <f>AAR!AG63</f>
        <v>0.0007857616545</v>
      </c>
      <c r="C62" s="3">
        <v>3.2292833333333315E-4</v>
      </c>
      <c r="D62" s="2">
        <f t="shared" si="3"/>
        <v>61</v>
      </c>
      <c r="E62" s="3">
        <f t="shared" si="1"/>
        <v>0.6777777778</v>
      </c>
      <c r="F62" s="3">
        <f>_xlfn.NORM.DIST(C62,AAR!$AI$96,AAR!$AI$97,1)</f>
        <v>0.6077387211</v>
      </c>
      <c r="G62" s="3">
        <f t="shared" si="2"/>
        <v>0.07003905665</v>
      </c>
    </row>
    <row r="63" ht="13.5" customHeight="1">
      <c r="A63" s="2">
        <f>AAR!AH64</f>
        <v>-38</v>
      </c>
      <c r="B63" s="3">
        <f>AAR!AG64</f>
        <v>-0.0006201923381</v>
      </c>
      <c r="C63" s="3">
        <v>3.4512086666666674E-4</v>
      </c>
      <c r="D63" s="2">
        <f t="shared" si="3"/>
        <v>62</v>
      </c>
      <c r="E63" s="3">
        <f t="shared" si="1"/>
        <v>0.6888888889</v>
      </c>
      <c r="F63" s="3">
        <f>_xlfn.NORM.DIST(C63,AAR!$AI$96,AAR!$AI$97,1)</f>
        <v>0.6135131812</v>
      </c>
      <c r="G63" s="3">
        <f t="shared" si="2"/>
        <v>0.07537570769</v>
      </c>
    </row>
    <row r="64" ht="13.5" customHeight="1">
      <c r="A64" s="2">
        <f>AAR!AH65</f>
        <v>-37</v>
      </c>
      <c r="B64" s="3">
        <f>AAR!AG65</f>
        <v>0.0009770091606</v>
      </c>
      <c r="C64" s="3">
        <v>5.155360666666673E-4</v>
      </c>
      <c r="D64" s="2">
        <f t="shared" si="3"/>
        <v>63</v>
      </c>
      <c r="E64" s="3">
        <f t="shared" si="1"/>
        <v>0.7</v>
      </c>
      <c r="F64" s="3">
        <f>_xlfn.NORM.DIST(C64,AAR!$AI$96,AAR!$AI$97,1)</f>
        <v>0.6569345861</v>
      </c>
      <c r="G64" s="3">
        <f t="shared" si="2"/>
        <v>0.04306541386</v>
      </c>
    </row>
    <row r="65" ht="13.5" customHeight="1">
      <c r="A65" s="2">
        <f>AAR!AH66</f>
        <v>-36</v>
      </c>
      <c r="B65" s="3">
        <f>AAR!AG66</f>
        <v>-0.001093869469</v>
      </c>
      <c r="C65" s="3">
        <v>6.399899000000002E-4</v>
      </c>
      <c r="D65" s="2">
        <f t="shared" si="3"/>
        <v>64</v>
      </c>
      <c r="E65" s="3">
        <f t="shared" si="1"/>
        <v>0.7111111111</v>
      </c>
      <c r="F65" s="3">
        <f>_xlfn.NORM.DIST(C65,AAR!$AI$96,AAR!$AI$97,1)</f>
        <v>0.687420283</v>
      </c>
      <c r="G65" s="3">
        <f t="shared" si="2"/>
        <v>0.02369082809</v>
      </c>
    </row>
    <row r="66" ht="13.5" customHeight="1">
      <c r="A66" s="2">
        <f>AAR!AH67</f>
        <v>-35</v>
      </c>
      <c r="B66" s="3">
        <f>AAR!AG67</f>
        <v>-0.001696064091</v>
      </c>
      <c r="C66" s="3">
        <v>6.743979666666667E-4</v>
      </c>
      <c r="D66" s="2">
        <f t="shared" si="3"/>
        <v>65</v>
      </c>
      <c r="E66" s="3">
        <f t="shared" si="1"/>
        <v>0.7222222222</v>
      </c>
      <c r="F66" s="3">
        <f>_xlfn.NORM.DIST(C66,AAR!$AI$96,AAR!$AI$97,1)</f>
        <v>0.6956382966</v>
      </c>
      <c r="G66" s="3">
        <f t="shared" si="2"/>
        <v>0.02658392565</v>
      </c>
    </row>
    <row r="67" ht="13.5" customHeight="1">
      <c r="A67" s="2">
        <f>AAR!AH68</f>
        <v>-34</v>
      </c>
      <c r="B67" s="3">
        <f>AAR!AG68</f>
        <v>0.0006881243749</v>
      </c>
      <c r="C67" s="3">
        <v>6.856317400000001E-4</v>
      </c>
      <c r="D67" s="2">
        <f t="shared" si="3"/>
        <v>66</v>
      </c>
      <c r="E67" s="3">
        <f t="shared" si="1"/>
        <v>0.7333333333</v>
      </c>
      <c r="F67" s="3">
        <f>_xlfn.NORM.DIST(C67,AAR!$AI$96,AAR!$AI$97,1)</f>
        <v>0.6983003886</v>
      </c>
      <c r="G67" s="3">
        <f t="shared" si="2"/>
        <v>0.03503294469</v>
      </c>
    </row>
    <row r="68" ht="13.5" customHeight="1">
      <c r="A68" s="2">
        <f>AAR!AH69</f>
        <v>-33</v>
      </c>
      <c r="B68" s="3">
        <f>AAR!AG69</f>
        <v>-0.0007042999919</v>
      </c>
      <c r="C68" s="3">
        <v>7.108629433333333E-4</v>
      </c>
      <c r="D68" s="2">
        <f t="shared" si="3"/>
        <v>67</v>
      </c>
      <c r="E68" s="3">
        <f t="shared" si="1"/>
        <v>0.7444444444</v>
      </c>
      <c r="F68" s="3">
        <f>_xlfn.NORM.DIST(C68,AAR!$AI$96,AAR!$AI$97,1)</f>
        <v>0.7042409639</v>
      </c>
      <c r="G68" s="3">
        <f t="shared" si="2"/>
        <v>0.04020348056</v>
      </c>
    </row>
    <row r="69" ht="13.5" customHeight="1">
      <c r="A69" s="2">
        <f>AAR!AH70</f>
        <v>-32</v>
      </c>
      <c r="B69" s="3">
        <f>AAR!AG70</f>
        <v>-0.0006769679158</v>
      </c>
      <c r="C69" s="3">
        <v>7.268979666666664E-4</v>
      </c>
      <c r="D69" s="2">
        <f t="shared" si="3"/>
        <v>68</v>
      </c>
      <c r="E69" s="3">
        <f t="shared" si="1"/>
        <v>0.7555555556</v>
      </c>
      <c r="F69" s="3">
        <f>_xlfn.NORM.DIST(C69,AAR!$AI$96,AAR!$AI$97,1)</f>
        <v>0.7079881847</v>
      </c>
      <c r="G69" s="3">
        <f t="shared" si="2"/>
        <v>0.04756737085</v>
      </c>
    </row>
    <row r="70" ht="13.5" customHeight="1">
      <c r="A70" s="2">
        <f>AAR!AH71</f>
        <v>-31</v>
      </c>
      <c r="B70" s="3">
        <f>AAR!AG71</f>
        <v>0.0001309542716</v>
      </c>
      <c r="C70" s="3">
        <v>7.750093999999997E-4</v>
      </c>
      <c r="D70" s="2">
        <f t="shared" si="3"/>
        <v>69</v>
      </c>
      <c r="E70" s="3">
        <f t="shared" si="1"/>
        <v>0.7666666667</v>
      </c>
      <c r="F70" s="3">
        <f>_xlfn.NORM.DIST(C70,AAR!$AI$96,AAR!$AI$97,1)</f>
        <v>0.7190965584</v>
      </c>
      <c r="G70" s="3">
        <f t="shared" si="2"/>
        <v>0.04757010829</v>
      </c>
    </row>
    <row r="71" ht="13.5" customHeight="1">
      <c r="A71" s="2">
        <f>AAR!AH72</f>
        <v>-30</v>
      </c>
      <c r="B71" s="3">
        <f>AAR!AG72</f>
        <v>0.0005147472313</v>
      </c>
      <c r="C71" s="3">
        <v>7.847276400000001E-4</v>
      </c>
      <c r="D71" s="2">
        <f t="shared" si="3"/>
        <v>70</v>
      </c>
      <c r="E71" s="3">
        <f t="shared" si="1"/>
        <v>0.7777777778</v>
      </c>
      <c r="F71" s="3">
        <f>_xlfn.NORM.DIST(C71,AAR!$AI$96,AAR!$AI$97,1)</f>
        <v>0.7213153418</v>
      </c>
      <c r="G71" s="3">
        <f t="shared" si="2"/>
        <v>0.056462436</v>
      </c>
    </row>
    <row r="72" ht="13.5" customHeight="1">
      <c r="A72" s="2">
        <f>AAR!AH73</f>
        <v>-29</v>
      </c>
      <c r="B72" s="3">
        <f>AAR!AG73</f>
        <v>-0.001021804986</v>
      </c>
      <c r="C72" s="3">
        <v>9.237178666666666E-4</v>
      </c>
      <c r="D72" s="2">
        <f t="shared" si="3"/>
        <v>71</v>
      </c>
      <c r="E72" s="3">
        <f t="shared" si="1"/>
        <v>0.7888888889</v>
      </c>
      <c r="F72" s="3">
        <f>_xlfn.NORM.DIST(C72,AAR!$AI$96,AAR!$AI$97,1)</f>
        <v>0.7520819782</v>
      </c>
      <c r="G72" s="3">
        <f t="shared" si="2"/>
        <v>0.0368069107</v>
      </c>
    </row>
    <row r="73" ht="13.5" customHeight="1">
      <c r="A73" s="2">
        <f>AAR!AH74</f>
        <v>-28</v>
      </c>
      <c r="B73" s="3">
        <f>AAR!AG74</f>
        <v>-0.0003720211488</v>
      </c>
      <c r="C73" s="3">
        <v>9.776653E-4</v>
      </c>
      <c r="D73" s="2">
        <f t="shared" si="3"/>
        <v>72</v>
      </c>
      <c r="E73" s="3">
        <f t="shared" si="1"/>
        <v>0.8</v>
      </c>
      <c r="F73" s="3">
        <f>_xlfn.NORM.DIST(C73,AAR!$AI$96,AAR!$AI$97,1)</f>
        <v>0.7635160518</v>
      </c>
      <c r="G73" s="3">
        <f t="shared" si="2"/>
        <v>0.03648394823</v>
      </c>
    </row>
    <row r="74" ht="13.5" customHeight="1">
      <c r="A74" s="2">
        <f>AAR!AH75</f>
        <v>-27</v>
      </c>
      <c r="B74" s="3">
        <f>AAR!AG75</f>
        <v>-0.0003924155205</v>
      </c>
      <c r="C74" s="3">
        <v>0.0010312550333333333</v>
      </c>
      <c r="D74" s="2">
        <f t="shared" si="3"/>
        <v>73</v>
      </c>
      <c r="E74" s="3">
        <f t="shared" si="1"/>
        <v>0.8111111111</v>
      </c>
      <c r="F74" s="3">
        <f>_xlfn.NORM.DIST(C74,AAR!$AI$96,AAR!$AI$97,1)</f>
        <v>0.7745808607</v>
      </c>
      <c r="G74" s="3">
        <f t="shared" si="2"/>
        <v>0.03653025045</v>
      </c>
    </row>
    <row r="75" ht="13.5" customHeight="1">
      <c r="A75" s="2">
        <f>AAR!AH76</f>
        <v>-26</v>
      </c>
      <c r="B75" s="3">
        <f>AAR!AG76</f>
        <v>-0.001081622171</v>
      </c>
      <c r="C75" s="3">
        <v>0.0010729311999999997</v>
      </c>
      <c r="D75" s="2">
        <f t="shared" si="3"/>
        <v>74</v>
      </c>
      <c r="E75" s="3">
        <f t="shared" si="1"/>
        <v>0.8222222222</v>
      </c>
      <c r="F75" s="3">
        <f>_xlfn.NORM.DIST(C75,AAR!$AI$96,AAR!$AI$97,1)</f>
        <v>0.7829793348</v>
      </c>
      <c r="G75" s="3">
        <f t="shared" si="2"/>
        <v>0.03924288746</v>
      </c>
    </row>
    <row r="76" ht="13.5" customHeight="1">
      <c r="A76" s="2">
        <f>AAR!AH77</f>
        <v>-25</v>
      </c>
      <c r="B76" s="3">
        <f>AAR!AG77</f>
        <v>-0.0006477758126</v>
      </c>
      <c r="C76" s="3">
        <v>0.0011151613666666664</v>
      </c>
      <c r="D76" s="2">
        <f t="shared" si="3"/>
        <v>75</v>
      </c>
      <c r="E76" s="3">
        <f t="shared" si="1"/>
        <v>0.8333333333</v>
      </c>
      <c r="F76" s="3">
        <f>_xlfn.NORM.DIST(C76,AAR!$AI$96,AAR!$AI$97,1)</f>
        <v>0.7913020308</v>
      </c>
      <c r="G76" s="3">
        <f t="shared" si="2"/>
        <v>0.04203130248</v>
      </c>
    </row>
    <row r="77" ht="13.5" customHeight="1">
      <c r="A77" s="2">
        <f>AAR!AH78</f>
        <v>-24</v>
      </c>
      <c r="B77" s="3">
        <f>AAR!AG78</f>
        <v>-0.001406834385</v>
      </c>
      <c r="C77" s="3">
        <v>0.0012391011333333331</v>
      </c>
      <c r="D77" s="2">
        <f t="shared" si="3"/>
        <v>76</v>
      </c>
      <c r="E77" s="3">
        <f t="shared" si="1"/>
        <v>0.8444444444</v>
      </c>
      <c r="F77" s="3">
        <f>_xlfn.NORM.DIST(C77,AAR!$AI$96,AAR!$AI$97,1)</f>
        <v>0.8146167178</v>
      </c>
      <c r="G77" s="3">
        <f t="shared" si="2"/>
        <v>0.02982772665</v>
      </c>
    </row>
    <row r="78" ht="13.5" customHeight="1">
      <c r="A78" s="2">
        <f>AAR!AH79</f>
        <v>-23</v>
      </c>
      <c r="B78" s="3">
        <f>AAR!AG79</f>
        <v>-0.0005387563542</v>
      </c>
      <c r="C78" s="3">
        <v>0.0013942781333333332</v>
      </c>
      <c r="D78" s="2">
        <f t="shared" si="3"/>
        <v>77</v>
      </c>
      <c r="E78" s="3">
        <f t="shared" si="1"/>
        <v>0.8555555556</v>
      </c>
      <c r="F78" s="3">
        <f>_xlfn.NORM.DIST(C78,AAR!$AI$96,AAR!$AI$97,1)</f>
        <v>0.8414229971</v>
      </c>
      <c r="G78" s="3">
        <f t="shared" si="2"/>
        <v>0.01413255847</v>
      </c>
    </row>
    <row r="79" ht="13.5" customHeight="1">
      <c r="A79" s="2">
        <f>AAR!AH80</f>
        <v>-22</v>
      </c>
      <c r="B79" s="7">
        <f>AAR!AG80</f>
        <v>0.002989738304</v>
      </c>
      <c r="C79" s="3">
        <v>0.0014461893</v>
      </c>
      <c r="D79" s="2">
        <f t="shared" si="3"/>
        <v>78</v>
      </c>
      <c r="E79" s="3">
        <f t="shared" si="1"/>
        <v>0.8666666667</v>
      </c>
      <c r="F79" s="3">
        <f>_xlfn.NORM.DIST(C79,AAR!$AI$96,AAR!$AI$97,1)</f>
        <v>0.8497926096</v>
      </c>
      <c r="G79" s="3">
        <f t="shared" si="2"/>
        <v>0.01687405705</v>
      </c>
    </row>
    <row r="80" ht="13.5" customHeight="1">
      <c r="A80" s="2">
        <f>AAR!AH81</f>
        <v>-21</v>
      </c>
      <c r="B80" s="3">
        <f>AAR!AG81</f>
        <v>-0.0002491996184</v>
      </c>
      <c r="C80" s="3">
        <v>0.0017950488666666666</v>
      </c>
      <c r="D80" s="2">
        <f t="shared" si="3"/>
        <v>79</v>
      </c>
      <c r="E80" s="3">
        <f t="shared" si="1"/>
        <v>0.8777777778</v>
      </c>
      <c r="F80" s="3">
        <f>_xlfn.NORM.DIST(C80,AAR!$AI$96,AAR!$AI$97,1)</f>
        <v>0.8983560367</v>
      </c>
      <c r="G80" s="3">
        <f t="shared" si="2"/>
        <v>0.02057825893</v>
      </c>
    </row>
    <row r="81" ht="13.5" customHeight="1">
      <c r="A81" s="2">
        <f>AAR!AH82</f>
        <v>-20</v>
      </c>
      <c r="B81" s="3">
        <f>AAR!AG82</f>
        <v>0.0007261664314</v>
      </c>
      <c r="C81" s="3">
        <v>0.0018034354333333338</v>
      </c>
      <c r="D81" s="2">
        <f t="shared" si="3"/>
        <v>80</v>
      </c>
      <c r="E81" s="3">
        <f t="shared" si="1"/>
        <v>0.8888888889</v>
      </c>
      <c r="F81" s="3">
        <f>_xlfn.NORM.DIST(C81,AAR!$AI$96,AAR!$AI$97,1)</f>
        <v>0.8993629382</v>
      </c>
      <c r="G81" s="3">
        <f t="shared" si="2"/>
        <v>0.01047404935</v>
      </c>
    </row>
    <row r="82" ht="13.5" customHeight="1">
      <c r="A82" s="2">
        <f>AAR!AH83</f>
        <v>-19</v>
      </c>
      <c r="B82" s="3">
        <f>AAR!AG83</f>
        <v>-0.00006350968131</v>
      </c>
      <c r="C82" s="3">
        <v>0.0018651547333333335</v>
      </c>
      <c r="D82" s="2">
        <f t="shared" si="3"/>
        <v>81</v>
      </c>
      <c r="E82" s="3">
        <f t="shared" si="1"/>
        <v>0.9</v>
      </c>
      <c r="F82" s="3">
        <f>_xlfn.NORM.DIST(C82,AAR!$AI$96,AAR!$AI$97,1)</f>
        <v>0.9065500162</v>
      </c>
      <c r="G82" s="3">
        <f t="shared" si="2"/>
        <v>0.006550016181</v>
      </c>
    </row>
    <row r="83" ht="13.5" customHeight="1">
      <c r="A83" s="2">
        <f>AAR!AH84</f>
        <v>-18</v>
      </c>
      <c r="B83" s="3">
        <f>AAR!AG84</f>
        <v>-0.0007953744349</v>
      </c>
      <c r="C83" s="3">
        <v>0.0018937882000000005</v>
      </c>
      <c r="D83" s="2">
        <f t="shared" si="3"/>
        <v>82</v>
      </c>
      <c r="E83" s="3">
        <f t="shared" si="1"/>
        <v>0.9111111111</v>
      </c>
      <c r="F83" s="3">
        <f>_xlfn.NORM.DIST(C83,AAR!$AI$96,AAR!$AI$97,1)</f>
        <v>0.9097525559</v>
      </c>
      <c r="G83" s="3">
        <f t="shared" si="2"/>
        <v>0.001358555205</v>
      </c>
    </row>
    <row r="84" ht="13.5" customHeight="1">
      <c r="A84" s="2">
        <f>AAR!AH85</f>
        <v>-17</v>
      </c>
      <c r="B84" s="3">
        <f>AAR!AG85</f>
        <v>0.000774046346</v>
      </c>
      <c r="C84" s="3">
        <v>0.0019234278666666663</v>
      </c>
      <c r="D84" s="2">
        <f t="shared" si="3"/>
        <v>83</v>
      </c>
      <c r="E84" s="3">
        <f t="shared" si="1"/>
        <v>0.9222222222</v>
      </c>
      <c r="F84" s="3">
        <f>_xlfn.NORM.DIST(C84,AAR!$AI$96,AAR!$AI$97,1)</f>
        <v>0.9129810152</v>
      </c>
      <c r="G84" s="3">
        <f t="shared" si="2"/>
        <v>0.009241207006</v>
      </c>
    </row>
    <row r="85" ht="13.5" customHeight="1">
      <c r="A85" s="2">
        <f>AAR!AH86</f>
        <v>-16</v>
      </c>
      <c r="B85" s="3">
        <f>AAR!AG86</f>
        <v>-0.0005322678878</v>
      </c>
      <c r="C85" s="3">
        <v>0.0019278551333333325</v>
      </c>
      <c r="D85" s="2">
        <f t="shared" si="3"/>
        <v>84</v>
      </c>
      <c r="E85" s="3">
        <f t="shared" si="1"/>
        <v>0.9333333333</v>
      </c>
      <c r="F85" s="3">
        <f>_xlfn.NORM.DIST(C85,AAR!$AI$96,AAR!$AI$97,1)</f>
        <v>0.9134557495</v>
      </c>
      <c r="G85" s="3">
        <f t="shared" si="2"/>
        <v>0.01987758384</v>
      </c>
    </row>
    <row r="86" ht="13.5" customHeight="1">
      <c r="A86" s="2">
        <f>AAR!AH87</f>
        <v>-15</v>
      </c>
      <c r="B86" s="3">
        <f>AAR!AG87</f>
        <v>-0.001328455861</v>
      </c>
      <c r="C86" s="3">
        <v>0.002453559733333334</v>
      </c>
      <c r="D86" s="2">
        <f t="shared" si="3"/>
        <v>85</v>
      </c>
      <c r="E86" s="3">
        <f t="shared" si="1"/>
        <v>0.9444444444</v>
      </c>
      <c r="F86" s="3">
        <f>_xlfn.NORM.DIST(C86,AAR!$AI$96,AAR!$AI$97,1)</f>
        <v>0.9571954207</v>
      </c>
      <c r="G86" s="3">
        <f t="shared" si="2"/>
        <v>0.01275097628</v>
      </c>
    </row>
    <row r="87" ht="13.5" customHeight="1">
      <c r="A87" s="2">
        <f>AAR!AH88</f>
        <v>-14</v>
      </c>
      <c r="B87" s="3">
        <f>AAR!AG88</f>
        <v>-0.002464418376</v>
      </c>
      <c r="C87" s="3">
        <v>0.002992019866666666</v>
      </c>
      <c r="D87" s="2">
        <f t="shared" si="3"/>
        <v>86</v>
      </c>
      <c r="E87" s="3">
        <f t="shared" si="1"/>
        <v>0.9555555556</v>
      </c>
      <c r="F87" s="3">
        <f>_xlfn.NORM.DIST(C87,AAR!$AI$96,AAR!$AI$97,1)</f>
        <v>0.9814365105</v>
      </c>
      <c r="G87" s="3">
        <f t="shared" si="2"/>
        <v>0.02588095494</v>
      </c>
    </row>
    <row r="88" ht="13.5" customHeight="1">
      <c r="A88" s="2">
        <f>AAR!AH89</f>
        <v>-13</v>
      </c>
      <c r="B88" s="3">
        <f>AAR!AG89</f>
        <v>-0.0005703346792</v>
      </c>
      <c r="C88" s="3">
        <v>0.0030002674333333337</v>
      </c>
      <c r="D88" s="2">
        <f t="shared" si="3"/>
        <v>87</v>
      </c>
      <c r="E88" s="3">
        <f t="shared" si="1"/>
        <v>0.9666666667</v>
      </c>
      <c r="F88" s="3">
        <f>_xlfn.NORM.DIST(C88,AAR!$AI$96,AAR!$AI$97,1)</f>
        <v>0.9816893411</v>
      </c>
      <c r="G88" s="3">
        <f t="shared" si="2"/>
        <v>0.01502267447</v>
      </c>
    </row>
    <row r="89" ht="13.5" customHeight="1">
      <c r="A89" s="2">
        <f>AAR!AH90</f>
        <v>-12</v>
      </c>
      <c r="B89" s="3">
        <f>AAR!AG90</f>
        <v>0.001802085053</v>
      </c>
      <c r="C89" s="3">
        <v>0.003121693766666667</v>
      </c>
      <c r="D89" s="2">
        <f t="shared" si="3"/>
        <v>88</v>
      </c>
      <c r="E89" s="3">
        <f t="shared" si="1"/>
        <v>0.9777777778</v>
      </c>
      <c r="F89" s="3">
        <f>_xlfn.NORM.DIST(C89,AAR!$AI$96,AAR!$AI$97,1)</f>
        <v>0.9850852357</v>
      </c>
      <c r="G89" s="3">
        <f t="shared" si="2"/>
        <v>0.007307457938</v>
      </c>
    </row>
    <row r="90" ht="13.5" customHeight="1">
      <c r="A90" s="2">
        <f>AAR!AH91</f>
        <v>-11</v>
      </c>
      <c r="B90" s="3">
        <f>AAR!AG91</f>
        <v>-0.002578998896</v>
      </c>
      <c r="C90" s="3">
        <v>0.003358524883333333</v>
      </c>
      <c r="D90" s="2">
        <f t="shared" si="3"/>
        <v>89</v>
      </c>
      <c r="E90" s="3">
        <f t="shared" si="1"/>
        <v>0.9888888889</v>
      </c>
      <c r="F90" s="3">
        <f>_xlfn.NORM.DIST(C90,AAR!$AI$96,AAR!$AI$97,1)</f>
        <v>0.9901767839</v>
      </c>
      <c r="G90" s="3">
        <f t="shared" si="2"/>
        <v>0.001287894999</v>
      </c>
    </row>
    <row r="91" ht="13.5" customHeight="1">
      <c r="A91" s="2">
        <f>AAR!AH92</f>
        <v>-10</v>
      </c>
      <c r="B91" s="3">
        <f>AAR!AG92</f>
        <v>-0.00008292758666</v>
      </c>
      <c r="C91" s="3">
        <v>0.004548533199999999</v>
      </c>
      <c r="D91" s="2">
        <f t="shared" si="3"/>
        <v>90</v>
      </c>
      <c r="E91" s="3">
        <f t="shared" si="1"/>
        <v>1</v>
      </c>
      <c r="F91" s="3">
        <f>_xlfn.NORM.DIST(C91,AAR!$AI$96,AAR!$AI$97,1)</f>
        <v>0.9991565107</v>
      </c>
      <c r="G91" s="3">
        <f t="shared" si="2"/>
        <v>0.0008434892539</v>
      </c>
    </row>
    <row r="92" ht="13.5" customHeight="1">
      <c r="A92" s="2"/>
      <c r="D92" s="2"/>
    </row>
    <row r="93" ht="13.5" customHeight="1">
      <c r="A93" s="2"/>
      <c r="D93" s="2"/>
    </row>
    <row r="94" ht="13.5" customHeight="1">
      <c r="A94" s="2"/>
      <c r="D94" s="2"/>
    </row>
    <row r="95" ht="13.5" customHeight="1">
      <c r="A95" s="2"/>
      <c r="D95" s="2"/>
    </row>
    <row r="96" ht="13.5" customHeight="1">
      <c r="A96" s="2"/>
      <c r="D96" s="2"/>
    </row>
    <row r="97" ht="13.5" customHeight="1">
      <c r="A97" s="2"/>
      <c r="D97" s="2"/>
    </row>
    <row r="98" ht="13.5" customHeight="1">
      <c r="A98" s="2"/>
      <c r="D98" s="2"/>
    </row>
    <row r="99" ht="13.5" customHeight="1">
      <c r="A99" s="2"/>
      <c r="D99" s="2"/>
    </row>
    <row r="100" ht="13.5" customHeight="1">
      <c r="A100" s="2"/>
      <c r="D100" s="2"/>
    </row>
    <row r="101" ht="13.5" customHeight="1">
      <c r="A101" s="2"/>
      <c r="D101" s="2"/>
    </row>
    <row r="102" ht="13.5" customHeight="1">
      <c r="A102" s="2"/>
      <c r="D102" s="2"/>
    </row>
    <row r="103" ht="13.5" customHeight="1">
      <c r="A103" s="2"/>
      <c r="D103" s="2"/>
    </row>
    <row r="104" ht="13.5" customHeight="1">
      <c r="A104" s="2"/>
      <c r="D104" s="2"/>
    </row>
    <row r="105" ht="13.5" customHeight="1">
      <c r="A105" s="2"/>
      <c r="D105" s="2"/>
    </row>
    <row r="106" ht="13.5" customHeight="1">
      <c r="A106" s="2"/>
      <c r="D106" s="2"/>
    </row>
    <row r="107" ht="13.5" customHeight="1">
      <c r="A107" s="2"/>
      <c r="D107" s="2"/>
    </row>
    <row r="108" ht="13.5" customHeight="1">
      <c r="A108" s="2"/>
      <c r="D108" s="2"/>
    </row>
    <row r="109" ht="13.5" customHeight="1">
      <c r="A109" s="2"/>
      <c r="D109" s="2"/>
    </row>
    <row r="110" ht="13.5" customHeight="1">
      <c r="A110" s="2"/>
      <c r="D110" s="2"/>
    </row>
    <row r="111" ht="13.5" customHeight="1">
      <c r="A111" s="2"/>
      <c r="D111" s="2"/>
    </row>
    <row r="112" ht="13.5" customHeight="1">
      <c r="A112" s="2"/>
      <c r="D112" s="2"/>
    </row>
    <row r="113" ht="13.5" customHeight="1">
      <c r="A113" s="2"/>
      <c r="D113" s="2"/>
    </row>
    <row r="114" ht="13.5" customHeight="1">
      <c r="A114" s="2"/>
      <c r="D114" s="2"/>
    </row>
    <row r="115" ht="13.5" customHeight="1">
      <c r="A115" s="2"/>
      <c r="D115" s="2"/>
    </row>
    <row r="116" ht="13.5" customHeight="1">
      <c r="A116" s="2"/>
      <c r="D116" s="2"/>
    </row>
    <row r="117" ht="13.5" customHeight="1">
      <c r="A117" s="2"/>
      <c r="D117" s="2"/>
    </row>
    <row r="118" ht="13.5" customHeight="1">
      <c r="A118" s="2"/>
      <c r="D118" s="2"/>
    </row>
    <row r="119" ht="13.5" customHeight="1">
      <c r="A119" s="2"/>
      <c r="D119" s="2"/>
    </row>
    <row r="120" ht="13.5" customHeight="1">
      <c r="A120" s="2"/>
      <c r="D120" s="2"/>
    </row>
    <row r="121" ht="13.5" customHeight="1">
      <c r="A121" s="2"/>
      <c r="D121" s="2"/>
    </row>
    <row r="122" ht="13.5" customHeight="1">
      <c r="A122" s="2"/>
      <c r="D122" s="2"/>
    </row>
    <row r="123" ht="13.5" customHeight="1">
      <c r="A123" s="2"/>
      <c r="D123" s="2"/>
    </row>
    <row r="124" ht="13.5" customHeight="1">
      <c r="A124" s="2"/>
      <c r="D124" s="2"/>
    </row>
    <row r="125" ht="13.5" customHeight="1">
      <c r="A125" s="2"/>
      <c r="D125" s="2"/>
    </row>
    <row r="126" ht="13.5" customHeight="1">
      <c r="A126" s="2"/>
      <c r="D126" s="2"/>
    </row>
    <row r="127" ht="13.5" customHeight="1">
      <c r="A127" s="2"/>
      <c r="D127" s="2"/>
    </row>
    <row r="128" ht="13.5" customHeight="1">
      <c r="A128" s="2"/>
      <c r="D128" s="2"/>
    </row>
    <row r="129" ht="13.5" customHeight="1">
      <c r="A129" s="2"/>
      <c r="D129" s="2"/>
    </row>
    <row r="130" ht="13.5" customHeight="1">
      <c r="A130" s="2"/>
      <c r="D130" s="2"/>
    </row>
    <row r="131" ht="13.5" customHeight="1">
      <c r="A131" s="2"/>
      <c r="D131" s="2"/>
    </row>
    <row r="132" ht="13.5" customHeight="1">
      <c r="A132" s="2"/>
      <c r="D132" s="2"/>
    </row>
    <row r="133" ht="13.5" customHeight="1">
      <c r="A133" s="2"/>
      <c r="D133" s="2"/>
    </row>
    <row r="134" ht="13.5" customHeight="1">
      <c r="A134" s="2"/>
      <c r="D134" s="2"/>
    </row>
    <row r="135" ht="13.5" customHeight="1">
      <c r="A135" s="2"/>
      <c r="D135" s="2"/>
    </row>
    <row r="136" ht="13.5" customHeight="1">
      <c r="A136" s="2"/>
      <c r="D136" s="2"/>
    </row>
    <row r="137" ht="13.5" customHeight="1">
      <c r="A137" s="2"/>
      <c r="D137" s="2"/>
    </row>
    <row r="138" ht="13.5" customHeight="1">
      <c r="A138" s="2"/>
      <c r="D138" s="2"/>
    </row>
    <row r="139" ht="13.5" customHeight="1">
      <c r="A139" s="2"/>
      <c r="D139" s="2"/>
    </row>
    <row r="140" ht="13.5" customHeight="1">
      <c r="A140" s="2"/>
      <c r="D140" s="2"/>
    </row>
    <row r="141" ht="13.5" customHeight="1">
      <c r="A141" s="2"/>
      <c r="D141" s="2"/>
    </row>
    <row r="142" ht="13.5" customHeight="1">
      <c r="A142" s="2"/>
      <c r="D142" s="2"/>
    </row>
    <row r="143" ht="13.5" customHeight="1">
      <c r="A143" s="2"/>
      <c r="D143" s="2"/>
    </row>
    <row r="144" ht="13.5" customHeight="1">
      <c r="A144" s="2"/>
      <c r="D144" s="2"/>
    </row>
    <row r="145" ht="13.5" customHeight="1">
      <c r="A145" s="2"/>
      <c r="D145" s="2"/>
    </row>
    <row r="146" ht="13.5" customHeight="1">
      <c r="A146" s="2"/>
      <c r="D146" s="2"/>
    </row>
    <row r="147" ht="13.5" customHeight="1">
      <c r="A147" s="2"/>
      <c r="D147" s="2"/>
    </row>
    <row r="148" ht="13.5" customHeight="1">
      <c r="A148" s="2"/>
      <c r="D148" s="2"/>
    </row>
    <row r="149" ht="13.5" customHeight="1">
      <c r="A149" s="2"/>
      <c r="D149" s="2"/>
    </row>
    <row r="150" ht="13.5" customHeight="1">
      <c r="A150" s="2"/>
      <c r="D150" s="2"/>
    </row>
    <row r="151" ht="13.5" customHeight="1">
      <c r="A151" s="2"/>
      <c r="D151" s="2"/>
    </row>
    <row r="152" ht="13.5" customHeight="1">
      <c r="A152" s="2"/>
      <c r="D152" s="2"/>
    </row>
    <row r="153" ht="13.5" customHeight="1">
      <c r="A153" s="2"/>
      <c r="D153" s="2"/>
    </row>
    <row r="154" ht="13.5" customHeight="1">
      <c r="A154" s="2"/>
      <c r="D154" s="2"/>
    </row>
    <row r="155" ht="13.5" customHeight="1">
      <c r="A155" s="2"/>
      <c r="D155" s="2"/>
    </row>
    <row r="156" ht="13.5" customHeight="1">
      <c r="A156" s="2"/>
      <c r="D156" s="2"/>
    </row>
    <row r="157" ht="13.5" customHeight="1">
      <c r="A157" s="2"/>
      <c r="D157" s="2"/>
    </row>
    <row r="158" ht="13.5" customHeight="1">
      <c r="A158" s="2"/>
      <c r="D158" s="2"/>
    </row>
    <row r="159" ht="13.5" customHeight="1">
      <c r="A159" s="2"/>
      <c r="D159" s="2"/>
    </row>
    <row r="160" ht="13.5" customHeight="1">
      <c r="A160" s="2"/>
      <c r="D160" s="2"/>
    </row>
    <row r="161" ht="13.5" customHeight="1">
      <c r="A161" s="2"/>
      <c r="D161" s="2"/>
    </row>
    <row r="162" ht="13.5" customHeight="1">
      <c r="A162" s="2"/>
      <c r="D162" s="2"/>
    </row>
    <row r="163" ht="13.5" customHeight="1">
      <c r="A163" s="2"/>
      <c r="D163" s="2"/>
    </row>
    <row r="164" ht="13.5" customHeight="1">
      <c r="A164" s="2"/>
      <c r="D164" s="2"/>
    </row>
    <row r="165" ht="13.5" customHeight="1">
      <c r="A165" s="2"/>
      <c r="D165" s="2"/>
    </row>
    <row r="166" ht="13.5" customHeight="1">
      <c r="A166" s="2"/>
      <c r="D166" s="2"/>
    </row>
    <row r="167" ht="13.5" customHeight="1">
      <c r="A167" s="2"/>
      <c r="D167" s="2"/>
    </row>
    <row r="168" ht="13.5" customHeight="1">
      <c r="A168" s="2"/>
      <c r="D168" s="2"/>
    </row>
    <row r="169" ht="13.5" customHeight="1">
      <c r="A169" s="2"/>
      <c r="D169" s="2"/>
    </row>
    <row r="170" ht="13.5" customHeight="1">
      <c r="A170" s="2"/>
      <c r="D170" s="2"/>
    </row>
    <row r="171" ht="13.5" customHeight="1">
      <c r="A171" s="2"/>
      <c r="D171" s="2"/>
    </row>
    <row r="172" ht="13.5" customHeight="1">
      <c r="A172" s="2"/>
      <c r="D172" s="2"/>
    </row>
    <row r="173" ht="13.5" customHeight="1">
      <c r="A173" s="2"/>
      <c r="D173" s="2"/>
    </row>
    <row r="174" ht="13.5" customHeight="1">
      <c r="A174" s="2"/>
      <c r="D174" s="2"/>
    </row>
    <row r="175" ht="13.5" customHeight="1">
      <c r="A175" s="2"/>
      <c r="D175" s="2"/>
    </row>
    <row r="176" ht="13.5" customHeight="1">
      <c r="A176" s="2"/>
      <c r="D176" s="2"/>
    </row>
    <row r="177" ht="13.5" customHeight="1">
      <c r="A177" s="2"/>
      <c r="D177" s="2"/>
    </row>
    <row r="178" ht="13.5" customHeight="1">
      <c r="A178" s="2"/>
      <c r="D178" s="2"/>
    </row>
    <row r="179" ht="13.5" customHeight="1">
      <c r="A179" s="2"/>
      <c r="D179" s="2"/>
    </row>
    <row r="180" ht="13.5" customHeight="1">
      <c r="A180" s="2"/>
      <c r="D180" s="2"/>
    </row>
    <row r="181" ht="13.5" customHeight="1">
      <c r="A181" s="2"/>
      <c r="D181" s="2"/>
    </row>
    <row r="182" ht="13.5" customHeight="1">
      <c r="A182" s="2"/>
      <c r="D182" s="2"/>
    </row>
    <row r="183" ht="13.5" customHeight="1">
      <c r="A183" s="2"/>
      <c r="D183" s="2"/>
    </row>
    <row r="184" ht="13.5" customHeight="1">
      <c r="A184" s="2"/>
      <c r="D184" s="2"/>
    </row>
    <row r="185" ht="13.5" customHeight="1">
      <c r="A185" s="2"/>
      <c r="D185" s="2"/>
    </row>
    <row r="186" ht="13.5" customHeight="1">
      <c r="A186" s="2"/>
      <c r="D186" s="2"/>
    </row>
    <row r="187" ht="13.5" customHeight="1">
      <c r="A187" s="2"/>
      <c r="D187" s="2"/>
    </row>
    <row r="188" ht="13.5" customHeight="1">
      <c r="A188" s="2"/>
      <c r="D188" s="2"/>
    </row>
    <row r="189" ht="13.5" customHeight="1">
      <c r="A189" s="2"/>
      <c r="D189" s="2"/>
    </row>
    <row r="190" ht="13.5" customHeight="1">
      <c r="A190" s="2"/>
      <c r="D190" s="2"/>
    </row>
    <row r="191" ht="13.5" customHeight="1">
      <c r="A191" s="2"/>
      <c r="D191" s="2"/>
    </row>
    <row r="192" ht="13.5" customHeight="1">
      <c r="A192" s="2"/>
      <c r="D192" s="2"/>
    </row>
    <row r="193" ht="13.5" customHeight="1">
      <c r="A193" s="2"/>
      <c r="D193" s="2"/>
    </row>
    <row r="194" ht="13.5" customHeight="1">
      <c r="A194" s="2"/>
      <c r="D194" s="2"/>
    </row>
    <row r="195" ht="13.5" customHeight="1">
      <c r="A195" s="2"/>
      <c r="D195" s="2"/>
    </row>
    <row r="196" ht="13.5" customHeight="1">
      <c r="A196" s="2"/>
      <c r="D196" s="2"/>
    </row>
    <row r="197" ht="13.5" customHeight="1">
      <c r="A197" s="2"/>
      <c r="D197" s="2"/>
    </row>
    <row r="198" ht="13.5" customHeight="1">
      <c r="A198" s="2"/>
      <c r="D198" s="2"/>
    </row>
    <row r="199" ht="13.5" customHeight="1">
      <c r="A199" s="2"/>
      <c r="D199" s="2"/>
    </row>
    <row r="200" ht="13.5" customHeight="1">
      <c r="A200" s="2"/>
      <c r="D200" s="2"/>
    </row>
    <row r="201" ht="13.5" customHeight="1">
      <c r="A201" s="2"/>
      <c r="D201" s="2"/>
    </row>
    <row r="202" ht="13.5" customHeight="1">
      <c r="A202" s="2"/>
      <c r="D202" s="2"/>
    </row>
    <row r="203" ht="13.5" customHeight="1">
      <c r="A203" s="2"/>
      <c r="D203" s="2"/>
    </row>
    <row r="204" ht="13.5" customHeight="1">
      <c r="A204" s="2"/>
      <c r="D204" s="2"/>
    </row>
    <row r="205" ht="13.5" customHeight="1">
      <c r="A205" s="2"/>
      <c r="D205" s="2"/>
    </row>
    <row r="206" ht="13.5" customHeight="1">
      <c r="A206" s="2"/>
      <c r="D206" s="2"/>
    </row>
    <row r="207" ht="13.5" customHeight="1">
      <c r="A207" s="2"/>
      <c r="D207" s="2"/>
    </row>
    <row r="208" ht="13.5" customHeight="1">
      <c r="A208" s="2"/>
      <c r="D208" s="2"/>
    </row>
    <row r="209" ht="13.5" customHeight="1">
      <c r="A209" s="2"/>
      <c r="D209" s="2"/>
    </row>
    <row r="210" ht="13.5" customHeight="1">
      <c r="A210" s="2"/>
      <c r="D210" s="2"/>
    </row>
    <row r="211" ht="13.5" customHeight="1">
      <c r="A211" s="2"/>
      <c r="D211" s="2"/>
    </row>
    <row r="212" ht="13.5" customHeight="1">
      <c r="A212" s="2"/>
      <c r="D212" s="2"/>
    </row>
    <row r="213" ht="13.5" customHeight="1">
      <c r="A213" s="2"/>
      <c r="D213" s="2"/>
    </row>
    <row r="214" ht="13.5" customHeight="1">
      <c r="A214" s="2"/>
      <c r="D214" s="2"/>
    </row>
    <row r="215" ht="13.5" customHeight="1">
      <c r="A215" s="2"/>
      <c r="D215" s="2"/>
    </row>
    <row r="216" ht="13.5" customHeight="1">
      <c r="A216" s="2"/>
      <c r="D216" s="2"/>
    </row>
    <row r="217" ht="13.5" customHeight="1">
      <c r="A217" s="2"/>
      <c r="D217" s="2"/>
    </row>
    <row r="218" ht="13.5" customHeight="1">
      <c r="A218" s="2"/>
      <c r="D218" s="2"/>
    </row>
    <row r="219" ht="13.5" customHeight="1">
      <c r="A219" s="2"/>
      <c r="D219" s="2"/>
    </row>
    <row r="220" ht="13.5" customHeight="1">
      <c r="A220" s="2"/>
      <c r="D220" s="2"/>
    </row>
    <row r="221" ht="13.5" customHeight="1">
      <c r="A221" s="2"/>
      <c r="D221" s="2"/>
    </row>
    <row r="222" ht="13.5" customHeight="1">
      <c r="A222" s="2"/>
      <c r="D222" s="2"/>
    </row>
    <row r="223" ht="13.5" customHeight="1">
      <c r="A223" s="2"/>
      <c r="D223" s="2"/>
    </row>
    <row r="224" ht="13.5" customHeight="1">
      <c r="A224" s="2"/>
      <c r="D224" s="2"/>
    </row>
    <row r="225" ht="13.5" customHeight="1">
      <c r="A225" s="2"/>
      <c r="D225" s="2"/>
    </row>
    <row r="226" ht="13.5" customHeight="1">
      <c r="A226" s="2"/>
      <c r="D226" s="2"/>
    </row>
    <row r="227" ht="13.5" customHeight="1">
      <c r="A227" s="2"/>
      <c r="D227" s="2"/>
    </row>
    <row r="228" ht="13.5" customHeight="1">
      <c r="A228" s="2"/>
      <c r="D228" s="2"/>
    </row>
    <row r="229" ht="13.5" customHeight="1">
      <c r="A229" s="2"/>
      <c r="D229" s="2"/>
    </row>
    <row r="230" ht="13.5" customHeight="1">
      <c r="A230" s="2"/>
      <c r="D230" s="2"/>
    </row>
    <row r="231" ht="13.5" customHeight="1">
      <c r="A231" s="2"/>
      <c r="D231" s="2"/>
    </row>
    <row r="232" ht="13.5" customHeight="1">
      <c r="A232" s="2"/>
      <c r="D232" s="2"/>
    </row>
    <row r="233" ht="13.5" customHeight="1">
      <c r="A233" s="2"/>
      <c r="D233" s="2"/>
    </row>
    <row r="234" ht="13.5" customHeight="1">
      <c r="A234" s="2"/>
      <c r="D234" s="2"/>
    </row>
    <row r="235" ht="13.5" customHeight="1">
      <c r="A235" s="2"/>
      <c r="D235" s="2"/>
    </row>
    <row r="236" ht="13.5" customHeight="1">
      <c r="A236" s="2"/>
      <c r="D236" s="2"/>
    </row>
    <row r="237" ht="13.5" customHeight="1">
      <c r="A237" s="2"/>
      <c r="D237" s="2"/>
    </row>
    <row r="238" ht="13.5" customHeight="1">
      <c r="A238" s="2"/>
      <c r="D238" s="2"/>
    </row>
    <row r="239" ht="13.5" customHeight="1">
      <c r="A239" s="2"/>
      <c r="D239" s="2"/>
    </row>
    <row r="240" ht="13.5" customHeight="1">
      <c r="A240" s="2"/>
      <c r="D240" s="2"/>
    </row>
    <row r="241" ht="13.5" customHeight="1">
      <c r="A241" s="2"/>
      <c r="D241" s="2"/>
    </row>
    <row r="242" ht="13.5" customHeight="1">
      <c r="A242" s="2"/>
      <c r="D242" s="2"/>
    </row>
    <row r="243" ht="13.5" customHeight="1">
      <c r="A243" s="2"/>
      <c r="D243" s="2"/>
    </row>
    <row r="244" ht="13.5" customHeight="1">
      <c r="A244" s="2"/>
      <c r="D244" s="2"/>
    </row>
    <row r="245" ht="13.5" customHeight="1">
      <c r="A245" s="2"/>
      <c r="D245" s="2"/>
    </row>
    <row r="246" ht="13.5" customHeight="1">
      <c r="A246" s="2"/>
      <c r="D246" s="2"/>
    </row>
    <row r="247" ht="13.5" customHeight="1">
      <c r="A247" s="2"/>
      <c r="D247" s="2"/>
    </row>
    <row r="248" ht="13.5" customHeight="1">
      <c r="A248" s="2"/>
      <c r="D248" s="2"/>
    </row>
    <row r="249" ht="13.5" customHeight="1">
      <c r="A249" s="2"/>
      <c r="D249" s="2"/>
    </row>
    <row r="250" ht="13.5" customHeight="1">
      <c r="A250" s="2"/>
      <c r="D250" s="2"/>
    </row>
    <row r="251" ht="13.5" customHeight="1">
      <c r="A251" s="2"/>
      <c r="D251" s="2"/>
    </row>
    <row r="252" ht="13.5" customHeight="1">
      <c r="A252" s="2"/>
      <c r="D252" s="2"/>
    </row>
    <row r="253" ht="13.5" customHeight="1">
      <c r="A253" s="2"/>
      <c r="D253" s="2"/>
    </row>
    <row r="254" ht="13.5" customHeight="1">
      <c r="A254" s="2"/>
      <c r="D254" s="2"/>
    </row>
    <row r="255" ht="13.5" customHeight="1">
      <c r="A255" s="2"/>
      <c r="D255" s="2"/>
    </row>
    <row r="256" ht="13.5" customHeight="1">
      <c r="A256" s="2"/>
      <c r="D256" s="2"/>
    </row>
    <row r="257" ht="13.5" customHeight="1">
      <c r="A257" s="2"/>
      <c r="D257" s="2"/>
    </row>
    <row r="258" ht="13.5" customHeight="1">
      <c r="A258" s="2"/>
      <c r="D258" s="2"/>
    </row>
    <row r="259" ht="13.5" customHeight="1">
      <c r="A259" s="2"/>
      <c r="D259" s="2"/>
    </row>
    <row r="260" ht="13.5" customHeight="1">
      <c r="A260" s="2"/>
      <c r="D260" s="2"/>
    </row>
    <row r="261" ht="13.5" customHeight="1">
      <c r="A261" s="2"/>
      <c r="D261" s="2"/>
    </row>
    <row r="262" ht="13.5" customHeight="1">
      <c r="A262" s="2"/>
      <c r="D262" s="2"/>
    </row>
    <row r="263" ht="13.5" customHeight="1">
      <c r="A263" s="2"/>
      <c r="D263" s="2"/>
    </row>
    <row r="264" ht="13.5" customHeight="1">
      <c r="A264" s="2"/>
      <c r="D264" s="2"/>
    </row>
    <row r="265" ht="13.5" customHeight="1">
      <c r="A265" s="2"/>
      <c r="D265" s="2"/>
    </row>
    <row r="266" ht="13.5" customHeight="1">
      <c r="A266" s="2"/>
      <c r="D266" s="2"/>
    </row>
    <row r="267" ht="13.5" customHeight="1">
      <c r="A267" s="2"/>
      <c r="D267" s="2"/>
    </row>
    <row r="268" ht="13.5" customHeight="1">
      <c r="A268" s="2"/>
      <c r="D268" s="2"/>
    </row>
    <row r="269" ht="13.5" customHeight="1">
      <c r="A269" s="2"/>
      <c r="D269" s="2"/>
    </row>
    <row r="270" ht="13.5" customHeight="1">
      <c r="A270" s="2"/>
      <c r="D270" s="2"/>
    </row>
    <row r="271" ht="13.5" customHeight="1">
      <c r="A271" s="2"/>
      <c r="D271" s="2"/>
    </row>
    <row r="272" ht="13.5" customHeight="1">
      <c r="A272" s="2"/>
      <c r="D272" s="2"/>
    </row>
    <row r="273" ht="13.5" customHeight="1">
      <c r="A273" s="2"/>
      <c r="D273" s="2"/>
    </row>
    <row r="274" ht="13.5" customHeight="1">
      <c r="A274" s="2"/>
      <c r="D274" s="2"/>
    </row>
    <row r="275" ht="13.5" customHeight="1">
      <c r="A275" s="2"/>
      <c r="D275" s="2"/>
    </row>
    <row r="276" ht="13.5" customHeight="1">
      <c r="A276" s="2"/>
      <c r="D276" s="2"/>
    </row>
    <row r="277" ht="13.5" customHeight="1">
      <c r="A277" s="2"/>
      <c r="D277" s="2"/>
    </row>
    <row r="278" ht="13.5" customHeight="1">
      <c r="A278" s="2"/>
      <c r="D278" s="2"/>
    </row>
    <row r="279" ht="13.5" customHeight="1">
      <c r="A279" s="2"/>
      <c r="D279" s="2"/>
    </row>
    <row r="280" ht="13.5" customHeight="1">
      <c r="A280" s="2"/>
      <c r="D280" s="2"/>
    </row>
    <row r="281" ht="13.5" customHeight="1">
      <c r="A281" s="2"/>
      <c r="D281" s="2"/>
    </row>
    <row r="282" ht="13.5" customHeight="1">
      <c r="A282" s="2"/>
      <c r="D282" s="2"/>
    </row>
    <row r="283" ht="13.5" customHeight="1">
      <c r="A283" s="2"/>
      <c r="D283" s="2"/>
    </row>
    <row r="284" ht="13.5" customHeight="1">
      <c r="A284" s="2"/>
      <c r="D284" s="2"/>
    </row>
    <row r="285" ht="13.5" customHeight="1">
      <c r="A285" s="2"/>
      <c r="D285" s="2"/>
    </row>
    <row r="286" ht="13.5" customHeight="1">
      <c r="A286" s="2"/>
      <c r="D286" s="2"/>
    </row>
    <row r="287" ht="13.5" customHeight="1">
      <c r="A287" s="2"/>
      <c r="D287" s="2"/>
    </row>
    <row r="288" ht="13.5" customHeight="1">
      <c r="A288" s="2"/>
      <c r="D288" s="2"/>
    </row>
    <row r="289" ht="13.5" customHeight="1">
      <c r="A289" s="2"/>
      <c r="D289" s="2"/>
    </row>
    <row r="290" ht="13.5" customHeight="1">
      <c r="A290" s="2"/>
      <c r="D290" s="2"/>
    </row>
    <row r="291" ht="13.5" customHeight="1">
      <c r="A291" s="2"/>
      <c r="D291" s="2"/>
    </row>
    <row r="292" ht="13.5" customHeight="1">
      <c r="A292" s="2"/>
      <c r="D292" s="2"/>
    </row>
    <row r="293" ht="13.5" customHeight="1">
      <c r="A293" s="2"/>
      <c r="D293" s="2"/>
    </row>
    <row r="294" ht="13.5" customHeight="1">
      <c r="A294" s="2"/>
      <c r="D294" s="2"/>
    </row>
    <row r="295" ht="13.5" customHeight="1">
      <c r="A295" s="2"/>
      <c r="D295" s="2"/>
    </row>
    <row r="296" ht="13.5" customHeight="1">
      <c r="A296" s="2"/>
      <c r="D296" s="2"/>
    </row>
    <row r="297" ht="13.5" customHeight="1">
      <c r="A297" s="2"/>
      <c r="D297" s="2"/>
    </row>
    <row r="298" ht="13.5" customHeight="1">
      <c r="A298" s="2"/>
      <c r="D298" s="2"/>
    </row>
    <row r="299" ht="13.5" customHeight="1">
      <c r="A299" s="2"/>
      <c r="D299" s="2"/>
    </row>
    <row r="300" ht="13.5" customHeight="1">
      <c r="A300" s="2"/>
      <c r="D300" s="2"/>
    </row>
    <row r="301" ht="13.5" customHeight="1">
      <c r="A301" s="2"/>
      <c r="D301" s="2"/>
    </row>
    <row r="302" ht="13.5" customHeight="1">
      <c r="A302" s="2"/>
      <c r="D302" s="2"/>
    </row>
    <row r="303" ht="13.5" customHeight="1">
      <c r="A303" s="2"/>
      <c r="D303" s="2"/>
    </row>
    <row r="304" ht="13.5" customHeight="1">
      <c r="A304" s="2"/>
      <c r="D304" s="2"/>
    </row>
    <row r="305" ht="13.5" customHeight="1">
      <c r="A305" s="2"/>
      <c r="D305" s="2"/>
    </row>
    <row r="306" ht="13.5" customHeight="1">
      <c r="A306" s="2"/>
      <c r="D306" s="2"/>
    </row>
    <row r="307" ht="13.5" customHeight="1">
      <c r="A307" s="2"/>
      <c r="D307" s="2"/>
    </row>
    <row r="308" ht="13.5" customHeight="1">
      <c r="A308" s="2"/>
      <c r="D308" s="2"/>
    </row>
    <row r="309" ht="13.5" customHeight="1">
      <c r="A309" s="2"/>
      <c r="D309" s="2"/>
    </row>
    <row r="310" ht="13.5" customHeight="1">
      <c r="A310" s="2"/>
      <c r="D310" s="2"/>
    </row>
    <row r="311" ht="13.5" customHeight="1">
      <c r="A311" s="2"/>
      <c r="D311" s="2"/>
    </row>
    <row r="312" ht="13.5" customHeight="1">
      <c r="A312" s="2"/>
      <c r="D312" s="2"/>
    </row>
    <row r="313" ht="13.5" customHeight="1">
      <c r="A313" s="2"/>
      <c r="D313" s="2"/>
    </row>
    <row r="314" ht="13.5" customHeight="1">
      <c r="A314" s="2"/>
      <c r="D314" s="2"/>
    </row>
    <row r="315" ht="13.5" customHeight="1">
      <c r="A315" s="2"/>
      <c r="D315" s="2"/>
    </row>
    <row r="316" ht="13.5" customHeight="1">
      <c r="A316" s="2"/>
      <c r="D316" s="2"/>
    </row>
    <row r="317" ht="13.5" customHeight="1">
      <c r="A317" s="2"/>
      <c r="D317" s="2"/>
    </row>
    <row r="318" ht="13.5" customHeight="1">
      <c r="A318" s="2"/>
      <c r="D318" s="2"/>
    </row>
    <row r="319" ht="13.5" customHeight="1">
      <c r="A319" s="2"/>
      <c r="D319" s="2"/>
    </row>
    <row r="320" ht="13.5" customHeight="1">
      <c r="A320" s="2"/>
      <c r="D320" s="2"/>
    </row>
    <row r="321" ht="13.5" customHeight="1">
      <c r="A321" s="2"/>
      <c r="D321" s="2"/>
    </row>
    <row r="322" ht="13.5" customHeight="1">
      <c r="A322" s="2"/>
      <c r="D322" s="2"/>
    </row>
    <row r="323" ht="13.5" customHeight="1">
      <c r="A323" s="2"/>
      <c r="D323" s="2"/>
    </row>
    <row r="324" ht="13.5" customHeight="1">
      <c r="A324" s="2"/>
      <c r="D324" s="2"/>
    </row>
    <row r="325" ht="13.5" customHeight="1">
      <c r="A325" s="2"/>
      <c r="D325" s="2"/>
    </row>
    <row r="326" ht="13.5" customHeight="1">
      <c r="A326" s="2"/>
      <c r="D326" s="2"/>
    </row>
    <row r="327" ht="13.5" customHeight="1">
      <c r="A327" s="2"/>
      <c r="D327" s="2"/>
    </row>
    <row r="328" ht="13.5" customHeight="1">
      <c r="A328" s="2"/>
      <c r="D328" s="2"/>
    </row>
    <row r="329" ht="13.5" customHeight="1">
      <c r="A329" s="2"/>
      <c r="D329" s="2"/>
    </row>
    <row r="330" ht="13.5" customHeight="1">
      <c r="A330" s="2"/>
      <c r="D330" s="2"/>
    </row>
    <row r="331" ht="13.5" customHeight="1">
      <c r="A331" s="2"/>
      <c r="D331" s="2"/>
    </row>
    <row r="332" ht="13.5" customHeight="1">
      <c r="A332" s="2"/>
      <c r="D332" s="2"/>
    </row>
    <row r="333" ht="13.5" customHeight="1">
      <c r="A333" s="2"/>
      <c r="D333" s="2"/>
    </row>
    <row r="334" ht="13.5" customHeight="1">
      <c r="A334" s="2"/>
      <c r="D334" s="2"/>
    </row>
    <row r="335" ht="13.5" customHeight="1">
      <c r="A335" s="2"/>
      <c r="D335" s="2"/>
    </row>
    <row r="336" ht="13.5" customHeight="1">
      <c r="A336" s="2"/>
      <c r="D336" s="2"/>
    </row>
    <row r="337" ht="13.5" customHeight="1">
      <c r="A337" s="2"/>
      <c r="D337" s="2"/>
    </row>
    <row r="338" ht="13.5" customHeight="1">
      <c r="A338" s="2"/>
      <c r="D338" s="2"/>
    </row>
    <row r="339" ht="13.5" customHeight="1">
      <c r="A339" s="2"/>
      <c r="D339" s="2"/>
    </row>
    <row r="340" ht="13.5" customHeight="1">
      <c r="A340" s="2"/>
      <c r="D340" s="2"/>
    </row>
    <row r="341" ht="13.5" customHeight="1">
      <c r="A341" s="2"/>
      <c r="D341" s="2"/>
    </row>
    <row r="342" ht="13.5" customHeight="1">
      <c r="A342" s="2"/>
      <c r="D342" s="2"/>
    </row>
    <row r="343" ht="13.5" customHeight="1">
      <c r="A343" s="2"/>
      <c r="D343" s="2"/>
    </row>
    <row r="344" ht="13.5" customHeight="1">
      <c r="A344" s="2"/>
      <c r="D344" s="2"/>
    </row>
    <row r="345" ht="13.5" customHeight="1">
      <c r="A345" s="2"/>
      <c r="D345" s="2"/>
    </row>
    <row r="346" ht="13.5" customHeight="1">
      <c r="A346" s="2"/>
      <c r="D346" s="2"/>
    </row>
    <row r="347" ht="13.5" customHeight="1">
      <c r="A347" s="2"/>
      <c r="D347" s="2"/>
    </row>
    <row r="348" ht="13.5" customHeight="1">
      <c r="A348" s="2"/>
      <c r="D348" s="2"/>
    </row>
    <row r="349" ht="13.5" customHeight="1">
      <c r="A349" s="2"/>
      <c r="D349" s="2"/>
    </row>
    <row r="350" ht="13.5" customHeight="1">
      <c r="A350" s="2"/>
      <c r="D350" s="2"/>
    </row>
    <row r="351" ht="13.5" customHeight="1">
      <c r="A351" s="2"/>
      <c r="D351" s="2"/>
    </row>
    <row r="352" ht="13.5" customHeight="1">
      <c r="A352" s="2"/>
      <c r="D352" s="2"/>
    </row>
    <row r="353" ht="13.5" customHeight="1">
      <c r="A353" s="2"/>
      <c r="D353" s="2"/>
    </row>
    <row r="354" ht="13.5" customHeight="1">
      <c r="A354" s="2"/>
      <c r="D354" s="2"/>
    </row>
    <row r="355" ht="13.5" customHeight="1">
      <c r="A355" s="2"/>
      <c r="D355" s="2"/>
    </row>
    <row r="356" ht="13.5" customHeight="1">
      <c r="A356" s="2"/>
      <c r="D356" s="2"/>
    </row>
    <row r="357" ht="13.5" customHeight="1">
      <c r="A357" s="2"/>
      <c r="D357" s="2"/>
    </row>
    <row r="358" ht="13.5" customHeight="1">
      <c r="A358" s="2"/>
      <c r="D358" s="2"/>
    </row>
    <row r="359" ht="13.5" customHeight="1">
      <c r="A359" s="2"/>
      <c r="D359" s="2"/>
    </row>
    <row r="360" ht="13.5" customHeight="1">
      <c r="A360" s="2"/>
      <c r="D360" s="2"/>
    </row>
    <row r="361" ht="13.5" customHeight="1">
      <c r="A361" s="2"/>
      <c r="D361" s="2"/>
    </row>
    <row r="362" ht="13.5" customHeight="1">
      <c r="A362" s="2"/>
      <c r="D362" s="2"/>
    </row>
    <row r="363" ht="13.5" customHeight="1">
      <c r="A363" s="2"/>
      <c r="D363" s="2"/>
    </row>
    <row r="364" ht="13.5" customHeight="1">
      <c r="A364" s="2"/>
      <c r="D364" s="2"/>
    </row>
    <row r="365" ht="13.5" customHeight="1">
      <c r="A365" s="2"/>
      <c r="D365" s="2"/>
    </row>
    <row r="366" ht="13.5" customHeight="1">
      <c r="A366" s="2"/>
      <c r="D366" s="2"/>
    </row>
    <row r="367" ht="13.5" customHeight="1">
      <c r="A367" s="2"/>
      <c r="D367" s="2"/>
    </row>
    <row r="368" ht="13.5" customHeight="1">
      <c r="A368" s="2"/>
      <c r="D368" s="2"/>
    </row>
    <row r="369" ht="13.5" customHeight="1">
      <c r="A369" s="2"/>
      <c r="D369" s="2"/>
    </row>
    <row r="370" ht="13.5" customHeight="1">
      <c r="A370" s="2"/>
      <c r="D370" s="2"/>
    </row>
    <row r="371" ht="13.5" customHeight="1">
      <c r="A371" s="2"/>
      <c r="D371" s="2"/>
    </row>
    <row r="372" ht="13.5" customHeight="1">
      <c r="A372" s="2"/>
      <c r="D372" s="2"/>
    </row>
    <row r="373" ht="13.5" customHeight="1">
      <c r="A373" s="2"/>
      <c r="D373" s="2"/>
    </row>
    <row r="374" ht="13.5" customHeight="1">
      <c r="A374" s="2"/>
      <c r="D374" s="2"/>
    </row>
    <row r="375" ht="13.5" customHeight="1">
      <c r="A375" s="2"/>
      <c r="D375" s="2"/>
    </row>
    <row r="376" ht="13.5" customHeight="1">
      <c r="A376" s="2"/>
      <c r="D376" s="2"/>
    </row>
    <row r="377" ht="13.5" customHeight="1">
      <c r="A377" s="2"/>
      <c r="D377" s="2"/>
    </row>
    <row r="378" ht="13.5" customHeight="1">
      <c r="A378" s="2"/>
      <c r="D378" s="2"/>
    </row>
    <row r="379" ht="13.5" customHeight="1">
      <c r="A379" s="2"/>
      <c r="D379" s="2"/>
    </row>
    <row r="380" ht="13.5" customHeight="1">
      <c r="A380" s="2"/>
      <c r="D380" s="2"/>
    </row>
    <row r="381" ht="13.5" customHeight="1">
      <c r="A381" s="2"/>
      <c r="D381" s="2"/>
    </row>
    <row r="382" ht="13.5" customHeight="1">
      <c r="A382" s="2"/>
      <c r="D382" s="2"/>
    </row>
    <row r="383" ht="13.5" customHeight="1">
      <c r="A383" s="2"/>
      <c r="D383" s="2"/>
    </row>
    <row r="384" ht="13.5" customHeight="1">
      <c r="A384" s="2"/>
      <c r="D384" s="2"/>
    </row>
    <row r="385" ht="13.5" customHeight="1">
      <c r="A385" s="2"/>
      <c r="D385" s="2"/>
    </row>
    <row r="386" ht="13.5" customHeight="1">
      <c r="A386" s="2"/>
      <c r="D386" s="2"/>
    </row>
    <row r="387" ht="13.5" customHeight="1">
      <c r="A387" s="2"/>
      <c r="D387" s="2"/>
    </row>
    <row r="388" ht="13.5" customHeight="1">
      <c r="A388" s="2"/>
      <c r="D388" s="2"/>
    </row>
    <row r="389" ht="13.5" customHeight="1">
      <c r="A389" s="2"/>
      <c r="D389" s="2"/>
    </row>
    <row r="390" ht="13.5" customHeight="1">
      <c r="A390" s="2"/>
      <c r="D390" s="2"/>
    </row>
    <row r="391" ht="13.5" customHeight="1">
      <c r="A391" s="2"/>
      <c r="D391" s="2"/>
    </row>
    <row r="392" ht="13.5" customHeight="1">
      <c r="A392" s="2"/>
      <c r="D392" s="2"/>
    </row>
    <row r="393" ht="13.5" customHeight="1">
      <c r="A393" s="2"/>
      <c r="D393" s="2"/>
    </row>
    <row r="394" ht="13.5" customHeight="1">
      <c r="A394" s="2"/>
      <c r="D394" s="2"/>
    </row>
    <row r="395" ht="13.5" customHeight="1">
      <c r="A395" s="2"/>
      <c r="D395" s="2"/>
    </row>
    <row r="396" ht="13.5" customHeight="1">
      <c r="A396" s="2"/>
      <c r="D396" s="2"/>
    </row>
    <row r="397" ht="13.5" customHeight="1">
      <c r="A397" s="2"/>
      <c r="D397" s="2"/>
    </row>
    <row r="398" ht="13.5" customHeight="1">
      <c r="A398" s="2"/>
      <c r="D398" s="2"/>
    </row>
    <row r="399" ht="13.5" customHeight="1">
      <c r="A399" s="2"/>
      <c r="D399" s="2"/>
    </row>
    <row r="400" ht="13.5" customHeight="1">
      <c r="A400" s="2"/>
      <c r="D400" s="2"/>
    </row>
    <row r="401" ht="13.5" customHeight="1">
      <c r="A401" s="2"/>
      <c r="D401" s="2"/>
    </row>
    <row r="402" ht="13.5" customHeight="1">
      <c r="A402" s="2"/>
      <c r="D402" s="2"/>
    </row>
    <row r="403" ht="13.5" customHeight="1">
      <c r="A403" s="2"/>
      <c r="D403" s="2"/>
    </row>
    <row r="404" ht="13.5" customHeight="1">
      <c r="A404" s="2"/>
      <c r="D404" s="2"/>
    </row>
    <row r="405" ht="13.5" customHeight="1">
      <c r="A405" s="2"/>
      <c r="D405" s="2"/>
    </row>
    <row r="406" ht="13.5" customHeight="1">
      <c r="A406" s="2"/>
      <c r="D406" s="2"/>
    </row>
    <row r="407" ht="13.5" customHeight="1">
      <c r="A407" s="2"/>
      <c r="D407" s="2"/>
    </row>
    <row r="408" ht="13.5" customHeight="1">
      <c r="A408" s="2"/>
      <c r="D408" s="2"/>
    </row>
    <row r="409" ht="13.5" customHeight="1">
      <c r="A409" s="2"/>
      <c r="D409" s="2"/>
    </row>
    <row r="410" ht="13.5" customHeight="1">
      <c r="A410" s="2"/>
      <c r="D410" s="2"/>
    </row>
    <row r="411" ht="13.5" customHeight="1">
      <c r="A411" s="2"/>
      <c r="D411" s="2"/>
    </row>
    <row r="412" ht="13.5" customHeight="1">
      <c r="A412" s="2"/>
      <c r="D412" s="2"/>
    </row>
    <row r="413" ht="13.5" customHeight="1">
      <c r="A413" s="2"/>
      <c r="D413" s="2"/>
    </row>
    <row r="414" ht="13.5" customHeight="1">
      <c r="A414" s="2"/>
      <c r="D414" s="2"/>
    </row>
    <row r="415" ht="13.5" customHeight="1">
      <c r="A415" s="2"/>
      <c r="D415" s="2"/>
    </row>
    <row r="416" ht="13.5" customHeight="1">
      <c r="A416" s="2"/>
      <c r="D416" s="2"/>
    </row>
    <row r="417" ht="13.5" customHeight="1">
      <c r="A417" s="2"/>
      <c r="D417" s="2"/>
    </row>
    <row r="418" ht="13.5" customHeight="1">
      <c r="A418" s="2"/>
      <c r="D418" s="2"/>
    </row>
    <row r="419" ht="13.5" customHeight="1">
      <c r="A419" s="2"/>
      <c r="D419" s="2"/>
    </row>
    <row r="420" ht="13.5" customHeight="1">
      <c r="A420" s="2"/>
      <c r="D420" s="2"/>
    </row>
    <row r="421" ht="13.5" customHeight="1">
      <c r="A421" s="2"/>
      <c r="D421" s="2"/>
    </row>
    <row r="422" ht="13.5" customHeight="1">
      <c r="A422" s="2"/>
      <c r="D422" s="2"/>
    </row>
    <row r="423" ht="13.5" customHeight="1">
      <c r="A423" s="2"/>
      <c r="D423" s="2"/>
    </row>
    <row r="424" ht="13.5" customHeight="1">
      <c r="A424" s="2"/>
      <c r="D424" s="2"/>
    </row>
    <row r="425" ht="13.5" customHeight="1">
      <c r="A425" s="2"/>
      <c r="D425" s="2"/>
    </row>
    <row r="426" ht="13.5" customHeight="1">
      <c r="A426" s="2"/>
      <c r="D426" s="2"/>
    </row>
    <row r="427" ht="13.5" customHeight="1">
      <c r="A427" s="2"/>
      <c r="D427" s="2"/>
    </row>
    <row r="428" ht="13.5" customHeight="1">
      <c r="A428" s="2"/>
      <c r="D428" s="2"/>
    </row>
    <row r="429" ht="13.5" customHeight="1">
      <c r="A429" s="2"/>
      <c r="D429" s="2"/>
    </row>
    <row r="430" ht="13.5" customHeight="1">
      <c r="A430" s="2"/>
      <c r="D430" s="2"/>
    </row>
    <row r="431" ht="13.5" customHeight="1">
      <c r="A431" s="2"/>
      <c r="D431" s="2"/>
    </row>
    <row r="432" ht="13.5" customHeight="1">
      <c r="A432" s="2"/>
      <c r="D432" s="2"/>
    </row>
    <row r="433" ht="13.5" customHeight="1">
      <c r="A433" s="2"/>
      <c r="D433" s="2"/>
    </row>
    <row r="434" ht="13.5" customHeight="1">
      <c r="A434" s="2"/>
      <c r="D434" s="2"/>
    </row>
    <row r="435" ht="13.5" customHeight="1">
      <c r="A435" s="2"/>
      <c r="D435" s="2"/>
    </row>
    <row r="436" ht="13.5" customHeight="1">
      <c r="A436" s="2"/>
      <c r="D436" s="2"/>
    </row>
    <row r="437" ht="13.5" customHeight="1">
      <c r="A437" s="2"/>
      <c r="D437" s="2"/>
    </row>
    <row r="438" ht="13.5" customHeight="1">
      <c r="A438" s="2"/>
      <c r="D438" s="2"/>
    </row>
    <row r="439" ht="13.5" customHeight="1">
      <c r="A439" s="2"/>
      <c r="D439" s="2"/>
    </row>
    <row r="440" ht="13.5" customHeight="1">
      <c r="A440" s="2"/>
      <c r="D440" s="2"/>
    </row>
    <row r="441" ht="13.5" customHeight="1">
      <c r="A441" s="2"/>
      <c r="D441" s="2"/>
    </row>
    <row r="442" ht="13.5" customHeight="1">
      <c r="A442" s="2"/>
      <c r="D442" s="2"/>
    </row>
    <row r="443" ht="13.5" customHeight="1">
      <c r="A443" s="2"/>
      <c r="D443" s="2"/>
    </row>
    <row r="444" ht="13.5" customHeight="1">
      <c r="A444" s="2"/>
      <c r="D444" s="2"/>
    </row>
    <row r="445" ht="13.5" customHeight="1">
      <c r="A445" s="2"/>
      <c r="D445" s="2"/>
    </row>
    <row r="446" ht="13.5" customHeight="1">
      <c r="A446" s="2"/>
      <c r="D446" s="2"/>
    </row>
    <row r="447" ht="13.5" customHeight="1">
      <c r="A447" s="2"/>
      <c r="D447" s="2"/>
    </row>
    <row r="448" ht="13.5" customHeight="1">
      <c r="A448" s="2"/>
      <c r="D448" s="2"/>
    </row>
    <row r="449" ht="13.5" customHeight="1">
      <c r="A449" s="2"/>
      <c r="D449" s="2"/>
    </row>
    <row r="450" ht="13.5" customHeight="1">
      <c r="A450" s="2"/>
      <c r="D450" s="2"/>
    </row>
    <row r="451" ht="13.5" customHeight="1">
      <c r="A451" s="2"/>
      <c r="D451" s="2"/>
    </row>
    <row r="452" ht="13.5" customHeight="1">
      <c r="A452" s="2"/>
      <c r="D452" s="2"/>
    </row>
    <row r="453" ht="13.5" customHeight="1">
      <c r="A453" s="2"/>
      <c r="D453" s="2"/>
    </row>
    <row r="454" ht="13.5" customHeight="1">
      <c r="A454" s="2"/>
      <c r="D454" s="2"/>
    </row>
    <row r="455" ht="13.5" customHeight="1">
      <c r="A455" s="2"/>
      <c r="D455" s="2"/>
    </row>
    <row r="456" ht="13.5" customHeight="1">
      <c r="A456" s="2"/>
      <c r="D456" s="2"/>
    </row>
    <row r="457" ht="13.5" customHeight="1">
      <c r="A457" s="2"/>
      <c r="D457" s="2"/>
    </row>
    <row r="458" ht="13.5" customHeight="1">
      <c r="A458" s="2"/>
      <c r="D458" s="2"/>
    </row>
    <row r="459" ht="13.5" customHeight="1">
      <c r="A459" s="2"/>
      <c r="D459" s="2"/>
    </row>
    <row r="460" ht="13.5" customHeight="1">
      <c r="A460" s="2"/>
      <c r="D460" s="2"/>
    </row>
    <row r="461" ht="13.5" customHeight="1">
      <c r="A461" s="2"/>
      <c r="D461" s="2"/>
    </row>
    <row r="462" ht="13.5" customHeight="1">
      <c r="A462" s="2"/>
      <c r="D462" s="2"/>
    </row>
    <row r="463" ht="13.5" customHeight="1">
      <c r="A463" s="2"/>
      <c r="D463" s="2"/>
    </row>
    <row r="464" ht="13.5" customHeight="1">
      <c r="A464" s="2"/>
      <c r="D464" s="2"/>
    </row>
    <row r="465" ht="13.5" customHeight="1">
      <c r="A465" s="2"/>
      <c r="D465" s="2"/>
    </row>
    <row r="466" ht="13.5" customHeight="1">
      <c r="A466" s="2"/>
      <c r="D466" s="2"/>
    </row>
    <row r="467" ht="13.5" customHeight="1">
      <c r="A467" s="2"/>
      <c r="D467" s="2"/>
    </row>
    <row r="468" ht="13.5" customHeight="1">
      <c r="A468" s="2"/>
      <c r="D468" s="2"/>
    </row>
    <row r="469" ht="13.5" customHeight="1">
      <c r="A469" s="2"/>
      <c r="D469" s="2"/>
    </row>
    <row r="470" ht="13.5" customHeight="1">
      <c r="A470" s="2"/>
      <c r="D470" s="2"/>
    </row>
    <row r="471" ht="13.5" customHeight="1">
      <c r="A471" s="2"/>
      <c r="D471" s="2"/>
    </row>
    <row r="472" ht="13.5" customHeight="1">
      <c r="A472" s="2"/>
      <c r="D472" s="2"/>
    </row>
    <row r="473" ht="13.5" customHeight="1">
      <c r="A473" s="2"/>
      <c r="D473" s="2"/>
    </row>
    <row r="474" ht="13.5" customHeight="1">
      <c r="A474" s="2"/>
      <c r="D474" s="2"/>
    </row>
    <row r="475" ht="13.5" customHeight="1">
      <c r="A475" s="2"/>
      <c r="D475" s="2"/>
    </row>
    <row r="476" ht="13.5" customHeight="1">
      <c r="A476" s="2"/>
      <c r="D476" s="2"/>
    </row>
    <row r="477" ht="13.5" customHeight="1">
      <c r="A477" s="2"/>
      <c r="D477" s="2"/>
    </row>
    <row r="478" ht="13.5" customHeight="1">
      <c r="A478" s="2"/>
      <c r="D478" s="2"/>
    </row>
    <row r="479" ht="13.5" customHeight="1">
      <c r="A479" s="2"/>
      <c r="D479" s="2"/>
    </row>
    <row r="480" ht="13.5" customHeight="1">
      <c r="A480" s="2"/>
      <c r="D480" s="2"/>
    </row>
    <row r="481" ht="13.5" customHeight="1">
      <c r="A481" s="2"/>
      <c r="D481" s="2"/>
    </row>
    <row r="482" ht="13.5" customHeight="1">
      <c r="A482" s="2"/>
      <c r="D482" s="2"/>
    </row>
    <row r="483" ht="13.5" customHeight="1">
      <c r="A483" s="2"/>
      <c r="D483" s="2"/>
    </row>
    <row r="484" ht="13.5" customHeight="1">
      <c r="A484" s="2"/>
      <c r="D484" s="2"/>
    </row>
    <row r="485" ht="13.5" customHeight="1">
      <c r="A485" s="2"/>
      <c r="D485" s="2"/>
    </row>
    <row r="486" ht="13.5" customHeight="1">
      <c r="A486" s="2"/>
      <c r="D486" s="2"/>
    </row>
    <row r="487" ht="13.5" customHeight="1">
      <c r="A487" s="2"/>
      <c r="D487" s="2"/>
    </row>
    <row r="488" ht="13.5" customHeight="1">
      <c r="A488" s="2"/>
      <c r="D488" s="2"/>
    </row>
    <row r="489" ht="13.5" customHeight="1">
      <c r="A489" s="2"/>
      <c r="D489" s="2"/>
    </row>
    <row r="490" ht="13.5" customHeight="1">
      <c r="A490" s="2"/>
      <c r="D490" s="2"/>
    </row>
    <row r="491" ht="13.5" customHeight="1">
      <c r="A491" s="2"/>
      <c r="D491" s="2"/>
    </row>
    <row r="492" ht="13.5" customHeight="1">
      <c r="A492" s="2"/>
      <c r="D492" s="2"/>
    </row>
    <row r="493" ht="13.5" customHeight="1">
      <c r="A493" s="2"/>
      <c r="D493" s="2"/>
    </row>
    <row r="494" ht="13.5" customHeight="1">
      <c r="A494" s="2"/>
      <c r="D494" s="2"/>
    </row>
    <row r="495" ht="13.5" customHeight="1">
      <c r="A495" s="2"/>
      <c r="D495" s="2"/>
    </row>
    <row r="496" ht="13.5" customHeight="1">
      <c r="A496" s="2"/>
      <c r="D496" s="2"/>
    </row>
    <row r="497" ht="13.5" customHeight="1">
      <c r="A497" s="2"/>
      <c r="D497" s="2"/>
    </row>
    <row r="498" ht="13.5" customHeight="1">
      <c r="A498" s="2"/>
      <c r="D498" s="2"/>
    </row>
    <row r="499" ht="13.5" customHeight="1">
      <c r="A499" s="2"/>
      <c r="D499" s="2"/>
    </row>
    <row r="500" ht="13.5" customHeight="1">
      <c r="A500" s="2"/>
      <c r="D500" s="2"/>
    </row>
    <row r="501" ht="13.5" customHeight="1">
      <c r="A501" s="2"/>
      <c r="D501" s="2"/>
    </row>
    <row r="502" ht="13.5" customHeight="1">
      <c r="A502" s="2"/>
      <c r="D502" s="2"/>
    </row>
    <row r="503" ht="13.5" customHeight="1">
      <c r="A503" s="2"/>
      <c r="D503" s="2"/>
    </row>
    <row r="504" ht="13.5" customHeight="1">
      <c r="A504" s="2"/>
      <c r="D504" s="2"/>
    </row>
    <row r="505" ht="13.5" customHeight="1">
      <c r="A505" s="2"/>
      <c r="D505" s="2"/>
    </row>
    <row r="506" ht="13.5" customHeight="1">
      <c r="A506" s="2"/>
      <c r="D506" s="2"/>
    </row>
    <row r="507" ht="13.5" customHeight="1">
      <c r="A507" s="2"/>
      <c r="D507" s="2"/>
    </row>
    <row r="508" ht="13.5" customHeight="1">
      <c r="A508" s="2"/>
      <c r="D508" s="2"/>
    </row>
    <row r="509" ht="13.5" customHeight="1">
      <c r="A509" s="2"/>
      <c r="D509" s="2"/>
    </row>
    <row r="510" ht="13.5" customHeight="1">
      <c r="A510" s="2"/>
      <c r="D510" s="2"/>
    </row>
    <row r="511" ht="13.5" customHeight="1">
      <c r="A511" s="2"/>
      <c r="D511" s="2"/>
    </row>
    <row r="512" ht="13.5" customHeight="1">
      <c r="A512" s="2"/>
      <c r="D512" s="2"/>
    </row>
    <row r="513" ht="13.5" customHeight="1">
      <c r="A513" s="2"/>
      <c r="D513" s="2"/>
    </row>
    <row r="514" ht="13.5" customHeight="1">
      <c r="A514" s="2"/>
      <c r="D514" s="2"/>
    </row>
    <row r="515" ht="13.5" customHeight="1">
      <c r="A515" s="2"/>
      <c r="D515" s="2"/>
    </row>
    <row r="516" ht="13.5" customHeight="1">
      <c r="A516" s="2"/>
      <c r="D516" s="2"/>
    </row>
    <row r="517" ht="13.5" customHeight="1">
      <c r="A517" s="2"/>
      <c r="D517" s="2"/>
    </row>
    <row r="518" ht="13.5" customHeight="1">
      <c r="A518" s="2"/>
      <c r="D518" s="2"/>
    </row>
    <row r="519" ht="13.5" customHeight="1">
      <c r="A519" s="2"/>
      <c r="D519" s="2"/>
    </row>
    <row r="520" ht="13.5" customHeight="1">
      <c r="A520" s="2"/>
      <c r="D520" s="2"/>
    </row>
    <row r="521" ht="13.5" customHeight="1">
      <c r="A521" s="2"/>
      <c r="D521" s="2"/>
    </row>
    <row r="522" ht="13.5" customHeight="1">
      <c r="A522" s="2"/>
      <c r="D522" s="2"/>
    </row>
    <row r="523" ht="13.5" customHeight="1">
      <c r="A523" s="2"/>
      <c r="D523" s="2"/>
    </row>
    <row r="524" ht="13.5" customHeight="1">
      <c r="A524" s="2"/>
      <c r="D524" s="2"/>
    </row>
    <row r="525" ht="13.5" customHeight="1">
      <c r="A525" s="2"/>
      <c r="D525" s="2"/>
    </row>
    <row r="526" ht="13.5" customHeight="1">
      <c r="A526" s="2"/>
      <c r="D526" s="2"/>
    </row>
    <row r="527" ht="13.5" customHeight="1">
      <c r="A527" s="2"/>
      <c r="D527" s="2"/>
    </row>
    <row r="528" ht="13.5" customHeight="1">
      <c r="A528" s="2"/>
      <c r="D528" s="2"/>
    </row>
    <row r="529" ht="13.5" customHeight="1">
      <c r="A529" s="2"/>
      <c r="D529" s="2"/>
    </row>
    <row r="530" ht="13.5" customHeight="1">
      <c r="A530" s="2"/>
      <c r="D530" s="2"/>
    </row>
    <row r="531" ht="13.5" customHeight="1">
      <c r="A531" s="2"/>
      <c r="D531" s="2"/>
    </row>
    <row r="532" ht="13.5" customHeight="1">
      <c r="A532" s="2"/>
      <c r="D532" s="2"/>
    </row>
    <row r="533" ht="13.5" customHeight="1">
      <c r="A533" s="2"/>
      <c r="D533" s="2"/>
    </row>
    <row r="534" ht="13.5" customHeight="1">
      <c r="A534" s="2"/>
      <c r="D534" s="2"/>
    </row>
    <row r="535" ht="13.5" customHeight="1">
      <c r="A535" s="2"/>
      <c r="D535" s="2"/>
    </row>
    <row r="536" ht="13.5" customHeight="1">
      <c r="A536" s="2"/>
      <c r="D536" s="2"/>
    </row>
    <row r="537" ht="13.5" customHeight="1">
      <c r="A537" s="2"/>
      <c r="D537" s="2"/>
    </row>
    <row r="538" ht="13.5" customHeight="1">
      <c r="A538" s="2"/>
      <c r="D538" s="2"/>
    </row>
    <row r="539" ht="13.5" customHeight="1">
      <c r="A539" s="2"/>
      <c r="D539" s="2"/>
    </row>
    <row r="540" ht="13.5" customHeight="1">
      <c r="A540" s="2"/>
      <c r="D540" s="2"/>
    </row>
    <row r="541" ht="13.5" customHeight="1">
      <c r="A541" s="2"/>
      <c r="D541" s="2"/>
    </row>
    <row r="542" ht="13.5" customHeight="1">
      <c r="A542" s="2"/>
      <c r="D542" s="2"/>
    </row>
    <row r="543" ht="13.5" customHeight="1">
      <c r="A543" s="2"/>
      <c r="D543" s="2"/>
    </row>
    <row r="544" ht="13.5" customHeight="1">
      <c r="A544" s="2"/>
      <c r="D544" s="2"/>
    </row>
    <row r="545" ht="13.5" customHeight="1">
      <c r="A545" s="2"/>
      <c r="D545" s="2"/>
    </row>
    <row r="546" ht="13.5" customHeight="1">
      <c r="A546" s="2"/>
      <c r="D546" s="2"/>
    </row>
    <row r="547" ht="13.5" customHeight="1">
      <c r="A547" s="2"/>
      <c r="D547" s="2"/>
    </row>
    <row r="548" ht="13.5" customHeight="1">
      <c r="A548" s="2"/>
      <c r="D548" s="2"/>
    </row>
    <row r="549" ht="13.5" customHeight="1">
      <c r="A549" s="2"/>
      <c r="D549" s="2"/>
    </row>
    <row r="550" ht="13.5" customHeight="1">
      <c r="A550" s="2"/>
      <c r="D550" s="2"/>
    </row>
    <row r="551" ht="13.5" customHeight="1">
      <c r="A551" s="2"/>
      <c r="D551" s="2"/>
    </row>
    <row r="552" ht="13.5" customHeight="1">
      <c r="A552" s="2"/>
      <c r="D552" s="2"/>
    </row>
    <row r="553" ht="13.5" customHeight="1">
      <c r="A553" s="2"/>
      <c r="D553" s="2"/>
    </row>
    <row r="554" ht="13.5" customHeight="1">
      <c r="A554" s="2"/>
      <c r="D554" s="2"/>
    </row>
    <row r="555" ht="13.5" customHeight="1">
      <c r="A555" s="2"/>
      <c r="D555" s="2"/>
    </row>
    <row r="556" ht="13.5" customHeight="1">
      <c r="A556" s="2"/>
      <c r="D556" s="2"/>
    </row>
    <row r="557" ht="13.5" customHeight="1">
      <c r="A557" s="2"/>
      <c r="D557" s="2"/>
    </row>
    <row r="558" ht="13.5" customHeight="1">
      <c r="A558" s="2"/>
      <c r="D558" s="2"/>
    </row>
    <row r="559" ht="13.5" customHeight="1">
      <c r="A559" s="2"/>
      <c r="D559" s="2"/>
    </row>
    <row r="560" ht="13.5" customHeight="1">
      <c r="A560" s="2"/>
      <c r="D560" s="2"/>
    </row>
    <row r="561" ht="13.5" customHeight="1">
      <c r="A561" s="2"/>
      <c r="D561" s="2"/>
    </row>
    <row r="562" ht="13.5" customHeight="1">
      <c r="A562" s="2"/>
      <c r="D562" s="2"/>
    </row>
    <row r="563" ht="13.5" customHeight="1">
      <c r="A563" s="2"/>
      <c r="D563" s="2"/>
    </row>
    <row r="564" ht="13.5" customHeight="1">
      <c r="A564" s="2"/>
      <c r="D564" s="2"/>
    </row>
    <row r="565" ht="13.5" customHeight="1">
      <c r="A565" s="2"/>
      <c r="D565" s="2"/>
    </row>
    <row r="566" ht="13.5" customHeight="1">
      <c r="A566" s="2"/>
      <c r="D566" s="2"/>
    </row>
    <row r="567" ht="13.5" customHeight="1">
      <c r="A567" s="2"/>
      <c r="D567" s="2"/>
    </row>
    <row r="568" ht="13.5" customHeight="1">
      <c r="A568" s="2"/>
      <c r="D568" s="2"/>
    </row>
    <row r="569" ht="13.5" customHeight="1">
      <c r="A569" s="2"/>
      <c r="D569" s="2"/>
    </row>
    <row r="570" ht="13.5" customHeight="1">
      <c r="A570" s="2"/>
      <c r="D570" s="2"/>
    </row>
    <row r="571" ht="13.5" customHeight="1">
      <c r="A571" s="2"/>
      <c r="D571" s="2"/>
    </row>
    <row r="572" ht="13.5" customHeight="1">
      <c r="A572" s="2"/>
      <c r="D572" s="2"/>
    </row>
    <row r="573" ht="13.5" customHeight="1">
      <c r="A573" s="2"/>
      <c r="D573" s="2"/>
    </row>
    <row r="574" ht="13.5" customHeight="1">
      <c r="A574" s="2"/>
      <c r="D574" s="2"/>
    </row>
    <row r="575" ht="13.5" customHeight="1">
      <c r="A575" s="2"/>
      <c r="D575" s="2"/>
    </row>
    <row r="576" ht="13.5" customHeight="1">
      <c r="A576" s="2"/>
      <c r="D576" s="2"/>
    </row>
    <row r="577" ht="13.5" customHeight="1">
      <c r="A577" s="2"/>
      <c r="D577" s="2"/>
    </row>
    <row r="578" ht="13.5" customHeight="1">
      <c r="A578" s="2"/>
      <c r="D578" s="2"/>
    </row>
    <row r="579" ht="13.5" customHeight="1">
      <c r="A579" s="2"/>
      <c r="D579" s="2"/>
    </row>
    <row r="580" ht="13.5" customHeight="1">
      <c r="A580" s="2"/>
      <c r="D580" s="2"/>
    </row>
    <row r="581" ht="13.5" customHeight="1">
      <c r="A581" s="2"/>
      <c r="D581" s="2"/>
    </row>
    <row r="582" ht="13.5" customHeight="1">
      <c r="A582" s="2"/>
      <c r="D582" s="2"/>
    </row>
    <row r="583" ht="13.5" customHeight="1">
      <c r="A583" s="2"/>
      <c r="D583" s="2"/>
    </row>
    <row r="584" ht="13.5" customHeight="1">
      <c r="A584" s="2"/>
      <c r="D584" s="2"/>
    </row>
    <row r="585" ht="13.5" customHeight="1">
      <c r="A585" s="2"/>
      <c r="D585" s="2"/>
    </row>
    <row r="586" ht="13.5" customHeight="1">
      <c r="A586" s="2"/>
      <c r="D586" s="2"/>
    </row>
    <row r="587" ht="13.5" customHeight="1">
      <c r="A587" s="2"/>
      <c r="D587" s="2"/>
    </row>
    <row r="588" ht="13.5" customHeight="1">
      <c r="A588" s="2"/>
      <c r="D588" s="2"/>
    </row>
    <row r="589" ht="13.5" customHeight="1">
      <c r="A589" s="2"/>
      <c r="D589" s="2"/>
    </row>
    <row r="590" ht="13.5" customHeight="1">
      <c r="A590" s="2"/>
      <c r="D590" s="2"/>
    </row>
    <row r="591" ht="13.5" customHeight="1">
      <c r="A591" s="2"/>
      <c r="D591" s="2"/>
    </row>
    <row r="592" ht="13.5" customHeight="1">
      <c r="A592" s="2"/>
      <c r="D592" s="2"/>
    </row>
    <row r="593" ht="13.5" customHeight="1">
      <c r="A593" s="2"/>
      <c r="D593" s="2"/>
    </row>
    <row r="594" ht="13.5" customHeight="1">
      <c r="A594" s="2"/>
      <c r="D594" s="2"/>
    </row>
    <row r="595" ht="13.5" customHeight="1">
      <c r="A595" s="2"/>
      <c r="D595" s="2"/>
    </row>
    <row r="596" ht="13.5" customHeight="1">
      <c r="A596" s="2"/>
      <c r="D596" s="2"/>
    </row>
    <row r="597" ht="13.5" customHeight="1">
      <c r="A597" s="2"/>
      <c r="D597" s="2"/>
    </row>
    <row r="598" ht="13.5" customHeight="1">
      <c r="A598" s="2"/>
      <c r="D598" s="2"/>
    </row>
    <row r="599" ht="13.5" customHeight="1">
      <c r="A599" s="2"/>
      <c r="D599" s="2"/>
    </row>
    <row r="600" ht="13.5" customHeight="1">
      <c r="A600" s="2"/>
      <c r="D600" s="2"/>
    </row>
    <row r="601" ht="13.5" customHeight="1">
      <c r="A601" s="2"/>
      <c r="D601" s="2"/>
    </row>
    <row r="602" ht="13.5" customHeight="1">
      <c r="A602" s="2"/>
      <c r="D602" s="2"/>
    </row>
    <row r="603" ht="13.5" customHeight="1">
      <c r="A603" s="2"/>
      <c r="D603" s="2"/>
    </row>
    <row r="604" ht="13.5" customHeight="1">
      <c r="A604" s="2"/>
      <c r="D604" s="2"/>
    </row>
    <row r="605" ht="13.5" customHeight="1">
      <c r="A605" s="2"/>
      <c r="D605" s="2"/>
    </row>
    <row r="606" ht="13.5" customHeight="1">
      <c r="A606" s="2"/>
      <c r="D606" s="2"/>
    </row>
    <row r="607" ht="13.5" customHeight="1">
      <c r="A607" s="2"/>
      <c r="D607" s="2"/>
    </row>
    <row r="608" ht="13.5" customHeight="1">
      <c r="A608" s="2"/>
      <c r="D608" s="2"/>
    </row>
    <row r="609" ht="13.5" customHeight="1">
      <c r="A609" s="2"/>
      <c r="D609" s="2"/>
    </row>
    <row r="610" ht="13.5" customHeight="1">
      <c r="A610" s="2"/>
      <c r="D610" s="2"/>
    </row>
    <row r="611" ht="13.5" customHeight="1">
      <c r="A611" s="2"/>
      <c r="D611" s="2"/>
    </row>
    <row r="612" ht="13.5" customHeight="1">
      <c r="A612" s="2"/>
      <c r="D612" s="2"/>
    </row>
    <row r="613" ht="13.5" customHeight="1">
      <c r="A613" s="2"/>
      <c r="D613" s="2"/>
    </row>
    <row r="614" ht="13.5" customHeight="1">
      <c r="A614" s="2"/>
      <c r="D614" s="2"/>
    </row>
    <row r="615" ht="13.5" customHeight="1">
      <c r="A615" s="2"/>
      <c r="D615" s="2"/>
    </row>
    <row r="616" ht="13.5" customHeight="1">
      <c r="A616" s="2"/>
      <c r="D616" s="2"/>
    </row>
    <row r="617" ht="13.5" customHeight="1">
      <c r="A617" s="2"/>
      <c r="D617" s="2"/>
    </row>
    <row r="618" ht="13.5" customHeight="1">
      <c r="A618" s="2"/>
      <c r="D618" s="2"/>
    </row>
    <row r="619" ht="13.5" customHeight="1">
      <c r="A619" s="2"/>
      <c r="D619" s="2"/>
    </row>
    <row r="620" ht="13.5" customHeight="1">
      <c r="A620" s="2"/>
      <c r="D620" s="2"/>
    </row>
    <row r="621" ht="13.5" customHeight="1">
      <c r="A621" s="2"/>
      <c r="D621" s="2"/>
    </row>
    <row r="622" ht="13.5" customHeight="1">
      <c r="A622" s="2"/>
      <c r="D622" s="2"/>
    </row>
    <row r="623" ht="13.5" customHeight="1">
      <c r="A623" s="2"/>
      <c r="D623" s="2"/>
    </row>
    <row r="624" ht="13.5" customHeight="1">
      <c r="A624" s="2"/>
      <c r="D624" s="2"/>
    </row>
    <row r="625" ht="13.5" customHeight="1">
      <c r="A625" s="2"/>
      <c r="D625" s="2"/>
    </row>
    <row r="626" ht="13.5" customHeight="1">
      <c r="A626" s="2"/>
      <c r="D626" s="2"/>
    </row>
    <row r="627" ht="13.5" customHeight="1">
      <c r="A627" s="2"/>
      <c r="D627" s="2"/>
    </row>
    <row r="628" ht="13.5" customHeight="1">
      <c r="A628" s="2"/>
      <c r="D628" s="2"/>
    </row>
    <row r="629" ht="13.5" customHeight="1">
      <c r="A629" s="2"/>
      <c r="D629" s="2"/>
    </row>
    <row r="630" ht="13.5" customHeight="1">
      <c r="A630" s="2"/>
      <c r="D630" s="2"/>
    </row>
    <row r="631" ht="13.5" customHeight="1">
      <c r="A631" s="2"/>
      <c r="D631" s="2"/>
    </row>
    <row r="632" ht="13.5" customHeight="1">
      <c r="A632" s="2"/>
      <c r="D632" s="2"/>
    </row>
    <row r="633" ht="13.5" customHeight="1">
      <c r="A633" s="2"/>
      <c r="D633" s="2"/>
    </row>
    <row r="634" ht="13.5" customHeight="1">
      <c r="A634" s="2"/>
      <c r="D634" s="2"/>
    </row>
    <row r="635" ht="13.5" customHeight="1">
      <c r="A635" s="2"/>
      <c r="D635" s="2"/>
    </row>
    <row r="636" ht="13.5" customHeight="1">
      <c r="A636" s="2"/>
      <c r="D636" s="2"/>
    </row>
    <row r="637" ht="13.5" customHeight="1">
      <c r="A637" s="2"/>
      <c r="D637" s="2"/>
    </row>
    <row r="638" ht="13.5" customHeight="1">
      <c r="A638" s="2"/>
      <c r="D638" s="2"/>
    </row>
    <row r="639" ht="13.5" customHeight="1">
      <c r="A639" s="2"/>
      <c r="D639" s="2"/>
    </row>
    <row r="640" ht="13.5" customHeight="1">
      <c r="A640" s="2"/>
      <c r="D640" s="2"/>
    </row>
    <row r="641" ht="13.5" customHeight="1">
      <c r="A641" s="2"/>
      <c r="D641" s="2"/>
    </row>
    <row r="642" ht="13.5" customHeight="1">
      <c r="A642" s="2"/>
      <c r="D642" s="2"/>
    </row>
    <row r="643" ht="13.5" customHeight="1">
      <c r="A643" s="2"/>
      <c r="D643" s="2"/>
    </row>
    <row r="644" ht="13.5" customHeight="1">
      <c r="A644" s="2"/>
      <c r="D644" s="2"/>
    </row>
    <row r="645" ht="13.5" customHeight="1">
      <c r="A645" s="2"/>
      <c r="D645" s="2"/>
    </row>
    <row r="646" ht="13.5" customHeight="1">
      <c r="A646" s="2"/>
      <c r="D646" s="2"/>
    </row>
    <row r="647" ht="13.5" customHeight="1">
      <c r="A647" s="2"/>
      <c r="D647" s="2"/>
    </row>
    <row r="648" ht="13.5" customHeight="1">
      <c r="A648" s="2"/>
      <c r="D648" s="2"/>
    </row>
    <row r="649" ht="13.5" customHeight="1">
      <c r="A649" s="2"/>
      <c r="D649" s="2"/>
    </row>
    <row r="650" ht="13.5" customHeight="1">
      <c r="A650" s="2"/>
      <c r="D650" s="2"/>
    </row>
    <row r="651" ht="13.5" customHeight="1">
      <c r="A651" s="2"/>
      <c r="D651" s="2"/>
    </row>
    <row r="652" ht="13.5" customHeight="1">
      <c r="A652" s="2"/>
      <c r="D652" s="2"/>
    </row>
    <row r="653" ht="13.5" customHeight="1">
      <c r="A653" s="2"/>
      <c r="D653" s="2"/>
    </row>
    <row r="654" ht="13.5" customHeight="1">
      <c r="A654" s="2"/>
      <c r="D654" s="2"/>
    </row>
    <row r="655" ht="13.5" customHeight="1">
      <c r="A655" s="2"/>
      <c r="D655" s="2"/>
    </row>
    <row r="656" ht="13.5" customHeight="1">
      <c r="A656" s="2"/>
      <c r="D656" s="2"/>
    </row>
    <row r="657" ht="13.5" customHeight="1">
      <c r="A657" s="2"/>
      <c r="D657" s="2"/>
    </row>
    <row r="658" ht="13.5" customHeight="1">
      <c r="A658" s="2"/>
      <c r="D658" s="2"/>
    </row>
    <row r="659" ht="13.5" customHeight="1">
      <c r="A659" s="2"/>
      <c r="D659" s="2"/>
    </row>
    <row r="660" ht="13.5" customHeight="1">
      <c r="A660" s="2"/>
      <c r="D660" s="2"/>
    </row>
    <row r="661" ht="13.5" customHeight="1">
      <c r="A661" s="2"/>
      <c r="D661" s="2"/>
    </row>
    <row r="662" ht="13.5" customHeight="1">
      <c r="A662" s="2"/>
      <c r="D662" s="2"/>
    </row>
    <row r="663" ht="13.5" customHeight="1">
      <c r="A663" s="2"/>
      <c r="D663" s="2"/>
    </row>
    <row r="664" ht="13.5" customHeight="1">
      <c r="A664" s="2"/>
      <c r="D664" s="2"/>
    </row>
    <row r="665" ht="13.5" customHeight="1">
      <c r="A665" s="2"/>
      <c r="D665" s="2"/>
    </row>
    <row r="666" ht="13.5" customHeight="1">
      <c r="A666" s="2"/>
      <c r="D666" s="2"/>
    </row>
    <row r="667" ht="13.5" customHeight="1">
      <c r="A667" s="2"/>
      <c r="D667" s="2"/>
    </row>
    <row r="668" ht="13.5" customHeight="1">
      <c r="A668" s="2"/>
      <c r="D668" s="2"/>
    </row>
    <row r="669" ht="13.5" customHeight="1">
      <c r="A669" s="2"/>
      <c r="D669" s="2"/>
    </row>
    <row r="670" ht="13.5" customHeight="1">
      <c r="A670" s="2"/>
      <c r="D670" s="2"/>
    </row>
    <row r="671" ht="13.5" customHeight="1">
      <c r="A671" s="2"/>
      <c r="D671" s="2"/>
    </row>
    <row r="672" ht="13.5" customHeight="1">
      <c r="A672" s="2"/>
      <c r="D672" s="2"/>
    </row>
    <row r="673" ht="13.5" customHeight="1">
      <c r="A673" s="2"/>
      <c r="D673" s="2"/>
    </row>
    <row r="674" ht="13.5" customHeight="1">
      <c r="A674" s="2"/>
      <c r="D674" s="2"/>
    </row>
    <row r="675" ht="13.5" customHeight="1">
      <c r="A675" s="2"/>
      <c r="D675" s="2"/>
    </row>
    <row r="676" ht="13.5" customHeight="1">
      <c r="A676" s="2"/>
      <c r="D676" s="2"/>
    </row>
    <row r="677" ht="13.5" customHeight="1">
      <c r="A677" s="2"/>
      <c r="D677" s="2"/>
    </row>
    <row r="678" ht="13.5" customHeight="1">
      <c r="A678" s="2"/>
      <c r="D678" s="2"/>
    </row>
    <row r="679" ht="13.5" customHeight="1">
      <c r="A679" s="2"/>
      <c r="D679" s="2"/>
    </row>
    <row r="680" ht="13.5" customHeight="1">
      <c r="A680" s="2"/>
      <c r="D680" s="2"/>
    </row>
    <row r="681" ht="13.5" customHeight="1">
      <c r="A681" s="2"/>
      <c r="D681" s="2"/>
    </row>
    <row r="682" ht="13.5" customHeight="1">
      <c r="A682" s="2"/>
      <c r="D682" s="2"/>
    </row>
    <row r="683" ht="13.5" customHeight="1">
      <c r="A683" s="2"/>
      <c r="D683" s="2"/>
    </row>
    <row r="684" ht="13.5" customHeight="1">
      <c r="A684" s="2"/>
      <c r="D684" s="2"/>
    </row>
    <row r="685" ht="13.5" customHeight="1">
      <c r="A685" s="2"/>
      <c r="D685" s="2"/>
    </row>
    <row r="686" ht="13.5" customHeight="1">
      <c r="A686" s="2"/>
      <c r="D686" s="2"/>
    </row>
    <row r="687" ht="13.5" customHeight="1">
      <c r="A687" s="2"/>
      <c r="D687" s="2"/>
    </row>
    <row r="688" ht="13.5" customHeight="1">
      <c r="A688" s="2"/>
      <c r="D688" s="2"/>
    </row>
    <row r="689" ht="13.5" customHeight="1">
      <c r="A689" s="2"/>
      <c r="D689" s="2"/>
    </row>
    <row r="690" ht="13.5" customHeight="1">
      <c r="A690" s="2"/>
      <c r="D690" s="2"/>
    </row>
    <row r="691" ht="13.5" customHeight="1">
      <c r="A691" s="2"/>
      <c r="D691" s="2"/>
    </row>
    <row r="692" ht="13.5" customHeight="1">
      <c r="A692" s="2"/>
      <c r="D692" s="2"/>
    </row>
    <row r="693" ht="13.5" customHeight="1">
      <c r="A693" s="2"/>
      <c r="D693" s="2"/>
    </row>
    <row r="694" ht="13.5" customHeight="1">
      <c r="A694" s="2"/>
      <c r="D694" s="2"/>
    </row>
    <row r="695" ht="13.5" customHeight="1">
      <c r="A695" s="2"/>
      <c r="D695" s="2"/>
    </row>
    <row r="696" ht="13.5" customHeight="1">
      <c r="A696" s="2"/>
      <c r="D696" s="2"/>
    </row>
    <row r="697" ht="13.5" customHeight="1">
      <c r="A697" s="2"/>
      <c r="D697" s="2"/>
    </row>
    <row r="698" ht="13.5" customHeight="1">
      <c r="A698" s="2"/>
      <c r="D698" s="2"/>
    </row>
    <row r="699" ht="13.5" customHeight="1">
      <c r="A699" s="2"/>
      <c r="D699" s="2"/>
    </row>
    <row r="700" ht="13.5" customHeight="1">
      <c r="A700" s="2"/>
      <c r="D700" s="2"/>
    </row>
    <row r="701" ht="13.5" customHeight="1">
      <c r="A701" s="2"/>
      <c r="D701" s="2"/>
    </row>
    <row r="702" ht="13.5" customHeight="1">
      <c r="A702" s="2"/>
      <c r="D702" s="2"/>
    </row>
    <row r="703" ht="13.5" customHeight="1">
      <c r="A703" s="2"/>
      <c r="D703" s="2"/>
    </row>
    <row r="704" ht="13.5" customHeight="1">
      <c r="A704" s="2"/>
      <c r="D704" s="2"/>
    </row>
    <row r="705" ht="13.5" customHeight="1">
      <c r="A705" s="2"/>
      <c r="D705" s="2"/>
    </row>
    <row r="706" ht="13.5" customHeight="1">
      <c r="A706" s="2"/>
      <c r="D706" s="2"/>
    </row>
    <row r="707" ht="13.5" customHeight="1">
      <c r="A707" s="2"/>
      <c r="D707" s="2"/>
    </row>
    <row r="708" ht="13.5" customHeight="1">
      <c r="A708" s="2"/>
      <c r="D708" s="2"/>
    </row>
    <row r="709" ht="13.5" customHeight="1">
      <c r="A709" s="2"/>
      <c r="D709" s="2"/>
    </row>
    <row r="710" ht="13.5" customHeight="1">
      <c r="A710" s="2"/>
      <c r="D710" s="2"/>
    </row>
    <row r="711" ht="13.5" customHeight="1">
      <c r="A711" s="2"/>
      <c r="D711" s="2"/>
    </row>
    <row r="712" ht="13.5" customHeight="1">
      <c r="A712" s="2"/>
      <c r="D712" s="2"/>
    </row>
    <row r="713" ht="13.5" customHeight="1">
      <c r="A713" s="2"/>
      <c r="D713" s="2"/>
    </row>
    <row r="714" ht="13.5" customHeight="1">
      <c r="A714" s="2"/>
      <c r="D714" s="2"/>
    </row>
    <row r="715" ht="13.5" customHeight="1">
      <c r="A715" s="2"/>
      <c r="D715" s="2"/>
    </row>
    <row r="716" ht="13.5" customHeight="1">
      <c r="A716" s="2"/>
      <c r="D716" s="2"/>
    </row>
    <row r="717" ht="13.5" customHeight="1">
      <c r="A717" s="2"/>
      <c r="D717" s="2"/>
    </row>
    <row r="718" ht="13.5" customHeight="1">
      <c r="A718" s="2"/>
      <c r="D718" s="2"/>
    </row>
    <row r="719" ht="13.5" customHeight="1">
      <c r="A719" s="2"/>
      <c r="D719" s="2"/>
    </row>
    <row r="720" ht="13.5" customHeight="1">
      <c r="A720" s="2"/>
      <c r="D720" s="2"/>
    </row>
    <row r="721" ht="13.5" customHeight="1">
      <c r="A721" s="2"/>
      <c r="D721" s="2"/>
    </row>
    <row r="722" ht="13.5" customHeight="1">
      <c r="A722" s="2"/>
      <c r="D722" s="2"/>
    </row>
    <row r="723" ht="13.5" customHeight="1">
      <c r="A723" s="2"/>
      <c r="D723" s="2"/>
    </row>
    <row r="724" ht="13.5" customHeight="1">
      <c r="A724" s="2"/>
      <c r="D724" s="2"/>
    </row>
    <row r="725" ht="13.5" customHeight="1">
      <c r="A725" s="2"/>
      <c r="D725" s="2"/>
    </row>
    <row r="726" ht="13.5" customHeight="1">
      <c r="A726" s="2"/>
      <c r="D726" s="2"/>
    </row>
    <row r="727" ht="13.5" customHeight="1">
      <c r="A727" s="2"/>
      <c r="D727" s="2"/>
    </row>
    <row r="728" ht="13.5" customHeight="1">
      <c r="A728" s="2"/>
      <c r="D728" s="2"/>
    </row>
    <row r="729" ht="13.5" customHeight="1">
      <c r="A729" s="2"/>
      <c r="D729" s="2"/>
    </row>
    <row r="730" ht="13.5" customHeight="1">
      <c r="A730" s="2"/>
      <c r="D730" s="2"/>
    </row>
    <row r="731" ht="13.5" customHeight="1">
      <c r="A731" s="2"/>
      <c r="D731" s="2"/>
    </row>
    <row r="732" ht="13.5" customHeight="1">
      <c r="A732" s="2"/>
      <c r="D732" s="2"/>
    </row>
    <row r="733" ht="13.5" customHeight="1">
      <c r="A733" s="2"/>
      <c r="D733" s="2"/>
    </row>
    <row r="734" ht="13.5" customHeight="1">
      <c r="A734" s="2"/>
      <c r="D734" s="2"/>
    </row>
    <row r="735" ht="13.5" customHeight="1">
      <c r="A735" s="2"/>
      <c r="D735" s="2"/>
    </row>
    <row r="736" ht="13.5" customHeight="1">
      <c r="A736" s="2"/>
      <c r="D736" s="2"/>
    </row>
    <row r="737" ht="13.5" customHeight="1">
      <c r="A737" s="2"/>
      <c r="D737" s="2"/>
    </row>
    <row r="738" ht="13.5" customHeight="1">
      <c r="A738" s="2"/>
      <c r="D738" s="2"/>
    </row>
    <row r="739" ht="13.5" customHeight="1">
      <c r="A739" s="2"/>
      <c r="D739" s="2"/>
    </row>
    <row r="740" ht="13.5" customHeight="1">
      <c r="A740" s="2"/>
      <c r="D740" s="2"/>
    </row>
    <row r="741" ht="13.5" customHeight="1">
      <c r="A741" s="2"/>
      <c r="D741" s="2"/>
    </row>
    <row r="742" ht="13.5" customHeight="1">
      <c r="A742" s="2"/>
      <c r="D742" s="2"/>
    </row>
    <row r="743" ht="13.5" customHeight="1">
      <c r="A743" s="2"/>
      <c r="D743" s="2"/>
    </row>
    <row r="744" ht="13.5" customHeight="1">
      <c r="A744" s="2"/>
      <c r="D744" s="2"/>
    </row>
    <row r="745" ht="13.5" customHeight="1">
      <c r="A745" s="2"/>
      <c r="D745" s="2"/>
    </row>
    <row r="746" ht="13.5" customHeight="1">
      <c r="A746" s="2"/>
      <c r="D746" s="2"/>
    </row>
    <row r="747" ht="13.5" customHeight="1">
      <c r="A747" s="2"/>
      <c r="D747" s="2"/>
    </row>
    <row r="748" ht="13.5" customHeight="1">
      <c r="A748" s="2"/>
      <c r="D748" s="2"/>
    </row>
    <row r="749" ht="13.5" customHeight="1">
      <c r="A749" s="2"/>
      <c r="D749" s="2"/>
    </row>
    <row r="750" ht="13.5" customHeight="1">
      <c r="A750" s="2"/>
      <c r="D750" s="2"/>
    </row>
    <row r="751" ht="13.5" customHeight="1">
      <c r="A751" s="2"/>
      <c r="D751" s="2"/>
    </row>
    <row r="752" ht="13.5" customHeight="1">
      <c r="A752" s="2"/>
      <c r="D752" s="2"/>
    </row>
    <row r="753" ht="13.5" customHeight="1">
      <c r="A753" s="2"/>
      <c r="D753" s="2"/>
    </row>
    <row r="754" ht="13.5" customHeight="1">
      <c r="A754" s="2"/>
      <c r="D754" s="2"/>
    </row>
    <row r="755" ht="13.5" customHeight="1">
      <c r="A755" s="2"/>
      <c r="D755" s="2"/>
    </row>
    <row r="756" ht="13.5" customHeight="1">
      <c r="A756" s="2"/>
      <c r="D756" s="2"/>
    </row>
    <row r="757" ht="13.5" customHeight="1">
      <c r="A757" s="2"/>
      <c r="D757" s="2"/>
    </row>
    <row r="758" ht="13.5" customHeight="1">
      <c r="A758" s="2"/>
      <c r="D758" s="2"/>
    </row>
    <row r="759" ht="13.5" customHeight="1">
      <c r="A759" s="2"/>
      <c r="D759" s="2"/>
    </row>
    <row r="760" ht="13.5" customHeight="1">
      <c r="A760" s="2"/>
      <c r="D760" s="2"/>
    </row>
    <row r="761" ht="13.5" customHeight="1">
      <c r="A761" s="2"/>
      <c r="D761" s="2"/>
    </row>
    <row r="762" ht="13.5" customHeight="1">
      <c r="A762" s="2"/>
      <c r="D762" s="2"/>
    </row>
    <row r="763" ht="13.5" customHeight="1">
      <c r="A763" s="2"/>
      <c r="D763" s="2"/>
    </row>
    <row r="764" ht="13.5" customHeight="1">
      <c r="A764" s="2"/>
      <c r="D764" s="2"/>
    </row>
    <row r="765" ht="13.5" customHeight="1">
      <c r="A765" s="2"/>
      <c r="D765" s="2"/>
    </row>
    <row r="766" ht="13.5" customHeight="1">
      <c r="A766" s="2"/>
      <c r="D766" s="2"/>
    </row>
    <row r="767" ht="13.5" customHeight="1">
      <c r="A767" s="2"/>
      <c r="D767" s="2"/>
    </row>
    <row r="768" ht="13.5" customHeight="1">
      <c r="A768" s="2"/>
      <c r="D768" s="2"/>
    </row>
    <row r="769" ht="13.5" customHeight="1">
      <c r="A769" s="2"/>
      <c r="D769" s="2"/>
    </row>
    <row r="770" ht="13.5" customHeight="1">
      <c r="A770" s="2"/>
      <c r="D770" s="2"/>
    </row>
    <row r="771" ht="13.5" customHeight="1">
      <c r="A771" s="2"/>
      <c r="D771" s="2"/>
    </row>
    <row r="772" ht="13.5" customHeight="1">
      <c r="A772" s="2"/>
      <c r="D772" s="2"/>
    </row>
    <row r="773" ht="13.5" customHeight="1">
      <c r="A773" s="2"/>
      <c r="D773" s="2"/>
    </row>
    <row r="774" ht="13.5" customHeight="1">
      <c r="A774" s="2"/>
      <c r="D774" s="2"/>
    </row>
    <row r="775" ht="13.5" customHeight="1">
      <c r="A775" s="2"/>
      <c r="D775" s="2"/>
    </row>
    <row r="776" ht="13.5" customHeight="1">
      <c r="A776" s="2"/>
      <c r="D776" s="2"/>
    </row>
    <row r="777" ht="13.5" customHeight="1">
      <c r="A777" s="2"/>
      <c r="D777" s="2"/>
    </row>
    <row r="778" ht="13.5" customHeight="1">
      <c r="A778" s="2"/>
      <c r="D778" s="2"/>
    </row>
    <row r="779" ht="13.5" customHeight="1">
      <c r="A779" s="2"/>
      <c r="D779" s="2"/>
    </row>
    <row r="780" ht="13.5" customHeight="1">
      <c r="A780" s="2"/>
      <c r="D780" s="2"/>
    </row>
    <row r="781" ht="13.5" customHeight="1">
      <c r="A781" s="2"/>
      <c r="D781" s="2"/>
    </row>
    <row r="782" ht="13.5" customHeight="1">
      <c r="A782" s="2"/>
      <c r="D782" s="2"/>
    </row>
    <row r="783" ht="13.5" customHeight="1">
      <c r="A783" s="2"/>
      <c r="D783" s="2"/>
    </row>
    <row r="784" ht="13.5" customHeight="1">
      <c r="A784" s="2"/>
      <c r="D784" s="2"/>
    </row>
    <row r="785" ht="13.5" customHeight="1">
      <c r="A785" s="2"/>
      <c r="D785" s="2"/>
    </row>
    <row r="786" ht="13.5" customHeight="1">
      <c r="A786" s="2"/>
      <c r="D786" s="2"/>
    </row>
    <row r="787" ht="13.5" customHeight="1">
      <c r="A787" s="2"/>
      <c r="D787" s="2"/>
    </row>
    <row r="788" ht="13.5" customHeight="1">
      <c r="A788" s="2"/>
      <c r="D788" s="2"/>
    </row>
    <row r="789" ht="13.5" customHeight="1">
      <c r="A789" s="2"/>
      <c r="D789" s="2"/>
    </row>
    <row r="790" ht="13.5" customHeight="1">
      <c r="A790" s="2"/>
      <c r="D790" s="2"/>
    </row>
    <row r="791" ht="13.5" customHeight="1">
      <c r="A791" s="2"/>
      <c r="D791" s="2"/>
    </row>
    <row r="792" ht="13.5" customHeight="1">
      <c r="A792" s="2"/>
      <c r="D792" s="2"/>
    </row>
    <row r="793" ht="13.5" customHeight="1">
      <c r="A793" s="2"/>
      <c r="D793" s="2"/>
    </row>
    <row r="794" ht="13.5" customHeight="1">
      <c r="A794" s="2"/>
      <c r="D794" s="2"/>
    </row>
    <row r="795" ht="13.5" customHeight="1">
      <c r="A795" s="2"/>
      <c r="D795" s="2"/>
    </row>
    <row r="796" ht="13.5" customHeight="1">
      <c r="A796" s="2"/>
      <c r="D796" s="2"/>
    </row>
    <row r="797" ht="13.5" customHeight="1">
      <c r="A797" s="2"/>
      <c r="D797" s="2"/>
    </row>
    <row r="798" ht="13.5" customHeight="1">
      <c r="A798" s="2"/>
      <c r="D798" s="2"/>
    </row>
    <row r="799" ht="13.5" customHeight="1">
      <c r="A799" s="2"/>
      <c r="D799" s="2"/>
    </row>
    <row r="800" ht="13.5" customHeight="1">
      <c r="A800" s="2"/>
      <c r="D800" s="2"/>
    </row>
    <row r="801" ht="13.5" customHeight="1">
      <c r="A801" s="2"/>
      <c r="D801" s="2"/>
    </row>
    <row r="802" ht="13.5" customHeight="1">
      <c r="A802" s="2"/>
      <c r="D802" s="2"/>
    </row>
    <row r="803" ht="13.5" customHeight="1">
      <c r="A803" s="2"/>
      <c r="D803" s="2"/>
    </row>
    <row r="804" ht="13.5" customHeight="1">
      <c r="A804" s="2"/>
      <c r="D804" s="2"/>
    </row>
    <row r="805" ht="13.5" customHeight="1">
      <c r="A805" s="2"/>
      <c r="D805" s="2"/>
    </row>
    <row r="806" ht="13.5" customHeight="1">
      <c r="A806" s="2"/>
      <c r="D806" s="2"/>
    </row>
    <row r="807" ht="13.5" customHeight="1">
      <c r="A807" s="2"/>
      <c r="D807" s="2"/>
    </row>
    <row r="808" ht="13.5" customHeight="1">
      <c r="A808" s="2"/>
      <c r="D808" s="2"/>
    </row>
    <row r="809" ht="13.5" customHeight="1">
      <c r="A809" s="2"/>
      <c r="D809" s="2"/>
    </row>
    <row r="810" ht="13.5" customHeight="1">
      <c r="A810" s="2"/>
      <c r="D810" s="2"/>
    </row>
    <row r="811" ht="13.5" customHeight="1">
      <c r="A811" s="2"/>
      <c r="D811" s="2"/>
    </row>
    <row r="812" ht="13.5" customHeight="1">
      <c r="A812" s="2"/>
      <c r="D812" s="2"/>
    </row>
    <row r="813" ht="13.5" customHeight="1">
      <c r="A813" s="2"/>
      <c r="D813" s="2"/>
    </row>
    <row r="814" ht="13.5" customHeight="1">
      <c r="A814" s="2"/>
      <c r="D814" s="2"/>
    </row>
    <row r="815" ht="13.5" customHeight="1">
      <c r="A815" s="2"/>
      <c r="D815" s="2"/>
    </row>
    <row r="816" ht="13.5" customHeight="1">
      <c r="A816" s="2"/>
      <c r="D816" s="2"/>
    </row>
    <row r="817" ht="13.5" customHeight="1">
      <c r="A817" s="2"/>
      <c r="D817" s="2"/>
    </row>
    <row r="818" ht="13.5" customHeight="1">
      <c r="A818" s="2"/>
      <c r="D818" s="2"/>
    </row>
    <row r="819" ht="13.5" customHeight="1">
      <c r="A819" s="2"/>
      <c r="D819" s="2"/>
    </row>
    <row r="820" ht="13.5" customHeight="1">
      <c r="A820" s="2"/>
      <c r="D820" s="2"/>
    </row>
    <row r="821" ht="13.5" customHeight="1">
      <c r="A821" s="2"/>
      <c r="D821" s="2"/>
    </row>
    <row r="822" ht="13.5" customHeight="1">
      <c r="A822" s="2"/>
      <c r="D822" s="2"/>
    </row>
    <row r="823" ht="13.5" customHeight="1">
      <c r="A823" s="2"/>
      <c r="D823" s="2"/>
    </row>
    <row r="824" ht="13.5" customHeight="1">
      <c r="A824" s="2"/>
      <c r="D824" s="2"/>
    </row>
    <row r="825" ht="13.5" customHeight="1">
      <c r="A825" s="2"/>
      <c r="D825" s="2"/>
    </row>
    <row r="826" ht="13.5" customHeight="1">
      <c r="A826" s="2"/>
      <c r="D826" s="2"/>
    </row>
    <row r="827" ht="13.5" customHeight="1">
      <c r="A827" s="2"/>
      <c r="D827" s="2"/>
    </row>
    <row r="828" ht="13.5" customHeight="1">
      <c r="A828" s="2"/>
      <c r="D828" s="2"/>
    </row>
    <row r="829" ht="13.5" customHeight="1">
      <c r="A829" s="2"/>
      <c r="D829" s="2"/>
    </row>
    <row r="830" ht="13.5" customHeight="1">
      <c r="A830" s="2"/>
      <c r="D830" s="2"/>
    </row>
    <row r="831" ht="13.5" customHeight="1">
      <c r="A831" s="2"/>
      <c r="D831" s="2"/>
    </row>
    <row r="832" ht="13.5" customHeight="1">
      <c r="A832" s="2"/>
      <c r="D832" s="2"/>
    </row>
    <row r="833" ht="13.5" customHeight="1">
      <c r="A833" s="2"/>
      <c r="D833" s="2"/>
    </row>
    <row r="834" ht="13.5" customHeight="1">
      <c r="A834" s="2"/>
      <c r="D834" s="2"/>
    </row>
    <row r="835" ht="13.5" customHeight="1">
      <c r="A835" s="2"/>
      <c r="D835" s="2"/>
    </row>
    <row r="836" ht="13.5" customHeight="1">
      <c r="A836" s="2"/>
      <c r="D836" s="2"/>
    </row>
    <row r="837" ht="13.5" customHeight="1">
      <c r="A837" s="2"/>
      <c r="D837" s="2"/>
    </row>
    <row r="838" ht="13.5" customHeight="1">
      <c r="A838" s="2"/>
      <c r="D838" s="2"/>
    </row>
    <row r="839" ht="13.5" customHeight="1">
      <c r="A839" s="2"/>
      <c r="D839" s="2"/>
    </row>
    <row r="840" ht="13.5" customHeight="1">
      <c r="A840" s="2"/>
      <c r="D840" s="2"/>
    </row>
    <row r="841" ht="13.5" customHeight="1">
      <c r="A841" s="2"/>
      <c r="D841" s="2"/>
    </row>
    <row r="842" ht="13.5" customHeight="1">
      <c r="A842" s="2"/>
      <c r="D842" s="2"/>
    </row>
    <row r="843" ht="13.5" customHeight="1">
      <c r="A843" s="2"/>
      <c r="D843" s="2"/>
    </row>
    <row r="844" ht="13.5" customHeight="1">
      <c r="A844" s="2"/>
      <c r="D844" s="2"/>
    </row>
    <row r="845" ht="13.5" customHeight="1">
      <c r="A845" s="2"/>
      <c r="D845" s="2"/>
    </row>
    <row r="846" ht="13.5" customHeight="1">
      <c r="A846" s="2"/>
      <c r="D846" s="2"/>
    </row>
    <row r="847" ht="13.5" customHeight="1">
      <c r="A847" s="2"/>
      <c r="D847" s="2"/>
    </row>
    <row r="848" ht="13.5" customHeight="1">
      <c r="A848" s="2"/>
      <c r="D848" s="2"/>
    </row>
    <row r="849" ht="13.5" customHeight="1">
      <c r="A849" s="2"/>
      <c r="D849" s="2"/>
    </row>
    <row r="850" ht="13.5" customHeight="1">
      <c r="A850" s="2"/>
      <c r="D850" s="2"/>
    </row>
    <row r="851" ht="13.5" customHeight="1">
      <c r="A851" s="2"/>
      <c r="D851" s="2"/>
    </row>
    <row r="852" ht="13.5" customHeight="1">
      <c r="A852" s="2"/>
      <c r="D852" s="2"/>
    </row>
    <row r="853" ht="13.5" customHeight="1">
      <c r="A853" s="2"/>
      <c r="D853" s="2"/>
    </row>
    <row r="854" ht="13.5" customHeight="1">
      <c r="A854" s="2"/>
      <c r="D854" s="2"/>
    </row>
    <row r="855" ht="13.5" customHeight="1">
      <c r="A855" s="2"/>
      <c r="D855" s="2"/>
    </row>
    <row r="856" ht="13.5" customHeight="1">
      <c r="A856" s="2"/>
      <c r="D856" s="2"/>
    </row>
    <row r="857" ht="13.5" customHeight="1">
      <c r="A857" s="2"/>
      <c r="D857" s="2"/>
    </row>
    <row r="858" ht="13.5" customHeight="1">
      <c r="A858" s="2"/>
      <c r="D858" s="2"/>
    </row>
    <row r="859" ht="13.5" customHeight="1">
      <c r="A859" s="2"/>
      <c r="D859" s="2"/>
    </row>
    <row r="860" ht="13.5" customHeight="1">
      <c r="A860" s="2"/>
      <c r="D860" s="2"/>
    </row>
    <row r="861" ht="13.5" customHeight="1">
      <c r="A861" s="2"/>
      <c r="D861" s="2"/>
    </row>
    <row r="862" ht="13.5" customHeight="1">
      <c r="A862" s="2"/>
      <c r="D862" s="2"/>
    </row>
    <row r="863" ht="13.5" customHeight="1">
      <c r="A863" s="2"/>
      <c r="D863" s="2"/>
    </row>
    <row r="864" ht="13.5" customHeight="1">
      <c r="A864" s="2"/>
      <c r="D864" s="2"/>
    </row>
    <row r="865" ht="13.5" customHeight="1">
      <c r="A865" s="2"/>
      <c r="D865" s="2"/>
    </row>
    <row r="866" ht="13.5" customHeight="1">
      <c r="A866" s="2"/>
      <c r="D866" s="2"/>
    </row>
    <row r="867" ht="13.5" customHeight="1">
      <c r="A867" s="2"/>
      <c r="D867" s="2"/>
    </row>
    <row r="868" ht="13.5" customHeight="1">
      <c r="A868" s="2"/>
      <c r="D868" s="2"/>
    </row>
    <row r="869" ht="13.5" customHeight="1">
      <c r="A869" s="2"/>
      <c r="D869" s="2"/>
    </row>
    <row r="870" ht="13.5" customHeight="1">
      <c r="A870" s="2"/>
      <c r="D870" s="2"/>
    </row>
    <row r="871" ht="13.5" customHeight="1">
      <c r="A871" s="2"/>
      <c r="D871" s="2"/>
    </row>
    <row r="872" ht="13.5" customHeight="1">
      <c r="A872" s="2"/>
      <c r="D872" s="2"/>
    </row>
    <row r="873" ht="13.5" customHeight="1">
      <c r="A873" s="2"/>
      <c r="D873" s="2"/>
    </row>
    <row r="874" ht="13.5" customHeight="1">
      <c r="A874" s="2"/>
      <c r="D874" s="2"/>
    </row>
    <row r="875" ht="13.5" customHeight="1">
      <c r="A875" s="2"/>
      <c r="D875" s="2"/>
    </row>
    <row r="876" ht="13.5" customHeight="1">
      <c r="A876" s="2"/>
      <c r="D876" s="2"/>
    </row>
    <row r="877" ht="13.5" customHeight="1">
      <c r="A877" s="2"/>
      <c r="D877" s="2"/>
    </row>
    <row r="878" ht="13.5" customHeight="1">
      <c r="A878" s="2"/>
      <c r="D878" s="2"/>
    </row>
    <row r="879" ht="13.5" customHeight="1">
      <c r="A879" s="2"/>
      <c r="D879" s="2"/>
    </row>
    <row r="880" ht="13.5" customHeight="1">
      <c r="A880" s="2"/>
      <c r="D880" s="2"/>
    </row>
    <row r="881" ht="13.5" customHeight="1">
      <c r="A881" s="2"/>
      <c r="D881" s="2"/>
    </row>
    <row r="882" ht="13.5" customHeight="1">
      <c r="A882" s="2"/>
      <c r="D882" s="2"/>
    </row>
    <row r="883" ht="13.5" customHeight="1">
      <c r="A883" s="2"/>
      <c r="D883" s="2"/>
    </row>
    <row r="884" ht="13.5" customHeight="1">
      <c r="A884" s="2"/>
      <c r="D884" s="2"/>
    </row>
    <row r="885" ht="13.5" customHeight="1">
      <c r="A885" s="2"/>
      <c r="D885" s="2"/>
    </row>
    <row r="886" ht="13.5" customHeight="1">
      <c r="A886" s="2"/>
      <c r="D886" s="2"/>
    </row>
    <row r="887" ht="13.5" customHeight="1">
      <c r="A887" s="2"/>
      <c r="D887" s="2"/>
    </row>
    <row r="888" ht="13.5" customHeight="1">
      <c r="A888" s="2"/>
      <c r="D888" s="2"/>
    </row>
    <row r="889" ht="13.5" customHeight="1">
      <c r="A889" s="2"/>
      <c r="D889" s="2"/>
    </row>
    <row r="890" ht="13.5" customHeight="1">
      <c r="A890" s="2"/>
      <c r="D890" s="2"/>
    </row>
    <row r="891" ht="13.5" customHeight="1">
      <c r="A891" s="2"/>
      <c r="D891" s="2"/>
    </row>
    <row r="892" ht="13.5" customHeight="1">
      <c r="A892" s="2"/>
      <c r="D892" s="2"/>
    </row>
    <row r="893" ht="13.5" customHeight="1">
      <c r="A893" s="2"/>
      <c r="D893" s="2"/>
    </row>
    <row r="894" ht="13.5" customHeight="1">
      <c r="A894" s="2"/>
      <c r="D894" s="2"/>
    </row>
    <row r="895" ht="13.5" customHeight="1">
      <c r="A895" s="2"/>
      <c r="D895" s="2"/>
    </row>
    <row r="896" ht="13.5" customHeight="1">
      <c r="A896" s="2"/>
      <c r="D896" s="2"/>
    </row>
    <row r="897" ht="13.5" customHeight="1">
      <c r="A897" s="2"/>
      <c r="D897" s="2"/>
    </row>
    <row r="898" ht="13.5" customHeight="1">
      <c r="A898" s="2"/>
      <c r="D898" s="2"/>
    </row>
    <row r="899" ht="13.5" customHeight="1">
      <c r="A899" s="2"/>
      <c r="D899" s="2"/>
    </row>
    <row r="900" ht="13.5" customHeight="1">
      <c r="A900" s="2"/>
      <c r="D900" s="2"/>
    </row>
    <row r="901" ht="13.5" customHeight="1">
      <c r="A901" s="2"/>
      <c r="D901" s="2"/>
    </row>
    <row r="902" ht="13.5" customHeight="1">
      <c r="A902" s="2"/>
      <c r="D902" s="2"/>
    </row>
    <row r="903" ht="13.5" customHeight="1">
      <c r="A903" s="2"/>
      <c r="D903" s="2"/>
    </row>
    <row r="904" ht="13.5" customHeight="1">
      <c r="A904" s="2"/>
      <c r="D904" s="2"/>
    </row>
    <row r="905" ht="13.5" customHeight="1">
      <c r="A905" s="2"/>
      <c r="D905" s="2"/>
    </row>
    <row r="906" ht="13.5" customHeight="1">
      <c r="A906" s="2"/>
      <c r="D906" s="2"/>
    </row>
    <row r="907" ht="13.5" customHeight="1">
      <c r="A907" s="2"/>
      <c r="D907" s="2"/>
    </row>
    <row r="908" ht="13.5" customHeight="1">
      <c r="A908" s="2"/>
      <c r="D908" s="2"/>
    </row>
    <row r="909" ht="13.5" customHeight="1">
      <c r="A909" s="2"/>
      <c r="D909" s="2"/>
    </row>
    <row r="910" ht="13.5" customHeight="1">
      <c r="A910" s="2"/>
      <c r="D910" s="2"/>
    </row>
    <row r="911" ht="13.5" customHeight="1">
      <c r="A911" s="2"/>
      <c r="D911" s="2"/>
    </row>
    <row r="912" ht="13.5" customHeight="1">
      <c r="A912" s="2"/>
      <c r="D912" s="2"/>
    </row>
    <row r="913" ht="13.5" customHeight="1">
      <c r="A913" s="2"/>
      <c r="D913" s="2"/>
    </row>
    <row r="914" ht="13.5" customHeight="1">
      <c r="A914" s="2"/>
      <c r="D914" s="2"/>
    </row>
    <row r="915" ht="13.5" customHeight="1">
      <c r="A915" s="2"/>
      <c r="D915" s="2"/>
    </row>
    <row r="916" ht="13.5" customHeight="1">
      <c r="A916" s="2"/>
      <c r="D916" s="2"/>
    </row>
    <row r="917" ht="13.5" customHeight="1">
      <c r="A917" s="2"/>
      <c r="D917" s="2"/>
    </row>
    <row r="918" ht="13.5" customHeight="1">
      <c r="A918" s="2"/>
      <c r="D918" s="2"/>
    </row>
    <row r="919" ht="13.5" customHeight="1">
      <c r="A919" s="2"/>
      <c r="D919" s="2"/>
    </row>
    <row r="920" ht="13.5" customHeight="1">
      <c r="A920" s="2"/>
      <c r="D920" s="2"/>
    </row>
    <row r="921" ht="13.5" customHeight="1">
      <c r="A921" s="2"/>
      <c r="D921" s="2"/>
    </row>
    <row r="922" ht="13.5" customHeight="1">
      <c r="A922" s="2"/>
      <c r="D922" s="2"/>
    </row>
    <row r="923" ht="13.5" customHeight="1">
      <c r="A923" s="2"/>
      <c r="D923" s="2"/>
    </row>
    <row r="924" ht="13.5" customHeight="1">
      <c r="A924" s="2"/>
      <c r="D924" s="2"/>
    </row>
    <row r="925" ht="13.5" customHeight="1">
      <c r="A925" s="2"/>
      <c r="D925" s="2"/>
    </row>
    <row r="926" ht="13.5" customHeight="1">
      <c r="A926" s="2"/>
      <c r="D926" s="2"/>
    </row>
    <row r="927" ht="13.5" customHeight="1">
      <c r="A927" s="2"/>
      <c r="D927" s="2"/>
    </row>
    <row r="928" ht="13.5" customHeight="1">
      <c r="A928" s="2"/>
      <c r="D928" s="2"/>
    </row>
    <row r="929" ht="13.5" customHeight="1">
      <c r="A929" s="2"/>
      <c r="D929" s="2"/>
    </row>
    <row r="930" ht="13.5" customHeight="1">
      <c r="A930" s="2"/>
      <c r="D930" s="2"/>
    </row>
    <row r="931" ht="13.5" customHeight="1">
      <c r="A931" s="2"/>
      <c r="D931" s="2"/>
    </row>
    <row r="932" ht="13.5" customHeight="1">
      <c r="A932" s="2"/>
      <c r="D932" s="2"/>
    </row>
    <row r="933" ht="13.5" customHeight="1">
      <c r="A933" s="2"/>
      <c r="D933" s="2"/>
    </row>
    <row r="934" ht="13.5" customHeight="1">
      <c r="A934" s="2"/>
      <c r="D934" s="2"/>
    </row>
    <row r="935" ht="13.5" customHeight="1">
      <c r="A935" s="2"/>
      <c r="D935" s="2"/>
    </row>
    <row r="936" ht="13.5" customHeight="1">
      <c r="A936" s="2"/>
      <c r="D936" s="2"/>
    </row>
    <row r="937" ht="13.5" customHeight="1">
      <c r="A937" s="2"/>
      <c r="D937" s="2"/>
    </row>
    <row r="938" ht="13.5" customHeight="1">
      <c r="A938" s="2"/>
      <c r="D938" s="2"/>
    </row>
    <row r="939" ht="13.5" customHeight="1">
      <c r="A939" s="2"/>
      <c r="D939" s="2"/>
    </row>
    <row r="940" ht="13.5" customHeight="1">
      <c r="A940" s="2"/>
      <c r="D940" s="2"/>
    </row>
    <row r="941" ht="13.5" customHeight="1">
      <c r="A941" s="2"/>
      <c r="D941" s="2"/>
    </row>
    <row r="942" ht="13.5" customHeight="1">
      <c r="A942" s="2"/>
      <c r="D942" s="2"/>
    </row>
    <row r="943" ht="13.5" customHeight="1">
      <c r="A943" s="2"/>
      <c r="D943" s="2"/>
    </row>
    <row r="944" ht="13.5" customHeight="1">
      <c r="A944" s="2"/>
      <c r="D944" s="2"/>
    </row>
    <row r="945" ht="13.5" customHeight="1">
      <c r="A945" s="2"/>
      <c r="D945" s="2"/>
    </row>
    <row r="946" ht="13.5" customHeight="1">
      <c r="A946" s="2"/>
      <c r="D946" s="2"/>
    </row>
    <row r="947" ht="13.5" customHeight="1">
      <c r="A947" s="2"/>
      <c r="D947" s="2"/>
    </row>
    <row r="948" ht="13.5" customHeight="1">
      <c r="A948" s="2"/>
      <c r="D948" s="2"/>
    </row>
    <row r="949" ht="13.5" customHeight="1">
      <c r="A949" s="2"/>
      <c r="D949" s="2"/>
    </row>
    <row r="950" ht="13.5" customHeight="1">
      <c r="A950" s="2"/>
      <c r="D950" s="2"/>
    </row>
    <row r="951" ht="13.5" customHeight="1">
      <c r="A951" s="2"/>
      <c r="D951" s="2"/>
    </row>
    <row r="952" ht="13.5" customHeight="1">
      <c r="A952" s="2"/>
      <c r="D952" s="2"/>
    </row>
    <row r="953" ht="13.5" customHeight="1">
      <c r="A953" s="2"/>
      <c r="D953" s="2"/>
    </row>
    <row r="954" ht="13.5" customHeight="1">
      <c r="A954" s="2"/>
      <c r="D954" s="2"/>
    </row>
    <row r="955" ht="13.5" customHeight="1">
      <c r="A955" s="2"/>
      <c r="D955" s="2"/>
    </row>
    <row r="956" ht="13.5" customHeight="1">
      <c r="A956" s="2"/>
      <c r="D956" s="2"/>
    </row>
    <row r="957" ht="13.5" customHeight="1">
      <c r="A957" s="2"/>
      <c r="D957" s="2"/>
    </row>
    <row r="958" ht="13.5" customHeight="1">
      <c r="A958" s="2"/>
      <c r="D958" s="2"/>
    </row>
    <row r="959" ht="13.5" customHeight="1">
      <c r="A959" s="2"/>
      <c r="D959" s="2"/>
    </row>
    <row r="960" ht="13.5" customHeight="1">
      <c r="A960" s="2"/>
      <c r="D960" s="2"/>
    </row>
    <row r="961" ht="13.5" customHeight="1">
      <c r="A961" s="2"/>
      <c r="D961" s="2"/>
    </row>
    <row r="962" ht="13.5" customHeight="1">
      <c r="A962" s="2"/>
      <c r="D962" s="2"/>
    </row>
    <row r="963" ht="13.5" customHeight="1">
      <c r="A963" s="2"/>
      <c r="D963" s="2"/>
    </row>
    <row r="964" ht="13.5" customHeight="1">
      <c r="A964" s="2"/>
      <c r="D964" s="2"/>
    </row>
    <row r="965" ht="13.5" customHeight="1">
      <c r="A965" s="2"/>
      <c r="D965" s="2"/>
    </row>
    <row r="966" ht="13.5" customHeight="1">
      <c r="A966" s="2"/>
      <c r="D966" s="2"/>
    </row>
    <row r="967" ht="13.5" customHeight="1">
      <c r="A967" s="2"/>
      <c r="D967" s="2"/>
    </row>
    <row r="968" ht="13.5" customHeight="1">
      <c r="A968" s="2"/>
      <c r="D968" s="2"/>
    </row>
    <row r="969" ht="13.5" customHeight="1">
      <c r="A969" s="2"/>
      <c r="D969" s="2"/>
    </row>
    <row r="970" ht="13.5" customHeight="1">
      <c r="A970" s="2"/>
      <c r="D970" s="2"/>
    </row>
    <row r="971" ht="13.5" customHeight="1">
      <c r="A971" s="2"/>
      <c r="D971" s="2"/>
    </row>
    <row r="972" ht="13.5" customHeight="1">
      <c r="A972" s="2"/>
      <c r="D972" s="2"/>
    </row>
    <row r="973" ht="13.5" customHeight="1">
      <c r="A973" s="2"/>
      <c r="D973" s="2"/>
    </row>
    <row r="974" ht="13.5" customHeight="1">
      <c r="A974" s="2"/>
      <c r="D974" s="2"/>
    </row>
    <row r="975" ht="13.5" customHeight="1">
      <c r="A975" s="2"/>
      <c r="D975" s="2"/>
    </row>
    <row r="976" ht="13.5" customHeight="1">
      <c r="A976" s="2"/>
      <c r="D976" s="2"/>
    </row>
    <row r="977" ht="13.5" customHeight="1">
      <c r="A977" s="2"/>
      <c r="D977" s="2"/>
    </row>
    <row r="978" ht="13.5" customHeight="1">
      <c r="A978" s="2"/>
      <c r="D978" s="2"/>
    </row>
    <row r="979" ht="13.5" customHeight="1">
      <c r="A979" s="2"/>
      <c r="D979" s="2"/>
    </row>
    <row r="980" ht="13.5" customHeight="1">
      <c r="A980" s="2"/>
      <c r="D980" s="2"/>
    </row>
    <row r="981" ht="13.5" customHeight="1">
      <c r="A981" s="2"/>
      <c r="D981" s="2"/>
    </row>
    <row r="982" ht="13.5" customHeight="1">
      <c r="A982" s="2"/>
      <c r="D982" s="2"/>
    </row>
    <row r="983" ht="13.5" customHeight="1">
      <c r="A983" s="2"/>
      <c r="D983" s="2"/>
    </row>
    <row r="984" ht="13.5" customHeight="1">
      <c r="A984" s="2"/>
      <c r="D984" s="2"/>
    </row>
    <row r="985" ht="13.5" customHeight="1">
      <c r="A985" s="2"/>
      <c r="D985" s="2"/>
    </row>
    <row r="986" ht="13.5" customHeight="1">
      <c r="A986" s="2"/>
      <c r="D986" s="2"/>
    </row>
    <row r="987" ht="13.5" customHeight="1">
      <c r="A987" s="2"/>
      <c r="D987" s="2"/>
    </row>
    <row r="988" ht="13.5" customHeight="1">
      <c r="A988" s="2"/>
      <c r="D988" s="2"/>
    </row>
    <row r="989" ht="13.5" customHeight="1">
      <c r="A989" s="2"/>
      <c r="D989" s="2"/>
    </row>
    <row r="990" ht="13.5" customHeight="1">
      <c r="A990" s="2"/>
      <c r="D990" s="2"/>
    </row>
    <row r="991" ht="13.5" customHeight="1">
      <c r="A991" s="2"/>
      <c r="D991" s="2"/>
    </row>
    <row r="992" ht="13.5" customHeight="1">
      <c r="A992" s="2"/>
      <c r="D992" s="2"/>
    </row>
    <row r="993" ht="13.5" customHeight="1">
      <c r="A993" s="2"/>
      <c r="D993" s="2"/>
    </row>
    <row r="994" ht="13.5" customHeight="1">
      <c r="A994" s="2"/>
      <c r="D994" s="2"/>
    </row>
    <row r="995" ht="13.5" customHeight="1">
      <c r="A995" s="2"/>
      <c r="D995" s="2"/>
    </row>
    <row r="996" ht="13.5" customHeight="1">
      <c r="A996" s="2"/>
      <c r="D996" s="2"/>
    </row>
    <row r="997" ht="13.5" customHeight="1">
      <c r="A997" s="2"/>
      <c r="D997" s="2"/>
    </row>
    <row r="998" ht="13.5" customHeight="1">
      <c r="A998" s="2"/>
      <c r="D998" s="2"/>
    </row>
    <row r="999" ht="13.5" customHeight="1">
      <c r="A999" s="2"/>
      <c r="D999" s="2"/>
    </row>
    <row r="1000" ht="13.5" customHeight="1">
      <c r="A1000" s="2"/>
      <c r="D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9.38"/>
    <col customWidth="1" min="5" max="5" width="14.88"/>
    <col customWidth="1" min="6" max="6" width="15.63"/>
    <col customWidth="1" min="7" max="7" width="14.63"/>
  </cols>
  <sheetData>
    <row r="1">
      <c r="A1" s="23"/>
      <c r="C1" s="3"/>
    </row>
    <row r="2">
      <c r="A2" s="2" t="s">
        <v>32</v>
      </c>
      <c r="B2" s="2" t="s">
        <v>33</v>
      </c>
      <c r="C2" s="2" t="s">
        <v>35</v>
      </c>
    </row>
    <row r="3">
      <c r="A3" s="4">
        <v>44001.0</v>
      </c>
      <c r="B3" s="3">
        <v>-99.0</v>
      </c>
      <c r="C3" s="3">
        <f>AAR!AG3</f>
        <v>0.0006395633496</v>
      </c>
    </row>
    <row r="4">
      <c r="A4" s="4">
        <v>44004.0</v>
      </c>
      <c r="B4" s="3">
        <v>-98.0</v>
      </c>
      <c r="C4" s="3">
        <f>AAR!AG4</f>
        <v>-0.002295272645</v>
      </c>
    </row>
    <row r="5">
      <c r="A5" s="4">
        <v>44005.0</v>
      </c>
      <c r="B5" s="3">
        <v>-97.0</v>
      </c>
      <c r="C5" s="3">
        <f>AAR!AG5</f>
        <v>-0.001629983491</v>
      </c>
    </row>
    <row r="6">
      <c r="A6" s="4">
        <v>44006.0</v>
      </c>
      <c r="B6" s="3">
        <v>-96.0</v>
      </c>
      <c r="C6" s="3">
        <f>AAR!AG6</f>
        <v>-0.0005851820111</v>
      </c>
    </row>
    <row r="7">
      <c r="A7" s="4">
        <v>44007.0</v>
      </c>
      <c r="B7" s="3">
        <v>-95.0</v>
      </c>
      <c r="C7" s="3">
        <f>AAR!AG7</f>
        <v>-0.0005901858476</v>
      </c>
    </row>
    <row r="8">
      <c r="A8" s="4">
        <v>44008.0</v>
      </c>
      <c r="B8" s="3">
        <v>-94.0</v>
      </c>
      <c r="C8" s="3">
        <f>AAR!AG8</f>
        <v>0.001071119775</v>
      </c>
    </row>
    <row r="9">
      <c r="A9" s="4">
        <v>44011.0</v>
      </c>
      <c r="B9" s="3">
        <v>-93.0</v>
      </c>
      <c r="C9" s="3">
        <f>AAR!AG9</f>
        <v>-0.001286391693</v>
      </c>
    </row>
    <row r="10">
      <c r="A10" s="4">
        <v>44012.0</v>
      </c>
      <c r="B10" s="3">
        <v>-92.0</v>
      </c>
      <c r="C10" s="3">
        <f>AAR!AG10</f>
        <v>0.00245416018</v>
      </c>
    </row>
    <row r="11">
      <c r="A11" s="4">
        <v>44013.0</v>
      </c>
      <c r="B11" s="3">
        <v>-91.0</v>
      </c>
      <c r="C11" s="7">
        <f>AAR!AG11</f>
        <v>0.001930233312</v>
      </c>
    </row>
    <row r="12">
      <c r="A12" s="4">
        <v>44014.0</v>
      </c>
      <c r="B12" s="3">
        <v>-90.0</v>
      </c>
      <c r="C12" s="3">
        <f>AAR!AG12</f>
        <v>0.0007115249217</v>
      </c>
    </row>
    <row r="13">
      <c r="A13" s="4">
        <v>44018.0</v>
      </c>
      <c r="B13" s="3">
        <v>-89.0</v>
      </c>
      <c r="C13" s="3">
        <f>AAR!AG13</f>
        <v>-0.001876313284</v>
      </c>
    </row>
    <row r="14">
      <c r="A14" s="4">
        <v>44019.0</v>
      </c>
      <c r="B14" s="3">
        <v>-88.0</v>
      </c>
      <c r="C14" s="3">
        <f>AAR!AG14</f>
        <v>0.001393215645</v>
      </c>
    </row>
    <row r="15">
      <c r="A15" s="4">
        <v>44020.0</v>
      </c>
      <c r="B15" s="3">
        <v>-87.0</v>
      </c>
      <c r="C15" s="3">
        <f>AAR!AG15</f>
        <v>-0.0007853769863</v>
      </c>
    </row>
    <row r="16">
      <c r="A16" s="4">
        <v>44021.0</v>
      </c>
      <c r="B16" s="3">
        <v>-86.0</v>
      </c>
      <c r="C16" s="3">
        <f>AAR!AG16</f>
        <v>-0.0007475136515</v>
      </c>
    </row>
    <row r="17">
      <c r="A17" s="4">
        <v>44022.0</v>
      </c>
      <c r="B17" s="3">
        <v>-85.0</v>
      </c>
      <c r="C17" s="3">
        <f>AAR!AG17</f>
        <v>-0.0003908882672</v>
      </c>
    </row>
    <row r="18">
      <c r="A18" s="4">
        <v>44025.0</v>
      </c>
      <c r="B18" s="3">
        <v>-84.0</v>
      </c>
      <c r="C18" s="3">
        <f>AAR!AG18</f>
        <v>-0.002236428555</v>
      </c>
    </row>
    <row r="19">
      <c r="A19" s="4">
        <v>44026.0</v>
      </c>
      <c r="B19" s="3">
        <v>-83.0</v>
      </c>
      <c r="C19" s="3">
        <f>AAR!AG19</f>
        <v>-0.0005672956836</v>
      </c>
    </row>
    <row r="20">
      <c r="A20" s="4">
        <v>44027.0</v>
      </c>
      <c r="B20" s="3">
        <v>-82.0</v>
      </c>
      <c r="C20" s="3">
        <f>AAR!AG20</f>
        <v>-0.0002608091465</v>
      </c>
    </row>
    <row r="21">
      <c r="A21" s="4">
        <v>44028.0</v>
      </c>
      <c r="B21" s="3">
        <v>-81.0</v>
      </c>
      <c r="C21" s="3">
        <f>AAR!AG21</f>
        <v>0.001864136291</v>
      </c>
    </row>
    <row r="22">
      <c r="A22" s="4">
        <v>44029.0</v>
      </c>
      <c r="B22" s="3">
        <v>-80.0</v>
      </c>
      <c r="C22" s="3">
        <f>AAR!AG22</f>
        <v>0.003122374325</v>
      </c>
    </row>
    <row r="23">
      <c r="A23" s="4">
        <v>44032.0</v>
      </c>
      <c r="B23" s="3">
        <v>-79.0</v>
      </c>
      <c r="C23" s="3">
        <f>AAR!AG23</f>
        <v>-0.0006195569331</v>
      </c>
    </row>
    <row r="24">
      <c r="A24" s="4">
        <v>44033.0</v>
      </c>
      <c r="B24" s="3">
        <v>-78.0</v>
      </c>
      <c r="C24" s="3">
        <f>AAR!AG24</f>
        <v>-0.000496899858</v>
      </c>
    </row>
    <row r="25">
      <c r="A25" s="4">
        <v>44034.0</v>
      </c>
      <c r="B25" s="3">
        <v>-77.0</v>
      </c>
      <c r="C25" s="3">
        <f>AAR!AG25</f>
        <v>0.001116253304</v>
      </c>
    </row>
    <row r="26">
      <c r="A26" s="4">
        <v>44035.0</v>
      </c>
      <c r="B26" s="3">
        <v>-76.0</v>
      </c>
      <c r="C26" s="3">
        <f>AAR!AG26</f>
        <v>0.001922767087</v>
      </c>
    </row>
    <row r="27">
      <c r="A27" s="4">
        <v>44036.0</v>
      </c>
      <c r="B27" s="3">
        <v>-75.0</v>
      </c>
      <c r="C27" s="3">
        <f>AAR!AG27</f>
        <v>-0.004474845578</v>
      </c>
    </row>
    <row r="28">
      <c r="A28" s="4">
        <v>44039.0</v>
      </c>
      <c r="B28" s="3">
        <v>-74.0</v>
      </c>
      <c r="C28" s="3">
        <f>AAR!AG28</f>
        <v>-0.0002172920163</v>
      </c>
    </row>
    <row r="29">
      <c r="A29" s="4">
        <v>44040.0</v>
      </c>
      <c r="B29" s="3">
        <v>-73.0</v>
      </c>
      <c r="C29" s="3">
        <f>AAR!AG29</f>
        <v>0.001444629813</v>
      </c>
    </row>
    <row r="30">
      <c r="A30" s="4">
        <v>44041.0</v>
      </c>
      <c r="B30" s="3">
        <v>-72.0</v>
      </c>
      <c r="C30" s="3">
        <f>AAR!AG30</f>
        <v>-0.001511871407</v>
      </c>
    </row>
    <row r="31">
      <c r="A31" s="4">
        <v>44042.0</v>
      </c>
      <c r="B31" s="3">
        <v>-71.0</v>
      </c>
      <c r="C31" s="3">
        <f>AAR!AG31</f>
        <v>-0.0003160166551</v>
      </c>
    </row>
    <row r="32">
      <c r="A32" s="4">
        <v>44043.0</v>
      </c>
      <c r="B32" s="3">
        <v>-70.0</v>
      </c>
      <c r="C32" s="3">
        <f>AAR!AG32</f>
        <v>-0.002503200634</v>
      </c>
    </row>
    <row r="33">
      <c r="A33" s="4">
        <v>44046.0</v>
      </c>
      <c r="B33" s="3">
        <v>-69.0</v>
      </c>
      <c r="C33" s="3">
        <f>AAR!AG33</f>
        <v>-0.0006022515396</v>
      </c>
    </row>
    <row r="34">
      <c r="A34" s="4">
        <v>44047.0</v>
      </c>
      <c r="B34" s="3">
        <v>-68.0</v>
      </c>
      <c r="C34" s="3">
        <f>AAR!AG34</f>
        <v>-0.0005490826055</v>
      </c>
    </row>
    <row r="35">
      <c r="A35" s="4">
        <v>44048.0</v>
      </c>
      <c r="B35" s="3">
        <v>-67.0</v>
      </c>
      <c r="C35" s="3">
        <f>AAR!AG35</f>
        <v>0.00006790146282</v>
      </c>
    </row>
    <row r="36">
      <c r="A36" s="4">
        <v>44049.0</v>
      </c>
      <c r="B36" s="3">
        <v>-66.0</v>
      </c>
      <c r="C36" s="3">
        <f>AAR!AG36</f>
        <v>-0.000303933386</v>
      </c>
    </row>
    <row r="37">
      <c r="A37" s="4">
        <v>44050.0</v>
      </c>
      <c r="B37" s="3">
        <v>-65.0</v>
      </c>
      <c r="C37" s="3">
        <f>AAR!AG37</f>
        <v>0.00007921705413</v>
      </c>
    </row>
    <row r="38">
      <c r="A38" s="4">
        <v>44053.0</v>
      </c>
      <c r="B38" s="3">
        <v>-64.0</v>
      </c>
      <c r="C38" s="3">
        <f>AAR!AG38</f>
        <v>-0.001400136877</v>
      </c>
    </row>
    <row r="39">
      <c r="A39" s="4">
        <v>44054.0</v>
      </c>
      <c r="B39" s="3">
        <v>-63.0</v>
      </c>
      <c r="C39" s="3">
        <f>AAR!AG39</f>
        <v>-0.0002212087045</v>
      </c>
    </row>
    <row r="40">
      <c r="A40" s="4">
        <v>44055.0</v>
      </c>
      <c r="B40" s="3">
        <v>-62.0</v>
      </c>
      <c r="C40" s="3">
        <f>AAR!AG40</f>
        <v>0.001032147472</v>
      </c>
    </row>
    <row r="41">
      <c r="A41" s="4">
        <v>44056.0</v>
      </c>
      <c r="B41" s="3">
        <v>-61.0</v>
      </c>
      <c r="C41" s="3">
        <f>AAR!AG41</f>
        <v>-0.000630252394</v>
      </c>
    </row>
    <row r="42">
      <c r="A42" s="4">
        <v>44057.0</v>
      </c>
      <c r="B42" s="3">
        <v>-60.0</v>
      </c>
      <c r="C42" s="3">
        <f>AAR!AG42</f>
        <v>0.0003446569001</v>
      </c>
    </row>
    <row r="43">
      <c r="A43" s="4">
        <v>44060.0</v>
      </c>
      <c r="B43" s="3">
        <v>-59.0</v>
      </c>
      <c r="C43" s="3">
        <f>AAR!AG43</f>
        <v>0.001894665006</v>
      </c>
    </row>
    <row r="44">
      <c r="A44" s="4">
        <v>44061.0</v>
      </c>
      <c r="B44" s="3">
        <v>-58.0</v>
      </c>
      <c r="C44" s="3">
        <f>AAR!AG44</f>
        <v>0.0009254644118</v>
      </c>
    </row>
    <row r="45">
      <c r="A45" s="4">
        <v>44062.0</v>
      </c>
      <c r="B45" s="3">
        <v>-57.0</v>
      </c>
      <c r="C45" s="3">
        <f>AAR!AG45</f>
        <v>-0.0008616544198</v>
      </c>
    </row>
    <row r="46">
      <c r="A46" s="4">
        <v>44063.0</v>
      </c>
      <c r="B46" s="3">
        <v>-56.0</v>
      </c>
      <c r="C46" s="3">
        <f>AAR!AG46</f>
        <v>-0.0003113810116</v>
      </c>
    </row>
    <row r="47">
      <c r="A47" s="4">
        <v>44064.0</v>
      </c>
      <c r="B47" s="3">
        <v>-55.0</v>
      </c>
      <c r="C47" s="3">
        <f>AAR!AG47</f>
        <v>-0.002941936715</v>
      </c>
    </row>
    <row r="48">
      <c r="A48" s="4">
        <v>44067.0</v>
      </c>
      <c r="B48" s="3">
        <v>-54.0</v>
      </c>
      <c r="C48" s="3">
        <f>AAR!AG48</f>
        <v>-0.0007887775981</v>
      </c>
    </row>
    <row r="49">
      <c r="A49" s="4">
        <v>44068.0</v>
      </c>
      <c r="B49" s="3">
        <v>-53.0</v>
      </c>
      <c r="C49" s="3">
        <f>AAR!AG49</f>
        <v>0.003360174384</v>
      </c>
    </row>
    <row r="50">
      <c r="A50" s="4">
        <v>44069.0</v>
      </c>
      <c r="B50" s="3">
        <v>-52.0</v>
      </c>
      <c r="C50" s="3">
        <f>AAR!AG50</f>
        <v>0.004552039052</v>
      </c>
    </row>
    <row r="51">
      <c r="A51" s="4">
        <v>44070.0</v>
      </c>
      <c r="B51" s="3">
        <v>-51.0</v>
      </c>
      <c r="C51" s="3">
        <f>AAR!AG51</f>
        <v>0.001238638991</v>
      </c>
    </row>
    <row r="52">
      <c r="A52" s="4">
        <v>44071.0</v>
      </c>
      <c r="B52" s="3">
        <v>-50.0</v>
      </c>
      <c r="C52" s="3">
        <f>AAR!AG52</f>
        <v>0.001795855457</v>
      </c>
    </row>
    <row r="53">
      <c r="A53" s="4">
        <v>44074.0</v>
      </c>
      <c r="B53" s="3">
        <v>-49.0</v>
      </c>
      <c r="C53" s="3">
        <f>AAR!AG53</f>
        <v>0.0001983336903</v>
      </c>
    </row>
    <row r="54">
      <c r="A54" s="4">
        <v>44075.0</v>
      </c>
      <c r="B54" s="3">
        <v>-48.0</v>
      </c>
      <c r="C54" s="3">
        <f>AAR!AG54</f>
        <v>-0.0008511548438</v>
      </c>
    </row>
    <row r="55">
      <c r="A55" s="4">
        <v>44076.0</v>
      </c>
      <c r="B55" s="3">
        <v>-47.0</v>
      </c>
      <c r="C55" s="3">
        <f>AAR!AG55</f>
        <v>0.003001521949</v>
      </c>
    </row>
    <row r="56">
      <c r="A56" s="4">
        <v>44077.0</v>
      </c>
      <c r="B56" s="3">
        <v>-46.0</v>
      </c>
      <c r="C56" s="3">
        <f>AAR!AG56</f>
        <v>-0.000726596902</v>
      </c>
    </row>
    <row r="57">
      <c r="A57" s="4">
        <v>44078.0</v>
      </c>
      <c r="B57" s="3">
        <v>-45.0</v>
      </c>
      <c r="C57" s="3">
        <f>AAR!AG57</f>
        <v>0.0001783201502</v>
      </c>
    </row>
    <row r="58">
      <c r="A58" s="4">
        <v>44082.0</v>
      </c>
      <c r="B58" s="3">
        <v>-44.0</v>
      </c>
      <c r="C58" s="3">
        <f>AAR!AG58</f>
        <v>-0.0001120689158</v>
      </c>
    </row>
    <row r="59">
      <c r="A59" s="4">
        <v>44083.0</v>
      </c>
      <c r="B59" s="3">
        <v>-43.0</v>
      </c>
      <c r="C59" s="3">
        <f>AAR!AG59</f>
        <v>0.0003250151376</v>
      </c>
    </row>
    <row r="60">
      <c r="A60" s="4">
        <v>44084.0</v>
      </c>
      <c r="B60" s="3">
        <v>-42.0</v>
      </c>
      <c r="C60" s="3">
        <f>AAR!AG60</f>
        <v>-0.00116874185</v>
      </c>
    </row>
    <row r="61">
      <c r="A61" s="4">
        <v>44085.0</v>
      </c>
      <c r="B61" s="3">
        <v>-41.0</v>
      </c>
      <c r="C61" s="3">
        <f>AAR!AG61</f>
        <v>0.000675520052</v>
      </c>
    </row>
    <row r="62">
      <c r="A62" s="4">
        <v>44088.0</v>
      </c>
      <c r="B62" s="3">
        <v>-40.0</v>
      </c>
      <c r="C62" s="3">
        <f>AAR!AG62</f>
        <v>-0.0001560896275</v>
      </c>
    </row>
    <row r="63">
      <c r="A63" s="4">
        <v>44089.0</v>
      </c>
      <c r="B63" s="3">
        <v>-39.0</v>
      </c>
      <c r="C63" s="3">
        <f>AAR!AG63</f>
        <v>0.0007857616545</v>
      </c>
    </row>
    <row r="64">
      <c r="A64" s="4">
        <v>44090.0</v>
      </c>
      <c r="B64" s="3">
        <v>-38.0</v>
      </c>
      <c r="C64" s="3">
        <f>AAR!AG64</f>
        <v>-0.0006201923381</v>
      </c>
    </row>
    <row r="65">
      <c r="A65" s="4">
        <v>44091.0</v>
      </c>
      <c r="B65" s="3">
        <v>-37.0</v>
      </c>
      <c r="C65" s="3">
        <f>AAR!AG65</f>
        <v>0.0009770091606</v>
      </c>
    </row>
    <row r="66">
      <c r="A66" s="4">
        <v>44092.0</v>
      </c>
      <c r="B66" s="3">
        <v>-36.0</v>
      </c>
      <c r="C66" s="3">
        <f>AAR!AG66</f>
        <v>-0.001093869469</v>
      </c>
    </row>
    <row r="67">
      <c r="A67" s="4">
        <v>44095.0</v>
      </c>
      <c r="B67" s="3">
        <v>-35.0</v>
      </c>
      <c r="C67" s="3">
        <f>AAR!AG67</f>
        <v>-0.001696064091</v>
      </c>
    </row>
    <row r="68">
      <c r="A68" s="4">
        <v>44096.0</v>
      </c>
      <c r="B68" s="3">
        <v>-34.0</v>
      </c>
      <c r="C68" s="3">
        <f>AAR!AG68</f>
        <v>0.0006881243749</v>
      </c>
    </row>
    <row r="69">
      <c r="A69" s="4">
        <v>44097.0</v>
      </c>
      <c r="B69" s="3">
        <v>-33.0</v>
      </c>
      <c r="C69" s="3">
        <f>AAR!AG69</f>
        <v>-0.0007042999919</v>
      </c>
    </row>
    <row r="70">
      <c r="A70" s="4">
        <v>44098.0</v>
      </c>
      <c r="B70" s="3">
        <v>-32.0</v>
      </c>
      <c r="C70" s="3">
        <f>AAR!AG70</f>
        <v>-0.0006769679158</v>
      </c>
    </row>
    <row r="71">
      <c r="A71" s="4">
        <v>44099.0</v>
      </c>
      <c r="B71" s="3">
        <v>-31.0</v>
      </c>
      <c r="C71" s="3">
        <f>AAR!AG71</f>
        <v>0.0001309542716</v>
      </c>
    </row>
    <row r="72">
      <c r="A72" s="4">
        <v>44102.0</v>
      </c>
      <c r="B72" s="3">
        <v>-30.0</v>
      </c>
      <c r="C72" s="3">
        <f>AAR!AG72</f>
        <v>0.0005147472313</v>
      </c>
    </row>
    <row r="73">
      <c r="A73" s="4">
        <v>44103.0</v>
      </c>
      <c r="B73" s="3">
        <v>-29.0</v>
      </c>
      <c r="C73" s="3">
        <f>AAR!AG73</f>
        <v>-0.001021804986</v>
      </c>
    </row>
    <row r="74">
      <c r="A74" s="4">
        <v>44104.0</v>
      </c>
      <c r="B74" s="3">
        <v>-28.0</v>
      </c>
      <c r="C74" s="3">
        <f>AAR!AG74</f>
        <v>-0.0003720211488</v>
      </c>
    </row>
    <row r="75">
      <c r="A75" s="4">
        <v>44105.0</v>
      </c>
      <c r="B75" s="3">
        <v>-27.0</v>
      </c>
      <c r="C75" s="3">
        <f>AAR!AG75</f>
        <v>-0.0003924155205</v>
      </c>
    </row>
    <row r="76">
      <c r="A76" s="4">
        <v>44106.0</v>
      </c>
      <c r="B76" s="3">
        <v>-26.0</v>
      </c>
      <c r="C76" s="3">
        <f>AAR!AG76</f>
        <v>-0.001081622171</v>
      </c>
    </row>
    <row r="77">
      <c r="A77" s="4">
        <v>44109.0</v>
      </c>
      <c r="B77" s="3">
        <v>-25.0</v>
      </c>
      <c r="C77" s="3">
        <f>AAR!AG77</f>
        <v>-0.0006477758126</v>
      </c>
    </row>
    <row r="78">
      <c r="A78" s="4">
        <v>44110.0</v>
      </c>
      <c r="B78" s="3">
        <v>-24.0</v>
      </c>
      <c r="C78" s="3">
        <f>AAR!AG78</f>
        <v>-0.001406834385</v>
      </c>
    </row>
    <row r="79">
      <c r="A79" s="4">
        <v>44111.0</v>
      </c>
      <c r="B79" s="3">
        <v>-23.0</v>
      </c>
      <c r="C79" s="3">
        <f>AAR!AG79</f>
        <v>-0.0005387563542</v>
      </c>
    </row>
    <row r="80">
      <c r="A80" s="4">
        <v>44112.0</v>
      </c>
      <c r="B80" s="3">
        <v>-22.0</v>
      </c>
      <c r="C80" s="7">
        <f>AAR!AG80</f>
        <v>0.002989738304</v>
      </c>
    </row>
    <row r="81">
      <c r="A81" s="4">
        <v>44113.0</v>
      </c>
      <c r="B81" s="3">
        <v>-21.0</v>
      </c>
      <c r="C81" s="3">
        <f>AAR!AG81</f>
        <v>-0.0002491996184</v>
      </c>
    </row>
    <row r="82">
      <c r="A82" s="4">
        <v>44116.0</v>
      </c>
      <c r="B82" s="3">
        <v>-20.0</v>
      </c>
      <c r="C82" s="3">
        <f>AAR!AG82</f>
        <v>0.0007261664314</v>
      </c>
    </row>
    <row r="83">
      <c r="A83" s="4">
        <v>44117.0</v>
      </c>
      <c r="B83" s="3">
        <v>-19.0</v>
      </c>
      <c r="C83" s="3">
        <f>AAR!AG83</f>
        <v>-0.00006350968131</v>
      </c>
    </row>
    <row r="84">
      <c r="A84" s="4">
        <v>44118.0</v>
      </c>
      <c r="B84" s="3">
        <v>-18.0</v>
      </c>
      <c r="C84" s="3">
        <f>AAR!AG84</f>
        <v>-0.0007953744349</v>
      </c>
    </row>
    <row r="85">
      <c r="A85" s="4">
        <v>44119.0</v>
      </c>
      <c r="B85" s="3">
        <v>-17.0</v>
      </c>
      <c r="C85" s="3">
        <f>AAR!AG85</f>
        <v>0.000774046346</v>
      </c>
    </row>
    <row r="86">
      <c r="A86" s="4">
        <v>44120.0</v>
      </c>
      <c r="B86" s="3">
        <v>-16.0</v>
      </c>
      <c r="C86" s="3">
        <f>AAR!AG86</f>
        <v>-0.0005322678878</v>
      </c>
    </row>
    <row r="87">
      <c r="A87" s="4">
        <v>44123.0</v>
      </c>
      <c r="B87" s="3">
        <v>-15.0</v>
      </c>
      <c r="C87" s="3">
        <f>AAR!AG87</f>
        <v>-0.001328455861</v>
      </c>
    </row>
    <row r="88">
      <c r="A88" s="4">
        <v>44124.0</v>
      </c>
      <c r="B88" s="3">
        <v>-14.0</v>
      </c>
      <c r="C88" s="3">
        <f>AAR!AG88</f>
        <v>-0.002464418376</v>
      </c>
    </row>
    <row r="89">
      <c r="A89" s="4">
        <v>44125.0</v>
      </c>
      <c r="B89" s="3">
        <v>-13.0</v>
      </c>
      <c r="C89" s="3">
        <f>AAR!AG89</f>
        <v>-0.0005703346792</v>
      </c>
    </row>
    <row r="90">
      <c r="A90" s="4">
        <v>44126.0</v>
      </c>
      <c r="B90" s="3">
        <v>-12.0</v>
      </c>
      <c r="C90" s="3">
        <f>AAR!AG90</f>
        <v>0.001802085053</v>
      </c>
    </row>
    <row r="91">
      <c r="A91" s="4">
        <v>44127.0</v>
      </c>
      <c r="B91" s="3">
        <v>-11.0</v>
      </c>
      <c r="C91" s="3">
        <f>AAR!AG91</f>
        <v>-0.002578998896</v>
      </c>
    </row>
    <row r="92">
      <c r="A92" s="3">
        <v>44130.0</v>
      </c>
      <c r="B92" s="3">
        <v>-10.0</v>
      </c>
      <c r="C92" s="3">
        <f>AAR!AG92</f>
        <v>-0.00008292758666</v>
      </c>
    </row>
    <row r="93">
      <c r="A93" s="4">
        <v>44131.0</v>
      </c>
      <c r="B93" s="3">
        <v>-9.0</v>
      </c>
      <c r="C93" s="3">
        <f>AAR!AG93</f>
        <v>-0.001048569776</v>
      </c>
    </row>
    <row r="94">
      <c r="A94" s="4">
        <v>44132.0</v>
      </c>
      <c r="B94" s="3">
        <v>-8.0</v>
      </c>
      <c r="C94" s="3">
        <f>AAR!AG94</f>
        <v>-0.003266964004</v>
      </c>
    </row>
    <row r="95">
      <c r="A95" s="4">
        <v>44133.0</v>
      </c>
      <c r="B95" s="3">
        <v>-7.0</v>
      </c>
      <c r="C95" s="3">
        <f>AAR!AG95</f>
        <v>0.001100916028</v>
      </c>
    </row>
    <row r="96">
      <c r="A96" s="4">
        <v>44134.0</v>
      </c>
      <c r="B96" s="3">
        <v>-6.0</v>
      </c>
      <c r="C96" s="3">
        <f>AAR!AG96</f>
        <v>0.000309008571</v>
      </c>
    </row>
    <row r="97">
      <c r="A97" s="4">
        <v>44137.0</v>
      </c>
      <c r="B97" s="3">
        <v>-5.0</v>
      </c>
      <c r="C97" s="3">
        <f>AAR!AG97</f>
        <v>-0.0001082040846</v>
      </c>
      <c r="E97" s="3">
        <f>STDEV(C3:C92)</f>
        <v>0.001473874985</v>
      </c>
      <c r="F97" s="3" t="s">
        <v>37</v>
      </c>
    </row>
    <row r="98">
      <c r="A98" s="4">
        <v>44138.0</v>
      </c>
      <c r="B98" s="3">
        <v>-4.0</v>
      </c>
      <c r="C98" s="3">
        <f>AAR!AG98</f>
        <v>-0.0007892247053</v>
      </c>
    </row>
    <row r="99">
      <c r="A99" s="4">
        <v>44139.0</v>
      </c>
      <c r="B99" s="3">
        <v>-3.0</v>
      </c>
      <c r="C99" s="3">
        <f>AAR!AG99</f>
        <v>-0.0007102730852</v>
      </c>
      <c r="D99" s="24" t="s">
        <v>48</v>
      </c>
      <c r="E99" s="25" t="s">
        <v>49</v>
      </c>
      <c r="F99" s="25" t="s">
        <v>50</v>
      </c>
      <c r="G99" s="25" t="s">
        <v>51</v>
      </c>
      <c r="H99" s="25" t="s">
        <v>33</v>
      </c>
    </row>
    <row r="100">
      <c r="A100" s="4">
        <v>44140.0</v>
      </c>
      <c r="B100" s="3">
        <v>-2.0</v>
      </c>
      <c r="C100" s="3">
        <f>AAR!AG100</f>
        <v>-0.0006002897966</v>
      </c>
      <c r="D100" s="3">
        <f t="shared" ref="D100:D104" si="1">(C100)/$E$97</f>
        <v>-0.4072867798</v>
      </c>
      <c r="E100" s="26">
        <v>1.0</v>
      </c>
      <c r="F100" s="27">
        <f>C100</f>
        <v>-0.0006002897966</v>
      </c>
      <c r="G100" s="28">
        <f t="shared" ref="G100:G104" si="2">F100/(SQRT(E100)*$E$97)</f>
        <v>-0.4072867798</v>
      </c>
      <c r="H100" s="3">
        <v>-2.0</v>
      </c>
    </row>
    <row r="101">
      <c r="A101" s="4">
        <v>44141.0</v>
      </c>
      <c r="B101" s="3">
        <v>-1.0</v>
      </c>
      <c r="C101" s="3">
        <f>AAR!AG101</f>
        <v>0.0005032788218</v>
      </c>
      <c r="D101" s="3">
        <f t="shared" si="1"/>
        <v>0.3414664248</v>
      </c>
      <c r="E101" s="26">
        <v>2.0</v>
      </c>
      <c r="F101" s="27">
        <f t="shared" ref="F101:F104" si="3">F100+C101</f>
        <v>-0.00009701097481</v>
      </c>
      <c r="G101" s="28">
        <f t="shared" si="2"/>
        <v>-0.04654201939</v>
      </c>
      <c r="H101" s="3">
        <v>-1.0</v>
      </c>
    </row>
    <row r="102">
      <c r="A102" s="11">
        <v>44144.0</v>
      </c>
      <c r="B102" s="12">
        <v>0.0</v>
      </c>
      <c r="C102" s="12">
        <f>AAR!AG102</f>
        <v>0.003163299909</v>
      </c>
      <c r="D102" s="12">
        <f t="shared" si="1"/>
        <v>2.146247098</v>
      </c>
      <c r="E102" s="26">
        <v>3.0</v>
      </c>
      <c r="F102" s="27">
        <f t="shared" si="3"/>
        <v>0.003066288935</v>
      </c>
      <c r="G102" s="28">
        <f t="shared" si="2"/>
        <v>1.20113494</v>
      </c>
      <c r="H102" s="3">
        <v>0.0</v>
      </c>
    </row>
    <row r="103">
      <c r="A103" s="4">
        <v>44145.0</v>
      </c>
      <c r="B103" s="3">
        <v>1.0</v>
      </c>
      <c r="C103" s="3">
        <f>AAR!AG103</f>
        <v>0.001984923532</v>
      </c>
      <c r="D103" s="3">
        <f t="shared" si="1"/>
        <v>1.346738056</v>
      </c>
      <c r="E103" s="26">
        <v>4.0</v>
      </c>
      <c r="F103" s="27">
        <f t="shared" si="3"/>
        <v>0.005051212466</v>
      </c>
      <c r="G103" s="28">
        <f t="shared" si="2"/>
        <v>1.713582399</v>
      </c>
      <c r="H103" s="3">
        <v>1.0</v>
      </c>
    </row>
    <row r="104">
      <c r="A104" s="4">
        <v>44146.0</v>
      </c>
      <c r="B104" s="3">
        <v>2.0</v>
      </c>
      <c r="C104" s="3">
        <f>AAR!AG104</f>
        <v>0.00001174806963</v>
      </c>
      <c r="D104" s="29">
        <f t="shared" si="1"/>
        <v>0.007970872532</v>
      </c>
      <c r="E104" s="26">
        <v>5.0</v>
      </c>
      <c r="F104" s="27">
        <f t="shared" si="3"/>
        <v>0.005062960536</v>
      </c>
      <c r="G104" s="28">
        <f t="shared" si="2"/>
        <v>1.536239374</v>
      </c>
      <c r="H104" s="3">
        <v>2.0</v>
      </c>
    </row>
    <row r="105">
      <c r="A105" s="4">
        <v>44147.0</v>
      </c>
      <c r="B105" s="3">
        <v>3.0</v>
      </c>
      <c r="C105" s="3">
        <f>AAR!AG105</f>
        <v>-0.0007842378612</v>
      </c>
    </row>
    <row r="106">
      <c r="A106" s="4">
        <v>44148.0</v>
      </c>
      <c r="B106" s="3">
        <v>4.0</v>
      </c>
      <c r="C106" s="3">
        <f>AAR!AG106</f>
        <v>0.001346145579</v>
      </c>
      <c r="E106" s="25" t="s">
        <v>49</v>
      </c>
      <c r="F106" s="25" t="s">
        <v>50</v>
      </c>
      <c r="G106" s="25" t="s">
        <v>51</v>
      </c>
      <c r="H106" s="25" t="s">
        <v>33</v>
      </c>
    </row>
    <row r="107">
      <c r="A107" s="4">
        <v>44151.0</v>
      </c>
      <c r="B107" s="3">
        <v>5.0</v>
      </c>
      <c r="C107" s="3">
        <f>AAR!AG107</f>
        <v>0.0003429276081</v>
      </c>
      <c r="E107" s="3">
        <v>1.0</v>
      </c>
      <c r="F107" s="30">
        <f>C102</f>
        <v>0.003163299909</v>
      </c>
      <c r="G107" s="31">
        <f t="shared" ref="G107:G109" si="4">F107/(SQRT(E107)*$E$97)</f>
        <v>2.146247098</v>
      </c>
      <c r="H107" s="26">
        <v>0.0</v>
      </c>
    </row>
    <row r="108">
      <c r="A108" s="4">
        <v>44152.0</v>
      </c>
      <c r="B108" s="3">
        <v>6.0</v>
      </c>
      <c r="C108" s="3">
        <f>AAR!AG108</f>
        <v>-0.002049753873</v>
      </c>
      <c r="E108" s="3">
        <v>2.0</v>
      </c>
      <c r="F108" s="30">
        <f t="shared" ref="F108:F109" si="5">F107+C103</f>
        <v>0.005148223441</v>
      </c>
      <c r="G108" s="31">
        <f t="shared" si="4"/>
        <v>2.469913489</v>
      </c>
      <c r="H108" s="26">
        <v>1.0</v>
      </c>
    </row>
    <row r="109">
      <c r="A109" s="4">
        <v>44153.0</v>
      </c>
      <c r="B109" s="3">
        <v>7.0</v>
      </c>
      <c r="C109" s="3">
        <f>AAR!AG109</f>
        <v>-0.001895444384</v>
      </c>
      <c r="E109" s="3">
        <v>3.0</v>
      </c>
      <c r="F109" s="30">
        <f t="shared" si="5"/>
        <v>0.005159971511</v>
      </c>
      <c r="G109" s="31">
        <f t="shared" si="4"/>
        <v>2.021277904</v>
      </c>
      <c r="H109" s="26">
        <v>2.0</v>
      </c>
    </row>
    <row r="110">
      <c r="A110" s="4">
        <v>44154.0</v>
      </c>
      <c r="B110" s="3">
        <v>8.0</v>
      </c>
      <c r="C110" s="3">
        <f>AAR!AG110</f>
        <v>-0.0001937631389</v>
      </c>
    </row>
    <row r="111">
      <c r="A111" s="4">
        <v>44155.0</v>
      </c>
      <c r="B111" s="3">
        <v>9.0</v>
      </c>
      <c r="C111" s="3">
        <f>AAR!AG111</f>
        <v>0.0003701901898</v>
      </c>
      <c r="E111" s="25" t="s">
        <v>49</v>
      </c>
      <c r="F111" s="25" t="s">
        <v>50</v>
      </c>
      <c r="G111" s="25" t="s">
        <v>51</v>
      </c>
      <c r="H111" s="25" t="s">
        <v>33</v>
      </c>
    </row>
    <row r="112">
      <c r="A112" s="4">
        <v>44158.0</v>
      </c>
      <c r="B112" s="3">
        <v>10.0</v>
      </c>
      <c r="C112" s="3">
        <f>AAR!AG112</f>
        <v>-0.0005368485384</v>
      </c>
      <c r="E112" s="3">
        <v>1.0</v>
      </c>
      <c r="F112" s="30">
        <f>C101</f>
        <v>0.0005032788218</v>
      </c>
      <c r="G112" s="31">
        <f t="shared" ref="G112:G113" si="6">F112/(SQRT(E112)*$E$97)</f>
        <v>0.3414664248</v>
      </c>
      <c r="H112" s="26">
        <v>-1.0</v>
      </c>
    </row>
    <row r="113">
      <c r="A113" s="4">
        <v>44159.0</v>
      </c>
      <c r="B113" s="3">
        <v>11.0</v>
      </c>
      <c r="C113" s="3">
        <f>AAR!AG113</f>
        <v>0.0009030923485</v>
      </c>
      <c r="E113" s="3">
        <v>2.0</v>
      </c>
      <c r="F113" s="30">
        <f>F112+C102</f>
        <v>0.003666578731</v>
      </c>
      <c r="G113" s="31">
        <f t="shared" si="6"/>
        <v>1.759079102</v>
      </c>
      <c r="H113" s="26">
        <v>0.0</v>
      </c>
    </row>
    <row r="114">
      <c r="A114" s="4">
        <v>44160.0</v>
      </c>
      <c r="B114" s="3">
        <v>12.0</v>
      </c>
      <c r="C114" s="3">
        <f>AAR!AG114</f>
        <v>0.001693757202</v>
      </c>
    </row>
    <row r="115">
      <c r="A115" s="4">
        <v>44162.0</v>
      </c>
      <c r="B115" s="3">
        <v>13.0</v>
      </c>
      <c r="C115" s="3">
        <f>AAR!AG115</f>
        <v>-0.0003919604949</v>
      </c>
      <c r="E115" s="25" t="s">
        <v>49</v>
      </c>
      <c r="F115" s="25" t="s">
        <v>50</v>
      </c>
      <c r="G115" s="25" t="s">
        <v>51</v>
      </c>
      <c r="H115" s="25" t="s">
        <v>33</v>
      </c>
    </row>
    <row r="116">
      <c r="A116" s="4">
        <v>44165.0</v>
      </c>
      <c r="B116" s="3">
        <v>14.0</v>
      </c>
      <c r="C116" s="3">
        <f>AAR!AG116</f>
        <v>0.003141656121</v>
      </c>
      <c r="E116" s="3">
        <v>1.0</v>
      </c>
      <c r="F116" s="30">
        <f>C102</f>
        <v>0.003163299909</v>
      </c>
      <c r="G116" s="31">
        <f t="shared" ref="G116:G117" si="7">F116/(SQRT(E116)*$E$97)</f>
        <v>2.146247098</v>
      </c>
      <c r="H116" s="26">
        <v>0.0</v>
      </c>
    </row>
    <row r="117">
      <c r="A117" s="4">
        <v>44166.0</v>
      </c>
      <c r="B117" s="3">
        <v>15.0</v>
      </c>
      <c r="C117" s="3">
        <f>AAR!AG117</f>
        <v>0.00214190031</v>
      </c>
      <c r="E117" s="3">
        <v>2.0</v>
      </c>
      <c r="F117" s="30">
        <f>F116+C103</f>
        <v>0.005148223441</v>
      </c>
      <c r="G117" s="31">
        <f t="shared" si="7"/>
        <v>2.469913489</v>
      </c>
      <c r="H117" s="26">
        <v>1.0</v>
      </c>
    </row>
    <row r="118">
      <c r="A118" s="4">
        <v>44167.0</v>
      </c>
      <c r="B118" s="3">
        <v>16.0</v>
      </c>
      <c r="C118" s="3">
        <f>AAR!AG118</f>
        <v>0.002658296899</v>
      </c>
    </row>
    <row r="119">
      <c r="A119" s="4">
        <v>44168.0</v>
      </c>
      <c r="B119" s="3">
        <v>17.0</v>
      </c>
      <c r="C119" s="3">
        <f>AAR!AG119</f>
        <v>0.0006791524064</v>
      </c>
    </row>
    <row r="120">
      <c r="A120" s="4">
        <v>44169.0</v>
      </c>
      <c r="B120" s="3">
        <v>18.0</v>
      </c>
      <c r="C120" s="3">
        <f>AAR!AG120</f>
        <v>-0.000125318262</v>
      </c>
    </row>
    <row r="121">
      <c r="A121" s="4">
        <v>44172.0</v>
      </c>
      <c r="B121" s="3">
        <v>19.0</v>
      </c>
      <c r="C121" s="3">
        <f>AAR!AG121</f>
        <v>-0.001328778737</v>
      </c>
    </row>
    <row r="122">
      <c r="A122" s="4">
        <v>44173.0</v>
      </c>
      <c r="B122" s="3">
        <v>20.0</v>
      </c>
      <c r="C122" s="3">
        <f>AAR!AG122</f>
        <v>0.000761667845</v>
      </c>
    </row>
    <row r="123">
      <c r="A123" s="4">
        <v>44174.0</v>
      </c>
      <c r="B123" s="3">
        <v>21.0</v>
      </c>
      <c r="C123" s="3">
        <f>AAR!AG123</f>
        <v>-0.0002318964596</v>
      </c>
    </row>
    <row r="124">
      <c r="A124" s="4">
        <v>44175.0</v>
      </c>
      <c r="B124" s="3">
        <v>22.0</v>
      </c>
      <c r="C124" s="3">
        <f>AAR!AG124</f>
        <v>-0.001633471527</v>
      </c>
    </row>
    <row r="125">
      <c r="A125" s="4">
        <v>44176.0</v>
      </c>
      <c r="B125" s="3">
        <v>23.0</v>
      </c>
      <c r="C125" s="3">
        <f>AAR!AG125</f>
        <v>0.002691124075</v>
      </c>
    </row>
    <row r="126">
      <c r="A126" s="4">
        <v>44179.0</v>
      </c>
      <c r="B126" s="3">
        <v>24.0</v>
      </c>
      <c r="C126" s="3">
        <f>AAR!AG126</f>
        <v>-0.001692908199</v>
      </c>
    </row>
    <row r="127">
      <c r="A127" s="4">
        <v>44180.0</v>
      </c>
      <c r="B127" s="3">
        <v>25.0</v>
      </c>
      <c r="C127" s="3">
        <f>AAR!AG127</f>
        <v>0.001582064695</v>
      </c>
    </row>
    <row r="128">
      <c r="A128" s="4">
        <v>44181.0</v>
      </c>
      <c r="B128" s="3">
        <v>26.0</v>
      </c>
      <c r="C128" s="3">
        <f>AAR!AG128</f>
        <v>-0.0008275545374</v>
      </c>
    </row>
    <row r="129">
      <c r="A129" s="4">
        <v>44182.0</v>
      </c>
      <c r="B129" s="3">
        <v>27.0</v>
      </c>
      <c r="C129" s="3">
        <f>AAR!AG129</f>
        <v>0.0000116768347</v>
      </c>
    </row>
    <row r="130">
      <c r="A130" s="4">
        <v>44183.0</v>
      </c>
      <c r="B130" s="3">
        <v>28.0</v>
      </c>
      <c r="C130" s="3">
        <f>AAR!AG130</f>
        <v>-0.00150954986</v>
      </c>
    </row>
    <row r="131">
      <c r="A131" s="4">
        <v>44186.0</v>
      </c>
      <c r="B131" s="3">
        <v>29.0</v>
      </c>
      <c r="C131" s="3">
        <f>AAR!AG131</f>
        <v>-0.004397370801</v>
      </c>
    </row>
    <row r="132">
      <c r="A132" s="4">
        <v>44187.0</v>
      </c>
      <c r="B132" s="3">
        <v>30.0</v>
      </c>
      <c r="C132" s="3">
        <f>AAR!AG132</f>
        <v>0.00151306266</v>
      </c>
    </row>
    <row r="133">
      <c r="A133" s="4">
        <v>44188.0</v>
      </c>
      <c r="B133" s="3">
        <v>31.0</v>
      </c>
      <c r="C133" s="3">
        <f>AAR!AG133</f>
        <v>-0.000414253279</v>
      </c>
    </row>
    <row r="134">
      <c r="A134" s="4">
        <v>44189.0</v>
      </c>
      <c r="B134" s="3">
        <v>32.0</v>
      </c>
      <c r="C134" s="3">
        <f>AAR!AG134</f>
        <v>0.001278177164</v>
      </c>
    </row>
    <row r="135">
      <c r="A135" s="4">
        <v>44193.0</v>
      </c>
      <c r="B135" s="3">
        <v>33.0</v>
      </c>
      <c r="C135" s="3">
        <f>AAR!AG135</f>
        <v>0.001691659989</v>
      </c>
    </row>
    <row r="136">
      <c r="A136" s="4">
        <v>44194.0</v>
      </c>
      <c r="B136" s="3">
        <v>34.0</v>
      </c>
      <c r="C136" s="3">
        <f>AAR!AG136</f>
        <v>0.001506483557</v>
      </c>
    </row>
    <row r="137">
      <c r="A137" s="4">
        <v>44195.0</v>
      </c>
      <c r="B137" s="3">
        <v>35.0</v>
      </c>
      <c r="C137" s="3">
        <f>AAR!AG137</f>
        <v>-0.001510055282</v>
      </c>
    </row>
    <row r="138">
      <c r="A138" s="4">
        <v>44196.0</v>
      </c>
      <c r="B138" s="3">
        <v>36.0</v>
      </c>
      <c r="C138" s="3">
        <f>AAR!AG138</f>
        <v>0.0008293159146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10.63"/>
    <col customWidth="1" min="39" max="39" width="5.5"/>
    <col customWidth="1" min="40" max="40" width="11.63"/>
    <col customWidth="1" min="41" max="41" width="14.38"/>
    <col customWidth="1" min="42" max="42" width="5.88"/>
    <col customWidth="1" min="43" max="43" width="5.5"/>
    <col customWidth="1" min="44" max="44" width="5.38"/>
    <col customWidth="1" min="45" max="46" width="10.63"/>
    <col customWidth="1" min="47" max="47" width="5.63"/>
  </cols>
  <sheetData>
    <row r="1" ht="13.5" customHeight="1">
      <c r="B1" s="2" t="s">
        <v>49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  <c r="R1" s="3">
        <v>16.0</v>
      </c>
      <c r="S1" s="3">
        <v>17.0</v>
      </c>
      <c r="T1" s="3">
        <v>18.0</v>
      </c>
      <c r="U1" s="3">
        <v>19.0</v>
      </c>
      <c r="V1" s="3">
        <v>20.0</v>
      </c>
      <c r="W1" s="3">
        <v>21.0</v>
      </c>
      <c r="X1" s="3">
        <v>22.0</v>
      </c>
      <c r="Y1" s="3">
        <v>23.0</v>
      </c>
      <c r="Z1" s="3">
        <v>24.0</v>
      </c>
      <c r="AA1" s="3">
        <v>25.0</v>
      </c>
      <c r="AB1" s="3">
        <v>26.0</v>
      </c>
      <c r="AC1" s="3">
        <v>27.0</v>
      </c>
      <c r="AD1" s="3">
        <v>28.0</v>
      </c>
      <c r="AE1" s="3">
        <v>29.0</v>
      </c>
      <c r="AF1" s="3">
        <v>30.0</v>
      </c>
    </row>
    <row r="2" ht="13.5" customHeight="1">
      <c r="B2" s="2" t="s">
        <v>0</v>
      </c>
      <c r="C2" s="3" t="str">
        <f>AAR!C1</f>
        <v>3M</v>
      </c>
      <c r="D2" s="3" t="str">
        <f>AAR!D1</f>
        <v>Amex</v>
      </c>
      <c r="E2" s="3" t="str">
        <f>AAR!E1</f>
        <v>Amgen</v>
      </c>
      <c r="F2" s="3" t="str">
        <f>AAR!F1</f>
        <v>Apple</v>
      </c>
      <c r="G2" s="3" t="str">
        <f>AAR!G1</f>
        <v>Carterpillar</v>
      </c>
      <c r="H2" s="3" t="str">
        <f>AAR!H1</f>
        <v>Chevron</v>
      </c>
      <c r="I2" s="3" t="str">
        <f>AAR!I1</f>
        <v>Cisco</v>
      </c>
      <c r="J2" s="3" t="str">
        <f>AAR!J1</f>
        <v>Dow</v>
      </c>
      <c r="K2" s="3" t="str">
        <f>AAR!K1</f>
        <v>Honey Well</v>
      </c>
      <c r="L2" s="3" t="str">
        <f>AAR!L1</f>
        <v>Intel</v>
      </c>
      <c r="M2" s="3" t="str">
        <f>AAR!M1</f>
        <v>IBM</v>
      </c>
      <c r="N2" s="3" t="str">
        <f>AAR!N1</f>
        <v>Johnson</v>
      </c>
      <c r="O2" s="3" t="str">
        <f>AAR!O1</f>
        <v>JP Morgan</v>
      </c>
      <c r="P2" s="3" t="str">
        <f>AAR!P1</f>
        <v>McDonald's</v>
      </c>
      <c r="Q2" s="3" t="str">
        <f>AAR!Q1</f>
        <v>Merck</v>
      </c>
      <c r="R2" s="3" t="str">
        <f>AAR!R1</f>
        <v>Microsoft</v>
      </c>
      <c r="S2" s="3" t="str">
        <f>AAR!S1</f>
        <v>Nike</v>
      </c>
      <c r="T2" s="3" t="str">
        <f>AAR!T1</f>
        <v>Salesforce</v>
      </c>
      <c r="U2" s="3" t="str">
        <f>AAR!U1</f>
        <v>Boeing</v>
      </c>
      <c r="V2" s="3" t="str">
        <f>AAR!V1</f>
        <v>Coca Cola</v>
      </c>
      <c r="W2" s="3" t="str">
        <f>AAR!W1</f>
        <v>Goldman Sachs</v>
      </c>
      <c r="X2" s="3" t="str">
        <f>AAR!X1</f>
        <v>Home Depot</v>
      </c>
      <c r="Y2" s="3" t="str">
        <f>AAR!Y1</f>
        <v>Procter and Gamble</v>
      </c>
      <c r="Z2" s="3" t="str">
        <f>AAR!Z1</f>
        <v>Travelers</v>
      </c>
      <c r="AA2" s="3" t="str">
        <f>AAR!AA1</f>
        <v>Disney</v>
      </c>
      <c r="AB2" s="3" t="str">
        <f>AAR!AB1</f>
        <v>United Health</v>
      </c>
      <c r="AC2" s="3" t="str">
        <f>AAR!AC1</f>
        <v>Verizon</v>
      </c>
      <c r="AD2" s="3" t="str">
        <f>AAR!AD1</f>
        <v>Visa</v>
      </c>
      <c r="AE2" s="3" t="str">
        <f>AAR!AE1</f>
        <v>Wallgreens</v>
      </c>
      <c r="AF2" s="3" t="str">
        <f>AAR!AF1</f>
        <v>Wallmart</v>
      </c>
    </row>
    <row r="3" ht="13.5" customHeight="1">
      <c r="B3" s="2" t="s">
        <v>33</v>
      </c>
      <c r="C3" s="3" t="str">
        <f>AAR!C2</f>
        <v>AR</v>
      </c>
      <c r="D3" s="3" t="str">
        <f>AAR!D2</f>
        <v>AR</v>
      </c>
      <c r="E3" s="3" t="str">
        <f>AAR!E2</f>
        <v>AR</v>
      </c>
      <c r="F3" s="3" t="str">
        <f>AAR!F2</f>
        <v>AR</v>
      </c>
      <c r="G3" s="3" t="str">
        <f>AAR!G2</f>
        <v>AR</v>
      </c>
      <c r="H3" s="3" t="str">
        <f>AAR!H2</f>
        <v>AR</v>
      </c>
      <c r="I3" s="3" t="str">
        <f>AAR!I2</f>
        <v>AR</v>
      </c>
      <c r="J3" s="3" t="str">
        <f>AAR!J2</f>
        <v>AR</v>
      </c>
      <c r="K3" s="3" t="str">
        <f>AAR!K2</f>
        <v>AR</v>
      </c>
      <c r="L3" s="3" t="str">
        <f>AAR!L2</f>
        <v>AR</v>
      </c>
      <c r="M3" s="3" t="str">
        <f>AAR!M2</f>
        <v>AR</v>
      </c>
      <c r="N3" s="3" t="str">
        <f>AAR!N2</f>
        <v>AR</v>
      </c>
      <c r="O3" s="3" t="str">
        <f>AAR!O2</f>
        <v>AR</v>
      </c>
      <c r="P3" s="3" t="str">
        <f>AAR!P2</f>
        <v>AR</v>
      </c>
      <c r="Q3" s="3" t="str">
        <f>AAR!Q2</f>
        <v>AR</v>
      </c>
      <c r="R3" s="3" t="str">
        <f>AAR!R2</f>
        <v>AR</v>
      </c>
      <c r="S3" s="3" t="str">
        <f>AAR!S2</f>
        <v>AR</v>
      </c>
      <c r="T3" s="3" t="str">
        <f>AAR!T2</f>
        <v>AR</v>
      </c>
      <c r="U3" s="3" t="str">
        <f>AAR!U2</f>
        <v>AR</v>
      </c>
      <c r="V3" s="3" t="str">
        <f>AAR!V2</f>
        <v>AR</v>
      </c>
      <c r="W3" s="3" t="str">
        <f>AAR!W2</f>
        <v>AR</v>
      </c>
      <c r="X3" s="3" t="str">
        <f>AAR!X2</f>
        <v>AR</v>
      </c>
      <c r="Y3" s="3" t="str">
        <f>AAR!Y2</f>
        <v>AR</v>
      </c>
      <c r="Z3" s="3" t="str">
        <f>AAR!Z2</f>
        <v>AR</v>
      </c>
      <c r="AA3" s="3" t="str">
        <f>AAR!AA2</f>
        <v>AR</v>
      </c>
      <c r="AB3" s="3" t="str">
        <f>AAR!AB2</f>
        <v>AR</v>
      </c>
      <c r="AC3" s="3" t="str">
        <f>AAR!AC2</f>
        <v>AR</v>
      </c>
      <c r="AD3" s="3" t="str">
        <f>AAR!AD2</f>
        <v>AR</v>
      </c>
      <c r="AE3" s="3" t="str">
        <f>AAR!AE2</f>
        <v>AR</v>
      </c>
      <c r="AF3" s="3" t="str">
        <f>AAR!AF2</f>
        <v>AR</v>
      </c>
    </row>
    <row r="4" ht="13.5" customHeight="1">
      <c r="B4" s="3">
        <v>-99.0</v>
      </c>
      <c r="C4" s="3">
        <f>AAR!C3</f>
        <v>-0.003957275424</v>
      </c>
      <c r="D4" s="3">
        <f>AAR!D3</f>
        <v>-0.00623174171</v>
      </c>
      <c r="E4" s="3">
        <f>AAR!E3</f>
        <v>0.02785909923</v>
      </c>
      <c r="F4" s="3">
        <f>AAR!F3</f>
        <v>0.003560528013</v>
      </c>
      <c r="G4" s="3">
        <f>AAR!G3</f>
        <v>-0.0006635462861</v>
      </c>
      <c r="H4" s="3">
        <f>AAR!H3</f>
        <v>-0.01122778315</v>
      </c>
      <c r="I4" s="3">
        <f>AAR!I3</f>
        <v>-0.01410900421</v>
      </c>
      <c r="J4" s="3">
        <f>AAR!J3</f>
        <v>-0.000848427466</v>
      </c>
      <c r="K4" s="3">
        <f>AAR!K3</f>
        <v>-0.01527564761</v>
      </c>
      <c r="L4" s="3">
        <f>AAR!L3</f>
        <v>0.005313664793</v>
      </c>
      <c r="M4" s="3">
        <f>AAR!M3</f>
        <v>-0.004412080748</v>
      </c>
      <c r="N4" s="3">
        <f>AAR!N3</f>
        <v>0.007870604839</v>
      </c>
      <c r="O4" s="3">
        <f>AAR!O3</f>
        <v>-0.008137241733</v>
      </c>
      <c r="P4" s="3">
        <f>AAR!P3</f>
        <v>-0.006212987636</v>
      </c>
      <c r="Q4" s="3">
        <f>AAR!Q3</f>
        <v>0.02340374362</v>
      </c>
      <c r="R4" s="3">
        <f>AAR!R3</f>
        <v>0.003792165284</v>
      </c>
      <c r="S4" s="3">
        <f>AAR!S3</f>
        <v>-0.01649791818</v>
      </c>
      <c r="T4" s="3">
        <f>AAR!T3</f>
        <v>0.001931990208</v>
      </c>
      <c r="U4" s="3">
        <f>AAR!U3</f>
        <v>-0.01161543195</v>
      </c>
      <c r="V4" s="3">
        <f>AAR!V3</f>
        <v>-0.01571276588</v>
      </c>
      <c r="W4" s="3">
        <f>AAR!W3</f>
        <v>-0.007366425718</v>
      </c>
      <c r="X4" s="3">
        <f>AAR!X3</f>
        <v>0.001096246956</v>
      </c>
      <c r="Y4" s="3">
        <f>AAR!Y3</f>
        <v>0.00154480806</v>
      </c>
      <c r="Z4" s="3">
        <f>AAR!Z3</f>
        <v>0.0054351767</v>
      </c>
      <c r="AA4" s="3">
        <f>AAR!AA3</f>
        <v>-0.01429198367</v>
      </c>
      <c r="AB4" s="3">
        <f>AAR!AB3</f>
        <v>0.0126066707</v>
      </c>
      <c r="AC4" s="3">
        <f>AAR!AC3</f>
        <v>-0.007636537448</v>
      </c>
      <c r="AD4" s="3">
        <f>AAR!AD3</f>
        <v>-0.000533142772</v>
      </c>
      <c r="AE4" s="3">
        <f>AAR!AE3</f>
        <v>0.05260331702</v>
      </c>
      <c r="AF4" s="3">
        <f>AAR!AF3</f>
        <v>0.01689882663</v>
      </c>
      <c r="AG4" s="3">
        <v>-99.0</v>
      </c>
    </row>
    <row r="5" ht="13.5" customHeight="1">
      <c r="B5" s="3">
        <v>-98.0</v>
      </c>
      <c r="C5" s="3">
        <f>AAR!C4</f>
        <v>-0.003300662806</v>
      </c>
      <c r="D5" s="3">
        <f>AAR!D4</f>
        <v>-0.01143377394</v>
      </c>
      <c r="E5" s="3">
        <f>AAR!E4</f>
        <v>-0.02146576612</v>
      </c>
      <c r="F5" s="3">
        <f>AAR!F4</f>
        <v>0.009574275761</v>
      </c>
      <c r="G5" s="3">
        <f>AAR!G4</f>
        <v>-0.005499012533</v>
      </c>
      <c r="H5" s="3">
        <f>AAR!H4</f>
        <v>0.009252603425</v>
      </c>
      <c r="I5" s="3">
        <f>AAR!I4</f>
        <v>-0.001363262937</v>
      </c>
      <c r="J5" s="3">
        <f>AAR!J4</f>
        <v>0.0165701475</v>
      </c>
      <c r="K5" s="3">
        <f>AAR!K4</f>
        <v>-0.0005325236977</v>
      </c>
      <c r="L5" s="3">
        <f>AAR!L4</f>
        <v>0.01099328375</v>
      </c>
      <c r="M5" s="3">
        <f>AAR!M4</f>
        <v>-0.002236485889</v>
      </c>
      <c r="N5" s="3">
        <f>AAR!N4</f>
        <v>-0.004568528985</v>
      </c>
      <c r="O5" s="3">
        <f>AAR!O4</f>
        <v>-0.01377751946</v>
      </c>
      <c r="P5" s="3">
        <f>AAR!P4</f>
        <v>0.001690335871</v>
      </c>
      <c r="Q5" s="3">
        <f>AAR!Q4</f>
        <v>-0.01233969783</v>
      </c>
      <c r="R5" s="3">
        <f>AAR!R4</f>
        <v>0.001739152517</v>
      </c>
      <c r="S5" s="3">
        <f>AAR!S4</f>
        <v>0.02672140026</v>
      </c>
      <c r="T5" s="3">
        <f>AAR!T4</f>
        <v>-0.01974844594</v>
      </c>
      <c r="U5" s="3">
        <f>AAR!U4</f>
        <v>0.007156831973</v>
      </c>
      <c r="V5" s="3">
        <f>AAR!V4</f>
        <v>-0.00897824184</v>
      </c>
      <c r="W5" s="3">
        <f>AAR!W4</f>
        <v>0.001808660807</v>
      </c>
      <c r="X5" s="3">
        <f>AAR!X4</f>
        <v>0.001149659111</v>
      </c>
      <c r="Y5" s="3">
        <f>AAR!Y4</f>
        <v>-0.01367503826</v>
      </c>
      <c r="Z5" s="3">
        <f>AAR!Z4</f>
        <v>-0.007151083851</v>
      </c>
      <c r="AA5" s="3">
        <f>AAR!AA4</f>
        <v>-0.005804232407</v>
      </c>
      <c r="AB5" s="3">
        <f>AAR!AB4</f>
        <v>-0.002147808235</v>
      </c>
      <c r="AC5" s="3">
        <f>AAR!AC4</f>
        <v>-0.008945632156</v>
      </c>
      <c r="AD5" s="3">
        <f>AAR!AD4</f>
        <v>0.002796469126</v>
      </c>
      <c r="AE5" s="3">
        <f>AAR!AE4</f>
        <v>-0.01505166513</v>
      </c>
      <c r="AF5" s="3">
        <f>AAR!AF4</f>
        <v>-0.0002916174428</v>
      </c>
      <c r="AG5" s="3">
        <v>-98.0</v>
      </c>
    </row>
    <row r="6" ht="13.5" customHeight="1">
      <c r="B6" s="3">
        <v>-97.0</v>
      </c>
      <c r="C6" s="3">
        <f>AAR!C5</f>
        <v>0.007210883882</v>
      </c>
      <c r="D6" s="3">
        <f>AAR!D5</f>
        <v>0.0034064642</v>
      </c>
      <c r="E6" s="3">
        <f>AAR!E5</f>
        <v>-0.006337257479</v>
      </c>
      <c r="F6" s="3">
        <f>AAR!F5</f>
        <v>-0.0005504222716</v>
      </c>
      <c r="G6" s="3">
        <f>AAR!G5</f>
        <v>0.005083607098</v>
      </c>
      <c r="H6" s="3">
        <f>AAR!H5</f>
        <v>0.002019977974</v>
      </c>
      <c r="I6" s="3">
        <f>AAR!I5</f>
        <v>0.004006144251</v>
      </c>
      <c r="J6" s="3">
        <f>AAR!J5</f>
        <v>-0.005669575472</v>
      </c>
      <c r="K6" s="3">
        <f>AAR!K5</f>
        <v>-0.001966379031</v>
      </c>
      <c r="L6" s="3">
        <f>AAR!L5</f>
        <v>-0.003353158647</v>
      </c>
      <c r="M6" s="3">
        <f>AAR!M5</f>
        <v>-0.01209732005</v>
      </c>
      <c r="N6" s="3">
        <f>AAR!N5</f>
        <v>-0.007678188709</v>
      </c>
      <c r="O6" s="3">
        <f>AAR!O5</f>
        <v>0.01608354311</v>
      </c>
      <c r="P6" s="3">
        <f>AAR!P5</f>
        <v>-0.006974761506</v>
      </c>
      <c r="Q6" s="3">
        <f>AAR!Q5</f>
        <v>0.0002575692832</v>
      </c>
      <c r="R6" s="3">
        <f>AAR!R5</f>
        <v>-0.01207884381</v>
      </c>
      <c r="S6" s="3">
        <f>AAR!S5</f>
        <v>0.01707903859</v>
      </c>
      <c r="T6" s="3">
        <f>AAR!T5</f>
        <v>-0.0345479963</v>
      </c>
      <c r="U6" s="3">
        <f>AAR!U5</f>
        <v>-0.002776745161</v>
      </c>
      <c r="V6" s="3">
        <f>AAR!V5</f>
        <v>-0.003516776491</v>
      </c>
      <c r="W6" s="3">
        <f>AAR!W5</f>
        <v>0.006889565151</v>
      </c>
      <c r="X6" s="3">
        <f>AAR!X5</f>
        <v>-0.002653038352</v>
      </c>
      <c r="Y6" s="3">
        <f>AAR!Y5</f>
        <v>-0.004583989652</v>
      </c>
      <c r="Z6" s="3">
        <f>AAR!Z5</f>
        <v>0.002122440394</v>
      </c>
      <c r="AA6" s="3">
        <f>AAR!AA5</f>
        <v>0.001765811785</v>
      </c>
      <c r="AB6" s="3">
        <f>AAR!AB5</f>
        <v>0.01195683349</v>
      </c>
      <c r="AC6" s="3">
        <f>AAR!AC5</f>
        <v>-0.01379301661</v>
      </c>
      <c r="AD6" s="3">
        <f>AAR!AD5</f>
        <v>0.007097485059</v>
      </c>
      <c r="AE6" s="3">
        <f>AAR!AE5</f>
        <v>-0.002954508221</v>
      </c>
      <c r="AF6" s="3">
        <f>AAR!AF5</f>
        <v>-0.01234689124</v>
      </c>
      <c r="AG6" s="3">
        <v>-97.0</v>
      </c>
    </row>
    <row r="7" ht="13.5" customHeight="1">
      <c r="B7" s="3">
        <v>-96.0</v>
      </c>
      <c r="C7" s="3">
        <f>AAR!C6</f>
        <v>-0.005075319306</v>
      </c>
      <c r="D7" s="3">
        <f>AAR!D6</f>
        <v>0.004466982708</v>
      </c>
      <c r="E7" s="3">
        <f>AAR!E6</f>
        <v>-0.005260231694</v>
      </c>
      <c r="F7" s="3">
        <f>AAR!F6</f>
        <v>0.006702895983</v>
      </c>
      <c r="G7" s="3">
        <f>AAR!G6</f>
        <v>0.003789065594</v>
      </c>
      <c r="H7" s="7">
        <f>AAR!H6</f>
        <v>-0.00001542091499</v>
      </c>
      <c r="I7" s="3">
        <f>AAR!I6</f>
        <v>0.00227542966</v>
      </c>
      <c r="J7" s="3">
        <f>AAR!J6</f>
        <v>-0.02628344468</v>
      </c>
      <c r="K7" s="3">
        <f>AAR!K6</f>
        <v>-0.006474256763</v>
      </c>
      <c r="L7" s="3">
        <f>AAR!L6</f>
        <v>0.01231031552</v>
      </c>
      <c r="M7" s="3">
        <f>AAR!M6</f>
        <v>0.003732535697</v>
      </c>
      <c r="N7" s="3">
        <f>AAR!N6</f>
        <v>-0.006413142038</v>
      </c>
      <c r="O7" s="3">
        <f>AAR!O6</f>
        <v>0.005220300172</v>
      </c>
      <c r="P7" s="3">
        <f>AAR!P6</f>
        <v>0.00402197285</v>
      </c>
      <c r="Q7" s="3">
        <f>AAR!Q6</f>
        <v>-0.001727191311</v>
      </c>
      <c r="R7" s="3">
        <f>AAR!R6</f>
        <v>0.0008367438149</v>
      </c>
      <c r="S7" s="3">
        <f>AAR!S6</f>
        <v>0.00288184835</v>
      </c>
      <c r="T7" s="3">
        <f>AAR!T6</f>
        <v>-0.001928269014</v>
      </c>
      <c r="U7" s="3">
        <f>AAR!U6</f>
        <v>0.002929853534</v>
      </c>
      <c r="V7" s="3">
        <f>AAR!V6</f>
        <v>0.002556748156</v>
      </c>
      <c r="W7" s="3">
        <f>AAR!W6</f>
        <v>0.00866233231</v>
      </c>
      <c r="X7" s="3">
        <f>AAR!X6</f>
        <v>0.002850350027</v>
      </c>
      <c r="Y7" s="3">
        <f>AAR!Y6</f>
        <v>0.000141980142</v>
      </c>
      <c r="Z7" s="3">
        <f>AAR!Z6</f>
        <v>0.007756171785</v>
      </c>
      <c r="AA7" s="3">
        <f>AAR!AA6</f>
        <v>-0.01488185542</v>
      </c>
      <c r="AB7" s="3">
        <f>AAR!AB6</f>
        <v>-0.003464649859</v>
      </c>
      <c r="AC7" s="3">
        <f>AAR!AC6</f>
        <v>-0.004783200419</v>
      </c>
      <c r="AD7" s="3">
        <f>AAR!AD6</f>
        <v>-0.009149845035</v>
      </c>
      <c r="AE7" s="3">
        <f>AAR!AE6</f>
        <v>-0.003331187693</v>
      </c>
      <c r="AF7" s="7">
        <f>AAR!AF6</f>
        <v>0.00009702750821</v>
      </c>
      <c r="AG7" s="3">
        <v>-96.0</v>
      </c>
    </row>
    <row r="8" ht="13.5" customHeight="1">
      <c r="B8" s="3">
        <v>-95.0</v>
      </c>
      <c r="C8" s="3">
        <f>AAR!C7</f>
        <v>-0.003668915165</v>
      </c>
      <c r="D8" s="3">
        <f>AAR!D7</f>
        <v>-0.0003406456393</v>
      </c>
      <c r="E8" s="3">
        <f>AAR!E7</f>
        <v>-0.003026645375</v>
      </c>
      <c r="F8" s="3">
        <f>AAR!F7</f>
        <v>0.005258278632</v>
      </c>
      <c r="G8" s="3">
        <f>AAR!G7</f>
        <v>-0.003879121588</v>
      </c>
      <c r="H8" s="3">
        <f>AAR!H7</f>
        <v>-0.00548299539</v>
      </c>
      <c r="I8" s="3">
        <f>AAR!I7</f>
        <v>-0.003941688224</v>
      </c>
      <c r="J8" s="3">
        <f>AAR!J7</f>
        <v>0.005233325756</v>
      </c>
      <c r="K8" s="3">
        <f>AAR!K7</f>
        <v>0.005997377987</v>
      </c>
      <c r="L8" s="3">
        <f>AAR!L7</f>
        <v>-0.01308652135</v>
      </c>
      <c r="M8" s="3">
        <f>AAR!M7</f>
        <v>0.01067533317</v>
      </c>
      <c r="N8" s="3">
        <f>AAR!N7</f>
        <v>-0.007005724796</v>
      </c>
      <c r="O8" s="3">
        <f>AAR!O7</f>
        <v>0.01190267773</v>
      </c>
      <c r="P8" s="3">
        <f>AAR!P7</f>
        <v>-0.01211331566</v>
      </c>
      <c r="Q8" s="3">
        <f>AAR!Q7</f>
        <v>0.0006031659336</v>
      </c>
      <c r="R8" s="3">
        <f>AAR!R7</f>
        <v>0.00579956238</v>
      </c>
      <c r="S8" s="3">
        <f>AAR!S7</f>
        <v>0.005245140021</v>
      </c>
      <c r="T8" s="3">
        <f>AAR!T7</f>
        <v>0.003489571749</v>
      </c>
      <c r="U8" s="3">
        <f>AAR!U7</f>
        <v>-0.03922730353</v>
      </c>
      <c r="V8" s="3">
        <f>AAR!V7</f>
        <v>-0.005391982328</v>
      </c>
      <c r="W8" s="3">
        <f>AAR!W7</f>
        <v>0.02045782976</v>
      </c>
      <c r="X8" s="3">
        <f>AAR!X7</f>
        <v>-0.007091075208</v>
      </c>
      <c r="Y8" s="3">
        <f>AAR!Y7</f>
        <v>0.009106078324</v>
      </c>
      <c r="Z8" s="3">
        <f>AAR!Z7</f>
        <v>-0.007791889397</v>
      </c>
      <c r="AA8" s="3">
        <f>AAR!AA7</f>
        <v>-0.005926250285</v>
      </c>
      <c r="AB8" s="3">
        <f>AAR!AB7</f>
        <v>0.01844509395</v>
      </c>
      <c r="AC8" s="3">
        <f>AAR!AC7</f>
        <v>0.001733788486</v>
      </c>
      <c r="AD8" s="3">
        <f>AAR!AD7</f>
        <v>0.003035237047</v>
      </c>
      <c r="AE8" s="3">
        <f>AAR!AE7</f>
        <v>0.0002033384716</v>
      </c>
      <c r="AF8" s="3">
        <f>AAR!AF7</f>
        <v>-0.006917300917</v>
      </c>
      <c r="AG8" s="3">
        <v>-95.0</v>
      </c>
    </row>
    <row r="9" ht="13.5" customHeight="1">
      <c r="B9" s="3">
        <v>-94.0</v>
      </c>
      <c r="C9" s="3">
        <f>AAR!C8</f>
        <v>0.008734091693</v>
      </c>
      <c r="D9" s="3">
        <f>AAR!D8</f>
        <v>-0.01251068048</v>
      </c>
      <c r="E9" s="3">
        <f>AAR!E8</f>
        <v>0.0008970039512</v>
      </c>
      <c r="F9" s="3">
        <f>AAR!F8</f>
        <v>0.002441960706</v>
      </c>
      <c r="G9" s="3">
        <f>AAR!G8</f>
        <v>0.006175611239</v>
      </c>
      <c r="H9" s="3">
        <f>AAR!H8</f>
        <v>-0.0002497271191</v>
      </c>
      <c r="I9" s="3">
        <f>AAR!I8</f>
        <v>0.03554622189</v>
      </c>
      <c r="J9" s="3">
        <f>AAR!J8</f>
        <v>0.02153804363</v>
      </c>
      <c r="K9" s="3">
        <f>AAR!K8</f>
        <v>0.001087186378</v>
      </c>
      <c r="L9" s="3">
        <f>AAR!L8</f>
        <v>-0.00291538769</v>
      </c>
      <c r="M9" s="3">
        <f>AAR!M8</f>
        <v>0.001692046892</v>
      </c>
      <c r="N9" s="3">
        <f>AAR!N8</f>
        <v>0.0009298075934</v>
      </c>
      <c r="O9" s="3">
        <f>AAR!O8</f>
        <v>-0.0236561313</v>
      </c>
      <c r="P9" s="3">
        <f>AAR!P8</f>
        <v>0.002240938399</v>
      </c>
      <c r="Q9" s="3">
        <f>AAR!Q8</f>
        <v>-0.007994528696</v>
      </c>
      <c r="R9" s="3">
        <f>AAR!R8</f>
        <v>0.02158562892</v>
      </c>
      <c r="S9" s="3">
        <f>AAR!S8</f>
        <v>-0.04476566683</v>
      </c>
      <c r="T9" s="3">
        <f>AAR!T8</f>
        <v>0.03362130078</v>
      </c>
      <c r="U9" s="3">
        <f>AAR!U8</f>
        <v>0.02657726374</v>
      </c>
      <c r="V9" s="3">
        <f>AAR!V8</f>
        <v>-0.008383431553</v>
      </c>
      <c r="W9" s="3">
        <f>AAR!W8</f>
        <v>-0.05156243934</v>
      </c>
      <c r="X9" s="3">
        <f>AAR!X8</f>
        <v>0.008512441388</v>
      </c>
      <c r="Y9" s="3">
        <f>AAR!Y8</f>
        <v>-0.01025387008</v>
      </c>
      <c r="Z9" s="3">
        <f>AAR!Z8</f>
        <v>0.0005011976333</v>
      </c>
      <c r="AA9" s="3">
        <f>AAR!AA8</f>
        <v>0.01987561307</v>
      </c>
      <c r="AB9" s="3">
        <f>AAR!AB8</f>
        <v>-0.003140909599</v>
      </c>
      <c r="AC9" s="3">
        <f>AAR!AC8</f>
        <v>-0.008789444292</v>
      </c>
      <c r="AD9" s="3">
        <f>AAR!AD8</f>
        <v>0.008061490454</v>
      </c>
      <c r="AE9" s="3">
        <f>AAR!AE8</f>
        <v>0.002191632065</v>
      </c>
      <c r="AF9" s="3">
        <f>AAR!AF8</f>
        <v>0.004146329804</v>
      </c>
      <c r="AG9" s="3">
        <v>-94.0</v>
      </c>
    </row>
    <row r="10" ht="13.5" customHeight="1">
      <c r="B10" s="3">
        <v>-93.0</v>
      </c>
      <c r="C10" s="3">
        <f>AAR!C9</f>
        <v>-0.006611894884</v>
      </c>
      <c r="D10" s="3">
        <f>AAR!D9</f>
        <v>-0.02054634016</v>
      </c>
      <c r="E10" s="3">
        <f>AAR!E9</f>
        <v>-0.01331978375</v>
      </c>
      <c r="F10" s="3">
        <f>AAR!F9</f>
        <v>-0.001858773039</v>
      </c>
      <c r="G10" s="3">
        <f>AAR!G9</f>
        <v>-0.005068794667</v>
      </c>
      <c r="H10" s="3">
        <f>AAR!H9</f>
        <v>-0.009472780588</v>
      </c>
      <c r="I10" s="3">
        <f>AAR!I9</f>
        <v>-0.01535349336</v>
      </c>
      <c r="J10" s="3">
        <f>AAR!J9</f>
        <v>-0.004968109734</v>
      </c>
      <c r="K10" s="3">
        <f>AAR!K9</f>
        <v>0.005020000981</v>
      </c>
      <c r="L10" s="3">
        <f>AAR!L9</f>
        <v>-0.0106198059</v>
      </c>
      <c r="M10" s="3">
        <f>AAR!M9</f>
        <v>-0.007544660121</v>
      </c>
      <c r="N10" s="3">
        <f>AAR!N9</f>
        <v>-0.005672266787</v>
      </c>
      <c r="O10" s="3">
        <f>AAR!O9</f>
        <v>-0.01785302683</v>
      </c>
      <c r="P10" s="3">
        <f>AAR!P9</f>
        <v>-0.0008292686636</v>
      </c>
      <c r="Q10" s="3">
        <f>AAR!Q9</f>
        <v>-0.002247947087</v>
      </c>
      <c r="R10" s="3">
        <f>AAR!R9</f>
        <v>-0.007220496863</v>
      </c>
      <c r="S10" s="3">
        <f>AAR!S9</f>
        <v>0.0006083814109</v>
      </c>
      <c r="T10" s="3">
        <f>AAR!T9</f>
        <v>-0.007384661499</v>
      </c>
      <c r="U10" s="3">
        <f>AAR!U9</f>
        <v>0.08335165014</v>
      </c>
      <c r="V10" s="7">
        <f>AAR!V9</f>
        <v>0.00001934390127</v>
      </c>
      <c r="W10" s="3">
        <f>AAR!W9</f>
        <v>-0.00192983482</v>
      </c>
      <c r="X10" s="3">
        <f>AAR!X9</f>
        <v>0.0004699510016</v>
      </c>
      <c r="Y10" s="3">
        <f>AAR!Y9</f>
        <v>0.01033802843</v>
      </c>
      <c r="Z10" s="3">
        <f>AAR!Z9</f>
        <v>-0.002844696553</v>
      </c>
      <c r="AA10" s="3">
        <f>AAR!AA9</f>
        <v>-0.000182662841</v>
      </c>
      <c r="AB10" s="3">
        <f>AAR!AB9</f>
        <v>-0.01460722549</v>
      </c>
      <c r="AC10" s="3">
        <f>AAR!AC9</f>
        <v>0.01540902684</v>
      </c>
      <c r="AD10" s="3">
        <f>AAR!AD9</f>
        <v>-0.00993583643</v>
      </c>
      <c r="AE10" s="3">
        <f>AAR!AE9</f>
        <v>0.005111553351</v>
      </c>
      <c r="AF10" s="3">
        <f>AAR!AF9</f>
        <v>0.007152673201</v>
      </c>
      <c r="AG10" s="3">
        <v>-93.0</v>
      </c>
    </row>
    <row r="11" ht="13.5" customHeight="1">
      <c r="B11" s="3">
        <v>-92.0</v>
      </c>
      <c r="C11" s="3">
        <f>AAR!C10</f>
        <v>0.000773307607</v>
      </c>
      <c r="D11" s="3">
        <f>AAR!D10</f>
        <v>0.003604302012</v>
      </c>
      <c r="E11" s="3">
        <f>AAR!E10</f>
        <v>0.009997339245</v>
      </c>
      <c r="F11" s="3">
        <f>AAR!F10</f>
        <v>-0.01444141178</v>
      </c>
      <c r="G11" s="3">
        <f>AAR!G10</f>
        <v>0.007779038868</v>
      </c>
      <c r="H11" s="3">
        <f>AAR!H10</f>
        <v>0.01052077096</v>
      </c>
      <c r="I11" s="3">
        <f>AAR!I10</f>
        <v>0.005966576452</v>
      </c>
      <c r="J11" s="3">
        <f>AAR!J10</f>
        <v>-0.005899241765</v>
      </c>
      <c r="K11" s="3">
        <f>AAR!K10</f>
        <v>0.003773078856</v>
      </c>
      <c r="L11" s="3">
        <f>AAR!L10</f>
        <v>0.01803131824</v>
      </c>
      <c r="M11" s="3">
        <f>AAR!M10</f>
        <v>0.006973477693</v>
      </c>
      <c r="N11" s="3">
        <f>AAR!N10</f>
        <v>0.006108225682</v>
      </c>
      <c r="O11" s="3">
        <f>AAR!O10</f>
        <v>0.006722994782</v>
      </c>
      <c r="P11" s="3">
        <f>AAR!P10</f>
        <v>0.005209501301</v>
      </c>
      <c r="Q11" s="3">
        <f>AAR!Q10</f>
        <v>0.0110868516</v>
      </c>
      <c r="R11" s="3">
        <f>AAR!R10</f>
        <v>0.005479905551</v>
      </c>
      <c r="S11" s="3">
        <f>AAR!S10</f>
        <v>0.01683050536</v>
      </c>
      <c r="T11" s="3">
        <f>AAR!T10</f>
        <v>0.003593499547</v>
      </c>
      <c r="U11" s="3">
        <f>AAR!U10</f>
        <v>-0.06873392829</v>
      </c>
      <c r="V11" s="3">
        <f>AAR!V10</f>
        <v>0.001706660986</v>
      </c>
      <c r="W11" s="3">
        <f>AAR!W10</f>
        <v>0.0129703429</v>
      </c>
      <c r="X11" s="3">
        <f>AAR!X10</f>
        <v>0.008794254347</v>
      </c>
      <c r="Y11" s="3">
        <f>AAR!Y10</f>
        <v>0.01025034664</v>
      </c>
      <c r="Z11" s="3">
        <f>AAR!Z10</f>
        <v>0.005299989887</v>
      </c>
      <c r="AA11" s="3">
        <f>AAR!AA10</f>
        <v>-0.009653907946</v>
      </c>
      <c r="AB11" s="3">
        <f>AAR!AB10</f>
        <v>0.00958003292</v>
      </c>
      <c r="AC11" s="3">
        <f>AAR!AC10</f>
        <v>0.005448904883</v>
      </c>
      <c r="AD11" s="3">
        <f>AAR!AD10</f>
        <v>-0.0007886729549</v>
      </c>
      <c r="AE11" s="3">
        <f>AAR!AE10</f>
        <v>0.001243935957</v>
      </c>
      <c r="AF11" s="3">
        <f>AAR!AF10</f>
        <v>-0.00460319414</v>
      </c>
      <c r="AG11" s="3">
        <v>-92.0</v>
      </c>
    </row>
    <row r="12" ht="13.5" customHeight="1">
      <c r="B12" s="3">
        <v>-91.0</v>
      </c>
      <c r="C12" s="7">
        <f>AAR!C11</f>
        <v>0.00009418711435</v>
      </c>
      <c r="D12" s="3">
        <f>AAR!D11</f>
        <v>0.004617151876</v>
      </c>
      <c r="E12" s="3">
        <f>AAR!E11</f>
        <v>0.05039036014</v>
      </c>
      <c r="F12" s="3">
        <f>AAR!F11</f>
        <v>-0.0213027456</v>
      </c>
      <c r="G12" s="3">
        <f>AAR!G11</f>
        <v>0.002522887485</v>
      </c>
      <c r="H12" s="3">
        <f>AAR!H11</f>
        <v>0.001185553487</v>
      </c>
      <c r="I12" s="3">
        <f>AAR!I11</f>
        <v>-0.01615306696</v>
      </c>
      <c r="J12" s="3">
        <f>AAR!J11</f>
        <v>0.007506944525</v>
      </c>
      <c r="K12" s="3">
        <f>AAR!K11</f>
        <v>0.002447191976</v>
      </c>
      <c r="L12" s="3">
        <f>AAR!L11</f>
        <v>0.002561748633</v>
      </c>
      <c r="M12" s="3">
        <f>AAR!M11</f>
        <v>-0.005208809642</v>
      </c>
      <c r="N12" s="3">
        <f>AAR!N11</f>
        <v>-0.001656204496</v>
      </c>
      <c r="O12" s="3">
        <f>AAR!O11</f>
        <v>0.008141307669</v>
      </c>
      <c r="P12" s="3">
        <f>AAR!P11</f>
        <v>0.006087008949</v>
      </c>
      <c r="Q12" s="3">
        <f>AAR!Q11</f>
        <v>0.00601469138</v>
      </c>
      <c r="R12" s="3">
        <f>AAR!R11</f>
        <v>-0.0112245582</v>
      </c>
      <c r="S12" s="3">
        <f>AAR!S11</f>
        <v>-0.01048658927</v>
      </c>
      <c r="T12" s="3">
        <f>AAR!T11</f>
        <v>-0.006873949759</v>
      </c>
      <c r="U12" s="3">
        <f>AAR!U11</f>
        <v>0.007510710546</v>
      </c>
      <c r="V12" s="3">
        <f>AAR!V11</f>
        <v>0.009755796139</v>
      </c>
      <c r="W12" s="3">
        <f>AAR!W11</f>
        <v>0.01145429326</v>
      </c>
      <c r="X12" s="3">
        <f>AAR!X11</f>
        <v>-0.008902969587</v>
      </c>
      <c r="Y12" s="3">
        <f>AAR!Y11</f>
        <v>0.002859002319</v>
      </c>
      <c r="Z12" s="3">
        <f>AAR!Z11</f>
        <v>-0.00236433209</v>
      </c>
      <c r="AA12" s="3">
        <f>AAR!AA11</f>
        <v>0.02825778047</v>
      </c>
      <c r="AB12" s="3">
        <f>AAR!AB11</f>
        <v>0.01686911225</v>
      </c>
      <c r="AC12" s="3">
        <f>AAR!AC11</f>
        <v>-0.003377730673</v>
      </c>
      <c r="AD12" s="7">
        <f>AAR!AD11</f>
        <v>-0.00006202791882</v>
      </c>
      <c r="AE12" s="3">
        <f>AAR!AE11</f>
        <v>-0.01686776068</v>
      </c>
      <c r="AF12" s="3">
        <f>AAR!AF11</f>
        <v>-0.005887983975</v>
      </c>
      <c r="AG12" s="3">
        <v>-91.0</v>
      </c>
    </row>
    <row r="13" ht="13.5" customHeight="1">
      <c r="B13" s="3">
        <v>-90.0</v>
      </c>
      <c r="C13" s="3">
        <f>AAR!C12</f>
        <v>0.001272117532</v>
      </c>
      <c r="D13" s="3">
        <f>AAR!D12</f>
        <v>-0.003904926811</v>
      </c>
      <c r="E13" s="3">
        <f>AAR!E12</f>
        <v>0.002998527114</v>
      </c>
      <c r="F13" s="3">
        <f>AAR!F12</f>
        <v>-0.00353062001</v>
      </c>
      <c r="G13" s="3">
        <f>AAR!G12</f>
        <v>0.003277838297</v>
      </c>
      <c r="H13" s="3">
        <f>AAR!H12</f>
        <v>0.006173929971</v>
      </c>
      <c r="I13" s="3">
        <f>AAR!I12</f>
        <v>-0.01437644269</v>
      </c>
      <c r="J13" s="3">
        <f>AAR!J12</f>
        <v>0.006981798671</v>
      </c>
      <c r="K13" s="3">
        <f>AAR!K12</f>
        <v>-0.002212815131</v>
      </c>
      <c r="L13" s="3">
        <f>AAR!L12</f>
        <v>0.00731427638</v>
      </c>
      <c r="M13" s="3">
        <f>AAR!M12</f>
        <v>0.003793221816</v>
      </c>
      <c r="N13" s="3">
        <f>AAR!N12</f>
        <v>0.001469457049</v>
      </c>
      <c r="O13" s="3">
        <f>AAR!O12</f>
        <v>-0.009393647402</v>
      </c>
      <c r="P13" s="3">
        <f>AAR!P12</f>
        <v>-0.008445839179</v>
      </c>
      <c r="Q13" s="3">
        <f>AAR!Q12</f>
        <v>0.003527134168</v>
      </c>
      <c r="R13" s="3">
        <f>AAR!R12</f>
        <v>0.006128066035</v>
      </c>
      <c r="S13" s="3">
        <f>AAR!S12</f>
        <v>0.004860934119</v>
      </c>
      <c r="T13" s="7">
        <f>AAR!T12</f>
        <v>0.00009230375733</v>
      </c>
      <c r="U13" s="3">
        <f>AAR!U12</f>
        <v>-0.005287577824</v>
      </c>
      <c r="V13" s="3">
        <f>AAR!V12</f>
        <v>-0.001203552031</v>
      </c>
      <c r="W13" s="3">
        <f>AAR!W12</f>
        <v>-0.00441611946</v>
      </c>
      <c r="X13" s="3">
        <f>AAR!X12</f>
        <v>-0.0005845202102</v>
      </c>
      <c r="Y13" s="3">
        <f>AAR!Y12</f>
        <v>0.006445832014</v>
      </c>
      <c r="Z13" s="3">
        <f>AAR!Z12</f>
        <v>-0.004161403348</v>
      </c>
      <c r="AA13" s="3">
        <f>AAR!AA12</f>
        <v>-0.003976626063</v>
      </c>
      <c r="AB13" s="7">
        <f>AAR!AB12</f>
        <v>0.00001814348663</v>
      </c>
      <c r="AC13" s="3">
        <f>AAR!AC12</f>
        <v>0.000341581664</v>
      </c>
      <c r="AD13" s="3">
        <f>AAR!AD12</f>
        <v>0.006062896403</v>
      </c>
      <c r="AE13" s="3">
        <f>AAR!AE12</f>
        <v>0.02244036925</v>
      </c>
      <c r="AF13" s="3">
        <f>AAR!AF12</f>
        <v>-0.0003585899238</v>
      </c>
      <c r="AG13" s="3">
        <v>-90.0</v>
      </c>
    </row>
    <row r="14" ht="13.5" customHeight="1">
      <c r="B14" s="3">
        <v>-89.0</v>
      </c>
      <c r="C14" s="3">
        <f>AAR!C13</f>
        <v>-0.01213223021</v>
      </c>
      <c r="D14" s="3">
        <f>AAR!D13</f>
        <v>-0.005428402368</v>
      </c>
      <c r="E14" s="3">
        <f>AAR!E13</f>
        <v>-0.008214374922</v>
      </c>
      <c r="F14" s="3">
        <f>AAR!F13</f>
        <v>0.01640713415</v>
      </c>
      <c r="G14" s="3">
        <f>AAR!G13</f>
        <v>-0.008840259124</v>
      </c>
      <c r="H14" s="3">
        <f>AAR!H13</f>
        <v>-0.02338195321</v>
      </c>
      <c r="I14" s="3">
        <f>AAR!I13</f>
        <v>0.008695573642</v>
      </c>
      <c r="J14" s="3">
        <f>AAR!J13</f>
        <v>-0.005769392893</v>
      </c>
      <c r="K14" s="3">
        <f>AAR!K13</f>
        <v>-0.008948413226</v>
      </c>
      <c r="L14" s="3">
        <f>AAR!L13</f>
        <v>-0.005738255311</v>
      </c>
      <c r="M14" s="3">
        <f>AAR!M13</f>
        <v>-0.01265844729</v>
      </c>
      <c r="N14" s="3">
        <f>AAR!N13</f>
        <v>0.005704956099</v>
      </c>
      <c r="O14" s="3">
        <f>AAR!O13</f>
        <v>-0.001820067867</v>
      </c>
      <c r="P14" s="3">
        <f>AAR!P13</f>
        <v>0.01484991987</v>
      </c>
      <c r="Q14" s="3">
        <f>AAR!Q13</f>
        <v>0.003896771245</v>
      </c>
      <c r="R14" s="3">
        <f>AAR!R13</f>
        <v>0.006799913974</v>
      </c>
      <c r="S14" s="3">
        <f>AAR!S13</f>
        <v>-0.003056939736</v>
      </c>
      <c r="T14" s="3">
        <f>AAR!T13</f>
        <v>0.004981456216</v>
      </c>
      <c r="U14" s="3">
        <f>AAR!U13</f>
        <v>-0.003611625214</v>
      </c>
      <c r="V14" s="3">
        <f>AAR!V13</f>
        <v>-0.007974909214</v>
      </c>
      <c r="W14" s="3">
        <f>AAR!W13</f>
        <v>0.02089781577</v>
      </c>
      <c r="X14" s="3">
        <f>AAR!X13</f>
        <v>-0.009339152338</v>
      </c>
      <c r="Y14" s="3">
        <f>AAR!Y13</f>
        <v>-0.0001105249043</v>
      </c>
      <c r="Z14" s="3">
        <f>AAR!Z13</f>
        <v>-0.006768154708</v>
      </c>
      <c r="AA14" s="3">
        <f>AAR!AA13</f>
        <v>-0.002844692481</v>
      </c>
      <c r="AB14" s="3">
        <f>AAR!AB13</f>
        <v>-0.002237569903</v>
      </c>
      <c r="AC14" s="3">
        <f>AAR!AC13</f>
        <v>-0.0006052115353</v>
      </c>
      <c r="AD14" s="3">
        <f>AAR!AD13</f>
        <v>-0.006423913317</v>
      </c>
      <c r="AE14" s="3">
        <f>AAR!AE13</f>
        <v>0.00438397169</v>
      </c>
      <c r="AF14" s="3">
        <f>AAR!AF13</f>
        <v>-0.007002421384</v>
      </c>
      <c r="AG14" s="3">
        <v>-89.0</v>
      </c>
    </row>
    <row r="15" ht="13.5" customHeight="1">
      <c r="B15" s="3">
        <v>-88.0</v>
      </c>
      <c r="C15" s="3">
        <f>AAR!C14</f>
        <v>0.01009324523</v>
      </c>
      <c r="D15" s="3">
        <f>AAR!D14</f>
        <v>-0.003880586919</v>
      </c>
      <c r="E15" s="3">
        <f>AAR!E14</f>
        <v>-0.01030174193</v>
      </c>
      <c r="F15" s="3">
        <f>AAR!F14</f>
        <v>-0.009518001488</v>
      </c>
      <c r="G15" s="3">
        <f>AAR!G14</f>
        <v>0.01517214251</v>
      </c>
      <c r="H15" s="3">
        <f>AAR!H14</f>
        <v>-0.011218261</v>
      </c>
      <c r="I15" s="3">
        <f>AAR!I14</f>
        <v>-0.009354302007</v>
      </c>
      <c r="J15" s="3">
        <f>AAR!J14</f>
        <v>0.02442407253</v>
      </c>
      <c r="K15" s="3">
        <f>AAR!K14</f>
        <v>0.01458450222</v>
      </c>
      <c r="L15" s="3">
        <f>AAR!L14</f>
        <v>-0.01475612941</v>
      </c>
      <c r="M15" s="3">
        <f>AAR!M14</f>
        <v>0.007999225585</v>
      </c>
      <c r="N15" s="3">
        <f>AAR!N14</f>
        <v>0.00805654402</v>
      </c>
      <c r="O15" s="3">
        <f>AAR!O14</f>
        <v>-0.008142180934</v>
      </c>
      <c r="P15" s="3">
        <f>AAR!P14</f>
        <v>0.001269360533</v>
      </c>
      <c r="Q15" s="3">
        <f>AAR!Q14</f>
        <v>-0.0008709870143</v>
      </c>
      <c r="R15" s="3">
        <f>AAR!R14</f>
        <v>-0.01624762074</v>
      </c>
      <c r="S15" s="3">
        <f>AAR!S14</f>
        <v>-0.003980771399</v>
      </c>
      <c r="T15" s="3">
        <f>AAR!T14</f>
        <v>-0.006282978468</v>
      </c>
      <c r="U15" s="3">
        <f>AAR!U14</f>
        <v>-0.002965820776</v>
      </c>
      <c r="V15" s="3">
        <f>AAR!V14</f>
        <v>0.01266011148</v>
      </c>
      <c r="W15" s="3">
        <f>AAR!W14</f>
        <v>-0.02108382269</v>
      </c>
      <c r="X15" s="3">
        <f>AAR!X14</f>
        <v>0.002681551582</v>
      </c>
      <c r="Y15" s="3">
        <f>AAR!Y14</f>
        <v>0.007762908232</v>
      </c>
      <c r="Z15" s="3">
        <f>AAR!Z14</f>
        <v>0.0005150292303</v>
      </c>
      <c r="AA15" s="3">
        <f>AAR!AA14</f>
        <v>0.005542568268</v>
      </c>
      <c r="AB15" s="3">
        <f>AAR!AB14</f>
        <v>-0.004265190376</v>
      </c>
      <c r="AC15" s="3">
        <f>AAR!AC14</f>
        <v>0.007371841614</v>
      </c>
      <c r="AD15" s="3">
        <f>AAR!AD14</f>
        <v>-0.005380849192</v>
      </c>
      <c r="AE15" s="3">
        <f>AAR!AE14</f>
        <v>0.003647155648</v>
      </c>
      <c r="AF15" s="3">
        <f>AAR!AF14</f>
        <v>0.04826545501</v>
      </c>
      <c r="AG15" s="3">
        <v>-88.0</v>
      </c>
    </row>
    <row r="16" ht="13.5" customHeight="1">
      <c r="B16" s="3">
        <v>-87.0</v>
      </c>
      <c r="C16" s="3">
        <f>AAR!C15</f>
        <v>-0.002656136492</v>
      </c>
      <c r="D16" s="3">
        <f>AAR!D15</f>
        <v>-0.004375578507</v>
      </c>
      <c r="E16" s="3">
        <f>AAR!E15</f>
        <v>-0.001834383254</v>
      </c>
      <c r="F16" s="3">
        <f>AAR!F15</f>
        <v>0.01459767967</v>
      </c>
      <c r="G16" s="3">
        <f>AAR!G15</f>
        <v>0.008506843371</v>
      </c>
      <c r="H16" s="3">
        <f>AAR!H15</f>
        <v>-0.000560688182</v>
      </c>
      <c r="I16" s="3">
        <f>AAR!I15</f>
        <v>0.006925090066</v>
      </c>
      <c r="J16" s="3">
        <f>AAR!J15</f>
        <v>-0.02785470596</v>
      </c>
      <c r="K16" s="3">
        <f>AAR!K15</f>
        <v>0.001763935847</v>
      </c>
      <c r="L16" s="3">
        <f>AAR!L15</f>
        <v>0.0001043093479</v>
      </c>
      <c r="M16" s="3">
        <f>AAR!M15</f>
        <v>-0.002569907026</v>
      </c>
      <c r="N16" s="3">
        <f>AAR!N15</f>
        <v>-0.0004951526552</v>
      </c>
      <c r="O16" s="3">
        <f>AAR!O15</f>
        <v>0.007665201621</v>
      </c>
      <c r="P16" s="3">
        <f>AAR!P15</f>
        <v>-0.007335293953</v>
      </c>
      <c r="Q16" s="3">
        <f>AAR!Q15</f>
        <v>-0.01028004261</v>
      </c>
      <c r="R16" s="3">
        <f>AAR!R15</f>
        <v>0.008731421995</v>
      </c>
      <c r="S16" s="3">
        <f>AAR!S15</f>
        <v>0.005409806078</v>
      </c>
      <c r="T16" s="3">
        <f>AAR!T15</f>
        <v>0.0004762981006</v>
      </c>
      <c r="U16" s="3">
        <f>AAR!U15</f>
        <v>-0.004394815886</v>
      </c>
      <c r="V16" s="3">
        <f>AAR!V15</f>
        <v>-0.007070471792</v>
      </c>
      <c r="W16" s="3">
        <f>AAR!W15</f>
        <v>0.0103993133</v>
      </c>
      <c r="X16" s="3">
        <f>AAR!X15</f>
        <v>-0.002732197173</v>
      </c>
      <c r="Y16" s="3">
        <f>AAR!Y15</f>
        <v>0.001917071996</v>
      </c>
      <c r="Z16" s="3">
        <f>AAR!Z15</f>
        <v>0.004140121539</v>
      </c>
      <c r="AA16" s="3">
        <f>AAR!AA15</f>
        <v>0.007170417893</v>
      </c>
      <c r="AB16" s="3">
        <f>AAR!AB15</f>
        <v>-0.004998871314</v>
      </c>
      <c r="AC16" s="3">
        <f>AAR!AC15</f>
        <v>0.002658304559</v>
      </c>
      <c r="AD16" s="3">
        <f>AAR!AD15</f>
        <v>-0.004536141861</v>
      </c>
      <c r="AE16" s="3">
        <f>AAR!AE15</f>
        <v>0.001315701874</v>
      </c>
      <c r="AF16" s="3">
        <f>AAR!AF15</f>
        <v>-0.02364844018</v>
      </c>
      <c r="AG16" s="3">
        <v>-87.0</v>
      </c>
    </row>
    <row r="17" ht="13.5" customHeight="1">
      <c r="B17" s="3">
        <v>-86.0</v>
      </c>
      <c r="C17" s="3">
        <f>AAR!C16</f>
        <v>0.001814282225</v>
      </c>
      <c r="D17" s="3">
        <f>AAR!D16</f>
        <v>0.00709390091</v>
      </c>
      <c r="E17" s="3">
        <f>AAR!E16</f>
        <v>-0.007896584474</v>
      </c>
      <c r="F17" s="3">
        <f>AAR!F16</f>
        <v>-0.004183966559</v>
      </c>
      <c r="G17" s="3">
        <f>AAR!G16</f>
        <v>0.006800037278</v>
      </c>
      <c r="H17" s="3">
        <f>AAR!H16</f>
        <v>-0.01791308953</v>
      </c>
      <c r="I17" s="3">
        <f>AAR!I16</f>
        <v>0.0253579298</v>
      </c>
      <c r="J17" s="3">
        <f>AAR!J16</f>
        <v>0.009970429985</v>
      </c>
      <c r="K17" s="3">
        <f>AAR!K16</f>
        <v>-0.004718557783</v>
      </c>
      <c r="L17" s="3">
        <f>AAR!L16</f>
        <v>0.009029699805</v>
      </c>
      <c r="M17" s="3">
        <f>AAR!M16</f>
        <v>0.005653037896</v>
      </c>
      <c r="N17" s="3">
        <f>AAR!N16</f>
        <v>0.001015819264</v>
      </c>
      <c r="O17" s="3">
        <f>AAR!O16</f>
        <v>0.004803287972</v>
      </c>
      <c r="P17" s="3">
        <f>AAR!P16</f>
        <v>0.003780280408</v>
      </c>
      <c r="Q17" s="3">
        <f>AAR!Q16</f>
        <v>-0.0111654246</v>
      </c>
      <c r="R17" s="3">
        <f>AAR!R16</f>
        <v>0.003793366868</v>
      </c>
      <c r="S17" s="3">
        <f>AAR!S16</f>
        <v>-0.002983735512</v>
      </c>
      <c r="T17" s="3">
        <f>AAR!T16</f>
        <v>0.001778408719</v>
      </c>
      <c r="U17" s="3">
        <f>AAR!U16</f>
        <v>0.005760194887</v>
      </c>
      <c r="V17" s="3">
        <f>AAR!V16</f>
        <v>-0.01193188324</v>
      </c>
      <c r="W17" s="3">
        <f>AAR!W16</f>
        <v>-0.002530877005</v>
      </c>
      <c r="X17" s="3">
        <f>AAR!X16</f>
        <v>0.004111577717</v>
      </c>
      <c r="Y17" s="3">
        <f>AAR!Y16</f>
        <v>-0.0004954640039</v>
      </c>
      <c r="Z17" s="3">
        <f>AAR!Z16</f>
        <v>-0.004174862044</v>
      </c>
      <c r="AA17" s="3">
        <f>AAR!AA16</f>
        <v>0.01911742426</v>
      </c>
      <c r="AB17" s="3">
        <f>AAR!AB16</f>
        <v>-0.009571498964</v>
      </c>
      <c r="AC17" s="3">
        <f>AAR!AC16</f>
        <v>-0.01702172532</v>
      </c>
      <c r="AD17" s="3">
        <f>AAR!AD16</f>
        <v>-0.004247376529</v>
      </c>
      <c r="AE17" s="3">
        <f>AAR!AE16</f>
        <v>-0.05257829105</v>
      </c>
      <c r="AF17" s="3">
        <f>AAR!AF16</f>
        <v>0.01910824909</v>
      </c>
      <c r="AG17" s="3">
        <v>-86.0</v>
      </c>
    </row>
    <row r="18" ht="13.5" customHeight="1">
      <c r="B18" s="3">
        <v>-85.0</v>
      </c>
      <c r="C18" s="3">
        <f>AAR!C17</f>
        <v>-0.002292699168</v>
      </c>
      <c r="D18" s="3">
        <f>AAR!D17</f>
        <v>-0.002823353556</v>
      </c>
      <c r="E18" s="3">
        <f>AAR!E17</f>
        <v>0.003844472602</v>
      </c>
      <c r="F18" s="3">
        <f>AAR!F17</f>
        <v>0.002009774255</v>
      </c>
      <c r="G18" s="3">
        <f>AAR!G17</f>
        <v>-0.0009009769484</v>
      </c>
      <c r="H18" s="3">
        <f>AAR!H17</f>
        <v>-0.01290070219</v>
      </c>
      <c r="I18" s="3">
        <f>AAR!I17</f>
        <v>-0.00919584487</v>
      </c>
      <c r="J18" s="3">
        <f>AAR!J17</f>
        <v>0.009869228592</v>
      </c>
      <c r="K18" s="3">
        <f>AAR!K17</f>
        <v>-0.01256934091</v>
      </c>
      <c r="L18" s="3">
        <f>AAR!L17</f>
        <v>-0.004997051523</v>
      </c>
      <c r="M18" s="3">
        <f>AAR!M17</f>
        <v>0.009669147844</v>
      </c>
      <c r="N18" s="3">
        <f>AAR!N17</f>
        <v>-0.00571020373</v>
      </c>
      <c r="O18" s="3">
        <f>AAR!O17</f>
        <v>0.01666390527</v>
      </c>
      <c r="P18" s="3">
        <f>AAR!P17</f>
        <v>-0.003040642819</v>
      </c>
      <c r="Q18" s="3">
        <f>AAR!Q17</f>
        <v>-0.0003117589044</v>
      </c>
      <c r="R18" s="3">
        <f>AAR!R17</f>
        <v>-0.007126563275</v>
      </c>
      <c r="S18" s="3">
        <f>AAR!S17</f>
        <v>0.009745365991</v>
      </c>
      <c r="T18" s="3">
        <f>AAR!T17</f>
        <v>-0.007855211166</v>
      </c>
      <c r="U18" s="3">
        <f>AAR!U17</f>
        <v>-0.0131107343</v>
      </c>
      <c r="V18" s="3">
        <f>AAR!V17</f>
        <v>0.01074003868</v>
      </c>
      <c r="W18" s="3">
        <f>AAR!W17</f>
        <v>0.007047060762</v>
      </c>
      <c r="X18" s="3">
        <f>AAR!X17</f>
        <v>0.002481542543</v>
      </c>
      <c r="Y18" s="3">
        <f>AAR!Y17</f>
        <v>0.006748108834</v>
      </c>
      <c r="Z18" s="3">
        <f>AAR!Z17</f>
        <v>0.001249221187</v>
      </c>
      <c r="AA18" s="3">
        <f>AAR!AA17</f>
        <v>0.0002272142166</v>
      </c>
      <c r="AB18" s="3">
        <f>AAR!AB17</f>
        <v>-0.01261836694</v>
      </c>
      <c r="AC18" s="3">
        <f>AAR!AC17</f>
        <v>0.003035498168</v>
      </c>
      <c r="AD18" s="3">
        <f>AAR!AD17</f>
        <v>-0.007480912558</v>
      </c>
      <c r="AE18" s="3">
        <f>AAR!AE17</f>
        <v>-0.003831561183</v>
      </c>
      <c r="AF18" s="3">
        <f>AAR!AF17</f>
        <v>0.01170869709</v>
      </c>
      <c r="AG18" s="3">
        <v>-85.0</v>
      </c>
    </row>
    <row r="19" ht="13.5" customHeight="1">
      <c r="B19" s="3">
        <v>-84.0</v>
      </c>
      <c r="C19" s="3">
        <f>AAR!C18</f>
        <v>0.005768070193</v>
      </c>
      <c r="D19" s="3">
        <f>AAR!D18</f>
        <v>-0.002071527072</v>
      </c>
      <c r="E19" s="3">
        <f>AAR!E18</f>
        <v>0.003685016116</v>
      </c>
      <c r="F19" s="3">
        <f>AAR!F18</f>
        <v>-0.006268125206</v>
      </c>
      <c r="G19" s="3">
        <f>AAR!G18</f>
        <v>0.01173517256</v>
      </c>
      <c r="H19" s="3">
        <f>AAR!H18</f>
        <v>-0.0009719118541</v>
      </c>
      <c r="I19" s="3">
        <f>AAR!I18</f>
        <v>-0.02014016378</v>
      </c>
      <c r="J19" s="3">
        <f>AAR!J18</f>
        <v>-0.001554904463</v>
      </c>
      <c r="K19" s="3">
        <f>AAR!K18</f>
        <v>0.001496312741</v>
      </c>
      <c r="L19" s="3">
        <f>AAR!L18</f>
        <v>-0.03173852721</v>
      </c>
      <c r="M19" s="3">
        <f>AAR!M18</f>
        <v>-0.006812897619</v>
      </c>
      <c r="N19" s="3">
        <f>AAR!N18</f>
        <v>0.01644221537</v>
      </c>
      <c r="O19" s="3">
        <f>AAR!O18</f>
        <v>0.01597970928</v>
      </c>
      <c r="P19" s="3">
        <f>AAR!P18</f>
        <v>-0.0008864457274</v>
      </c>
      <c r="Q19" s="3">
        <f>AAR!Q18</f>
        <v>0.001272255292</v>
      </c>
      <c r="R19" s="3">
        <f>AAR!R18</f>
        <v>-0.01777414462</v>
      </c>
      <c r="S19" s="3">
        <f>AAR!S18</f>
        <v>-0.006669071977</v>
      </c>
      <c r="T19" s="3">
        <f>AAR!T18</f>
        <v>-0.01160335149</v>
      </c>
      <c r="U19" s="3">
        <f>AAR!U18</f>
        <v>-0.02317122668</v>
      </c>
      <c r="V19" s="3">
        <f>AAR!V18</f>
        <v>0.001207608268</v>
      </c>
      <c r="W19" s="3">
        <f>AAR!W18</f>
        <v>0.02001421317</v>
      </c>
      <c r="X19" s="3">
        <f>AAR!X18</f>
        <v>-0.0006649273033</v>
      </c>
      <c r="Y19" s="7">
        <f>AAR!Y18</f>
        <v>0.00001296905186</v>
      </c>
      <c r="Z19" s="3">
        <f>AAR!Z18</f>
        <v>0.00774990146</v>
      </c>
      <c r="AA19" s="3">
        <f>AAR!AA18</f>
        <v>-0.01508162644</v>
      </c>
      <c r="AB19" s="3">
        <f>AAR!AB18</f>
        <v>0.0278010892</v>
      </c>
      <c r="AC19" s="3">
        <f>AAR!AC18</f>
        <v>-0.003705908187</v>
      </c>
      <c r="AD19" s="3">
        <f>AAR!AD18</f>
        <v>-0.01329639214</v>
      </c>
      <c r="AE19" s="3">
        <f>AAR!AE18</f>
        <v>-0.01857187357</v>
      </c>
      <c r="AF19" s="3">
        <f>AAR!AF18</f>
        <v>0.0007256359734</v>
      </c>
      <c r="AG19" s="3">
        <v>-84.0</v>
      </c>
    </row>
    <row r="20" ht="13.5" customHeight="1">
      <c r="B20" s="3">
        <v>-83.0</v>
      </c>
      <c r="C20" s="3">
        <f>AAR!C19</f>
        <v>0.003226430731</v>
      </c>
      <c r="D20" s="3">
        <f>AAR!D19</f>
        <v>-0.0156048942</v>
      </c>
      <c r="E20" s="3">
        <f>AAR!E19</f>
        <v>0.005683300935</v>
      </c>
      <c r="F20" s="3">
        <f>AAR!F19</f>
        <v>-0.009228014117</v>
      </c>
      <c r="G20" s="3">
        <f>AAR!G19</f>
        <v>0.02347963344</v>
      </c>
      <c r="H20" s="3">
        <f>AAR!H19</f>
        <v>0.006590935716</v>
      </c>
      <c r="I20" s="3">
        <f>AAR!I19</f>
        <v>-0.004872785959</v>
      </c>
      <c r="J20" s="3">
        <f>AAR!J19</f>
        <v>0.0003892246327</v>
      </c>
      <c r="K20" s="3">
        <f>AAR!K19</f>
        <v>0.004845107404</v>
      </c>
      <c r="L20" s="3">
        <f>AAR!L19</f>
        <v>-0.01733186273</v>
      </c>
      <c r="M20" s="3">
        <f>AAR!M19</f>
        <v>-0.01068993953</v>
      </c>
      <c r="N20" s="3">
        <f>AAR!N19</f>
        <v>0.005854465158</v>
      </c>
      <c r="O20" s="3">
        <f>AAR!O19</f>
        <v>-0.01828579121</v>
      </c>
      <c r="P20" s="3">
        <f>AAR!P19</f>
        <v>0.01703021988</v>
      </c>
      <c r="Q20" s="3">
        <f>AAR!Q19</f>
        <v>-0.0003836747154</v>
      </c>
      <c r="R20" s="3">
        <f>AAR!R19</f>
        <v>-0.01371840752</v>
      </c>
      <c r="S20" s="3">
        <f>AAR!S19</f>
        <v>-0.01291461098</v>
      </c>
      <c r="T20" s="3">
        <f>AAR!T19</f>
        <v>-0.004032661336</v>
      </c>
      <c r="U20" s="3">
        <f>AAR!U19</f>
        <v>-0.02144720897</v>
      </c>
      <c r="V20" s="3">
        <f>AAR!V19</f>
        <v>-0.00381326753</v>
      </c>
      <c r="W20" s="3">
        <f>AAR!W19</f>
        <v>-0.002517021507</v>
      </c>
      <c r="X20" s="3">
        <f>AAR!X19</f>
        <v>0.01455473811</v>
      </c>
      <c r="Y20" s="3">
        <f>AAR!Y19</f>
        <v>-0.001818402458</v>
      </c>
      <c r="Z20" s="3">
        <f>AAR!Z19</f>
        <v>0.0152899279</v>
      </c>
      <c r="AA20" s="3">
        <f>AAR!AA19</f>
        <v>-0.0002103337239</v>
      </c>
      <c r="AB20" s="3">
        <f>AAR!AB19</f>
        <v>0.007599121049</v>
      </c>
      <c r="AC20" s="3">
        <f>AAR!AC19</f>
        <v>0.007190234291</v>
      </c>
      <c r="AD20" s="3">
        <f>AAR!AD19</f>
        <v>0.003304703521</v>
      </c>
      <c r="AE20" s="3">
        <f>AAR!AE19</f>
        <v>-0.008335846449</v>
      </c>
      <c r="AF20" s="3">
        <f>AAR!AF19</f>
        <v>0.01314780966</v>
      </c>
      <c r="AG20" s="3">
        <v>-83.0</v>
      </c>
    </row>
    <row r="21" ht="13.5" customHeight="1">
      <c r="B21" s="3">
        <v>-82.0</v>
      </c>
      <c r="C21" s="3">
        <f>AAR!C20</f>
        <v>-0.009745419785</v>
      </c>
      <c r="D21" s="3">
        <f>AAR!D20</f>
        <v>0.009558619637</v>
      </c>
      <c r="E21" s="3">
        <f>AAR!E20</f>
        <v>-0.007965862448</v>
      </c>
      <c r="F21" s="3">
        <f>AAR!F20</f>
        <v>0.001600744386</v>
      </c>
      <c r="G21" s="3">
        <f>AAR!G20</f>
        <v>-0.006560552243</v>
      </c>
      <c r="H21" s="3">
        <f>AAR!H20</f>
        <v>-0.006003586393</v>
      </c>
      <c r="I21" s="3">
        <f>AAR!I20</f>
        <v>-0.005368855214</v>
      </c>
      <c r="J21" s="3">
        <f>AAR!J20</f>
        <v>-0.002061344905</v>
      </c>
      <c r="K21" s="3">
        <f>AAR!K20</f>
        <v>0.009396610059</v>
      </c>
      <c r="L21" s="3">
        <f>AAR!L20</f>
        <v>-0.001816957139</v>
      </c>
      <c r="M21" s="3">
        <f>AAR!M20</f>
        <v>0.00897235027</v>
      </c>
      <c r="N21" s="3">
        <f>AAR!N20</f>
        <v>-0.002579031454</v>
      </c>
      <c r="O21" s="3">
        <f>AAR!O20</f>
        <v>0.002664947009</v>
      </c>
      <c r="P21" s="3">
        <f>AAR!P20</f>
        <v>0.0006943418833</v>
      </c>
      <c r="Q21" s="3">
        <f>AAR!Q20</f>
        <v>0.008527745805</v>
      </c>
      <c r="R21" s="3">
        <f>AAR!R20</f>
        <v>-0.005577542242</v>
      </c>
      <c r="S21" s="3">
        <f>AAR!S20</f>
        <v>0.009462588108</v>
      </c>
      <c r="T21" s="3">
        <f>AAR!T20</f>
        <v>-0.01437155059</v>
      </c>
      <c r="U21" s="3">
        <f>AAR!U20</f>
        <v>0.02237482762</v>
      </c>
      <c r="V21" s="3">
        <f>AAR!V20</f>
        <v>0.003903098464</v>
      </c>
      <c r="W21" s="3">
        <f>AAR!W20</f>
        <v>-0.0002021351868</v>
      </c>
      <c r="X21" s="3">
        <f>AAR!X20</f>
        <v>-0.004653801871</v>
      </c>
      <c r="Y21" s="3">
        <f>AAR!Y20</f>
        <v>-0.007342835037</v>
      </c>
      <c r="Z21" s="3">
        <f>AAR!Z20</f>
        <v>-0.008053075031</v>
      </c>
      <c r="AA21" s="3">
        <f>AAR!AA20</f>
        <v>0.01697371566</v>
      </c>
      <c r="AB21" s="3">
        <f>AAR!AB20</f>
        <v>-0.02042080017</v>
      </c>
      <c r="AC21" s="3">
        <f>AAR!AC20</f>
        <v>-0.01110775398</v>
      </c>
      <c r="AD21" s="3">
        <f>AAR!AD20</f>
        <v>0.008783932561</v>
      </c>
      <c r="AE21" s="3">
        <f>AAR!AE20</f>
        <v>0.00129056033</v>
      </c>
      <c r="AF21" s="3">
        <f>AAR!AF20</f>
        <v>0.001802747503</v>
      </c>
      <c r="AG21" s="3">
        <v>-82.0</v>
      </c>
    </row>
    <row r="22" ht="13.5" customHeight="1">
      <c r="B22" s="3">
        <v>-81.0</v>
      </c>
      <c r="C22" s="3">
        <f>AAR!C21</f>
        <v>0.007138563395</v>
      </c>
      <c r="D22" s="3">
        <f>AAR!D21</f>
        <v>-0.01175679933</v>
      </c>
      <c r="E22" s="3">
        <f>AAR!E21</f>
        <v>0.01981374976</v>
      </c>
      <c r="F22" s="3">
        <f>AAR!F21</f>
        <v>0.005858404045</v>
      </c>
      <c r="G22" s="3">
        <f>AAR!G21</f>
        <v>0.001333199113</v>
      </c>
      <c r="H22" s="3">
        <f>AAR!H21</f>
        <v>-0.004128596387</v>
      </c>
      <c r="I22" s="3">
        <f>AAR!I21</f>
        <v>-0.009548912424</v>
      </c>
      <c r="J22" s="3">
        <f>AAR!J21</f>
        <v>0.009435051747</v>
      </c>
      <c r="K22" s="3">
        <f>AAR!K21</f>
        <v>0.009901211373</v>
      </c>
      <c r="L22" s="3">
        <f>AAR!L21</f>
        <v>-0.0009581645824</v>
      </c>
      <c r="M22" s="3">
        <f>AAR!M21</f>
        <v>0.003015098198</v>
      </c>
      <c r="N22" s="3">
        <f>AAR!N21</f>
        <v>0.009258914411</v>
      </c>
      <c r="O22" s="3">
        <f>AAR!O21</f>
        <v>0.00449909831</v>
      </c>
      <c r="P22" s="3">
        <f>AAR!P21</f>
        <v>-0.003717864664</v>
      </c>
      <c r="Q22" s="3">
        <f>AAR!Q21</f>
        <v>0.00209801982</v>
      </c>
      <c r="R22" s="3">
        <f>AAR!R21</f>
        <v>-0.0005408599828</v>
      </c>
      <c r="S22" s="3">
        <f>AAR!S21</f>
        <v>-0.006931136778</v>
      </c>
      <c r="T22" s="3">
        <f>AAR!T21</f>
        <v>0.01495948368</v>
      </c>
      <c r="U22" s="3">
        <f>AAR!U21</f>
        <v>-0.04992025158</v>
      </c>
      <c r="V22" s="3">
        <f>AAR!V21</f>
        <v>-0.002880771211</v>
      </c>
      <c r="W22" s="3">
        <f>AAR!W21</f>
        <v>-0.004569693354</v>
      </c>
      <c r="X22" s="3">
        <f>AAR!X21</f>
        <v>0.006467161854</v>
      </c>
      <c r="Y22" s="3">
        <f>AAR!Y21</f>
        <v>0.005623716229</v>
      </c>
      <c r="Z22" s="3">
        <f>AAR!Z21</f>
        <v>0.01507619506</v>
      </c>
      <c r="AA22" s="3">
        <f>AAR!AA21</f>
        <v>-0.007575548679</v>
      </c>
      <c r="AB22" s="3">
        <f>AAR!AB21</f>
        <v>0.01307326914</v>
      </c>
      <c r="AC22" s="3">
        <f>AAR!AC21</f>
        <v>0.01284371153</v>
      </c>
      <c r="AD22" s="3">
        <f>AAR!AD21</f>
        <v>-0.007049784097</v>
      </c>
      <c r="AE22" s="3">
        <f>AAR!AE21</f>
        <v>0.01290456658</v>
      </c>
      <c r="AF22" s="3">
        <f>AAR!AF21</f>
        <v>0.01220305757</v>
      </c>
      <c r="AG22" s="3">
        <v>-81.0</v>
      </c>
    </row>
    <row r="23" ht="13.5" customHeight="1">
      <c r="B23" s="3">
        <v>-80.0</v>
      </c>
      <c r="C23" s="3">
        <f>AAR!C22</f>
        <v>-0.003137523038</v>
      </c>
      <c r="D23" s="3">
        <f>AAR!D22</f>
        <v>-0.004778409061</v>
      </c>
      <c r="E23" s="3">
        <f>AAR!E22</f>
        <v>0.0066857633</v>
      </c>
      <c r="F23" s="3">
        <f>AAR!F22</f>
        <v>-0.006268502027</v>
      </c>
      <c r="G23" s="3">
        <f>AAR!G22</f>
        <v>-0.009057506089</v>
      </c>
      <c r="H23" s="3">
        <f>AAR!H22</f>
        <v>-0.002588254522</v>
      </c>
      <c r="I23" s="3">
        <f>AAR!I22</f>
        <v>0.02161251122</v>
      </c>
      <c r="J23" s="3">
        <f>AAR!J22</f>
        <v>-0.0003506555019</v>
      </c>
      <c r="K23" s="3">
        <f>AAR!K22</f>
        <v>0.01573393412</v>
      </c>
      <c r="L23" s="3">
        <f>AAR!L22</f>
        <v>0.01684737226</v>
      </c>
      <c r="M23" s="3">
        <f>AAR!M22</f>
        <v>0.008970083002</v>
      </c>
      <c r="N23" s="3">
        <f>AAR!N22</f>
        <v>0.0003019865801</v>
      </c>
      <c r="O23" s="3">
        <f>AAR!O22</f>
        <v>-0.008485593484</v>
      </c>
      <c r="P23" s="3">
        <f>AAR!P22</f>
        <v>0.003447981256</v>
      </c>
      <c r="Q23" s="3">
        <f>AAR!Q22</f>
        <v>0.003696004519</v>
      </c>
      <c r="R23" s="3">
        <f>AAR!R22</f>
        <v>-0.004681302474</v>
      </c>
      <c r="S23" s="3">
        <f>AAR!S22</f>
        <v>-0.009794724811</v>
      </c>
      <c r="T23" s="3">
        <f>AAR!T22</f>
        <v>0.01699687317</v>
      </c>
      <c r="U23" s="3">
        <f>AAR!U22</f>
        <v>-0.008526309293</v>
      </c>
      <c r="V23" s="3">
        <f>AAR!V22</f>
        <v>0.01811115167</v>
      </c>
      <c r="W23" s="3">
        <f>AAR!W22</f>
        <v>-0.005348435282</v>
      </c>
      <c r="X23" s="3">
        <f>AAR!X22</f>
        <v>0.009083795513</v>
      </c>
      <c r="Y23" s="3">
        <f>AAR!Y22</f>
        <v>0.006968553512</v>
      </c>
      <c r="Z23" s="3">
        <f>AAR!Z22</f>
        <v>-0.001674373696</v>
      </c>
      <c r="AA23" s="3">
        <f>AAR!AA22</f>
        <v>0.0001182483369</v>
      </c>
      <c r="AB23" s="3">
        <f>AAR!AB22</f>
        <v>-0.000185422993</v>
      </c>
      <c r="AC23" s="3">
        <f>AAR!AC22</f>
        <v>0.01011188271</v>
      </c>
      <c r="AD23" s="3">
        <f>AAR!AD22</f>
        <v>0.009882125274</v>
      </c>
      <c r="AE23" s="3">
        <f>AAR!AE22</f>
        <v>0.009744627391</v>
      </c>
      <c r="AF23" s="3">
        <f>AAR!AF22</f>
        <v>0.0002353481861</v>
      </c>
      <c r="AG23" s="3">
        <v>-80.0</v>
      </c>
    </row>
    <row r="24" ht="13.5" customHeight="1">
      <c r="B24" s="3">
        <v>-79.0</v>
      </c>
      <c r="C24" s="3">
        <f>AAR!C23</f>
        <v>-0.01562057524</v>
      </c>
      <c r="D24" s="3">
        <f>AAR!D23</f>
        <v>-0.001265112708</v>
      </c>
      <c r="E24" s="3">
        <f>AAR!E23</f>
        <v>0.0005809638119</v>
      </c>
      <c r="F24" s="3">
        <f>AAR!F23</f>
        <v>0.005424301332</v>
      </c>
      <c r="G24" s="3">
        <f>AAR!G23</f>
        <v>-0.007699515714</v>
      </c>
      <c r="H24" s="3">
        <f>AAR!H23</f>
        <v>-0.01191814873</v>
      </c>
      <c r="I24" s="3">
        <f>AAR!I23</f>
        <v>0.006248049952</v>
      </c>
      <c r="J24" s="3">
        <f>AAR!J23</f>
        <v>-0.01821885172</v>
      </c>
      <c r="K24" s="3">
        <f>AAR!K23</f>
        <v>-0.004309473413</v>
      </c>
      <c r="L24" s="3">
        <f>AAR!L23</f>
        <v>0.02412371642</v>
      </c>
      <c r="M24" s="3">
        <f>AAR!M23</f>
        <v>0.01801284149</v>
      </c>
      <c r="N24" s="3">
        <f>AAR!N23</f>
        <v>0.0008890297293</v>
      </c>
      <c r="O24" s="3">
        <f>AAR!O23</f>
        <v>0.0006302793821</v>
      </c>
      <c r="P24" s="3">
        <f>AAR!P23</f>
        <v>0.000785335727</v>
      </c>
      <c r="Q24" s="3">
        <f>AAR!Q23</f>
        <v>-0.006267012962</v>
      </c>
      <c r="R24" s="3">
        <f>AAR!R23</f>
        <v>0.02623459801</v>
      </c>
      <c r="S24" s="3">
        <f>AAR!S23</f>
        <v>-0.01107729382</v>
      </c>
      <c r="T24" s="3">
        <f>AAR!T23</f>
        <v>0.01558886996</v>
      </c>
      <c r="U24" s="3">
        <f>AAR!U23</f>
        <v>0.004222517331</v>
      </c>
      <c r="V24" s="3">
        <f>AAR!V23</f>
        <v>-0.01238249829</v>
      </c>
      <c r="W24" s="3">
        <f>AAR!W23</f>
        <v>0.007711212298</v>
      </c>
      <c r="X24" s="3">
        <f>AAR!X23</f>
        <v>-0.004946815191</v>
      </c>
      <c r="Y24" s="3">
        <f>AAR!Y23</f>
        <v>-0.005261876329</v>
      </c>
      <c r="Z24" s="3">
        <f>AAR!Z23</f>
        <v>0.004278807503</v>
      </c>
      <c r="AA24" s="3">
        <f>AAR!AA23</f>
        <v>-0.01018961546</v>
      </c>
      <c r="AB24" s="3">
        <f>AAR!AB23</f>
        <v>-0.01091401289</v>
      </c>
      <c r="AC24" s="3">
        <f>AAR!AC23</f>
        <v>-0.005953967384</v>
      </c>
      <c r="AD24" s="3">
        <f>AAR!AD23</f>
        <v>0.01266430123</v>
      </c>
      <c r="AE24" s="3">
        <f>AAR!AE23</f>
        <v>-0.01070098857</v>
      </c>
      <c r="AF24" s="3">
        <f>AAR!AF23</f>
        <v>-0.009255773753</v>
      </c>
      <c r="AG24" s="3">
        <v>-79.0</v>
      </c>
    </row>
    <row r="25" ht="13.5" customHeight="1">
      <c r="B25" s="3">
        <v>-78.0</v>
      </c>
      <c r="C25" s="3">
        <f>AAR!C24</f>
        <v>0.007798012763</v>
      </c>
      <c r="D25" s="3">
        <f>AAR!D24</f>
        <v>0.01238481638</v>
      </c>
      <c r="E25" s="3">
        <f>AAR!E24</f>
        <v>-0.009572532555</v>
      </c>
      <c r="F25" s="3">
        <f>AAR!F24</f>
        <v>-0.01951371317</v>
      </c>
      <c r="G25" s="3">
        <f>AAR!G24</f>
        <v>0.002878587258</v>
      </c>
      <c r="H25" s="3">
        <f>AAR!H24</f>
        <v>0.04573387988</v>
      </c>
      <c r="I25" s="3">
        <f>AAR!I24</f>
        <v>-0.00513771979</v>
      </c>
      <c r="J25" s="3">
        <f>AAR!J24</f>
        <v>0.00995384079</v>
      </c>
      <c r="K25" s="3">
        <f>AAR!K24</f>
        <v>0.001560060286</v>
      </c>
      <c r="L25" s="3">
        <f>AAR!L24</f>
        <v>-0.01639128031</v>
      </c>
      <c r="M25" s="3">
        <f>AAR!M24</f>
        <v>-0.001105747703</v>
      </c>
      <c r="N25" s="3">
        <f>AAR!N24</f>
        <v>-0.0002347842098</v>
      </c>
      <c r="O25" s="3">
        <f>AAR!O24</f>
        <v>0.002637292859</v>
      </c>
      <c r="P25" s="3">
        <f>AAR!P24</f>
        <v>0.008283714458</v>
      </c>
      <c r="Q25" s="3">
        <f>AAR!Q24</f>
        <v>-0.006074719406</v>
      </c>
      <c r="R25" s="3">
        <f>AAR!R24</f>
        <v>-0.02130446935</v>
      </c>
      <c r="S25" s="3">
        <f>AAR!S24</f>
        <v>0.03250137304</v>
      </c>
      <c r="T25" s="3">
        <f>AAR!T24</f>
        <v>-0.03021254243</v>
      </c>
      <c r="U25" s="3">
        <f>AAR!U24</f>
        <v>0.009544907853</v>
      </c>
      <c r="V25" s="3">
        <f>AAR!V24</f>
        <v>0.01524388614</v>
      </c>
      <c r="W25" s="3">
        <f>AAR!W24</f>
        <v>-0.01904957629</v>
      </c>
      <c r="X25" s="3">
        <f>AAR!X24</f>
        <v>0.007875645336</v>
      </c>
      <c r="Y25" s="3">
        <f>AAR!Y24</f>
        <v>-0.003833852591</v>
      </c>
      <c r="Z25" s="3">
        <f>AAR!Z24</f>
        <v>-0.004300276557</v>
      </c>
      <c r="AA25" s="7">
        <f>AAR!AA24</f>
        <v>0.0000783893068</v>
      </c>
      <c r="AB25" s="3">
        <f>AAR!AB24</f>
        <v>0.002790435541</v>
      </c>
      <c r="AC25" s="3">
        <f>AAR!AC24</f>
        <v>-0.001616953757</v>
      </c>
      <c r="AD25" s="3">
        <f>AAR!AD24</f>
        <v>-0.01456916322</v>
      </c>
      <c r="AE25" s="3">
        <f>AAR!AE24</f>
        <v>-0.01466767523</v>
      </c>
      <c r="AF25" s="3">
        <f>AAR!AF24</f>
        <v>-0.00658683107</v>
      </c>
      <c r="AG25" s="3">
        <v>-78.0</v>
      </c>
    </row>
    <row r="26" ht="13.5" customHeight="1">
      <c r="B26" s="3">
        <v>-77.0</v>
      </c>
      <c r="C26" s="3">
        <f>AAR!C25</f>
        <v>-0.001691727639</v>
      </c>
      <c r="D26" s="3">
        <f>AAR!D25</f>
        <v>-0.003254070018</v>
      </c>
      <c r="E26" s="3">
        <f>AAR!E25</f>
        <v>-0.004904921705</v>
      </c>
      <c r="F26" s="3">
        <f>AAR!F25</f>
        <v>-0.003611598825</v>
      </c>
      <c r="G26" s="3">
        <f>AAR!G25</f>
        <v>0.002985022364</v>
      </c>
      <c r="H26" s="3">
        <f>AAR!H25</f>
        <v>-0.00111477902</v>
      </c>
      <c r="I26" s="3">
        <f>AAR!I25</f>
        <v>-0.002248344164</v>
      </c>
      <c r="J26" s="3">
        <f>AAR!J25</f>
        <v>0.02445444558</v>
      </c>
      <c r="K26" s="3">
        <f>AAR!K25</f>
        <v>-0.007524628961</v>
      </c>
      <c r="L26" s="3">
        <f>AAR!L25</f>
        <v>0.001539854153</v>
      </c>
      <c r="M26" s="3">
        <f>AAR!M25</f>
        <v>0.01049427851</v>
      </c>
      <c r="N26" s="3">
        <f>AAR!N25</f>
        <v>-0.002791992596</v>
      </c>
      <c r="O26" s="3">
        <f>AAR!O25</f>
        <v>-0.007033886141</v>
      </c>
      <c r="P26" s="3">
        <f>AAR!P25</f>
        <v>0.02086613413</v>
      </c>
      <c r="Q26" s="3">
        <f>AAR!Q25</f>
        <v>-0.005508982539</v>
      </c>
      <c r="R26" s="3">
        <f>AAR!R25</f>
        <v>0.008639797056</v>
      </c>
      <c r="S26" s="3">
        <f>AAR!S25</f>
        <v>-0.007055612117</v>
      </c>
      <c r="T26" s="3">
        <f>AAR!T25</f>
        <v>-0.002885743578</v>
      </c>
      <c r="U26" s="3">
        <f>AAR!U25</f>
        <v>-0.005877304178</v>
      </c>
      <c r="V26" s="3">
        <f>AAR!V25</f>
        <v>0.02364964634</v>
      </c>
      <c r="W26" s="3">
        <f>AAR!W25</f>
        <v>-0.02868740141</v>
      </c>
      <c r="X26" s="3">
        <f>AAR!X25</f>
        <v>0.001818749852</v>
      </c>
      <c r="Y26" s="3">
        <f>AAR!Y25</f>
        <v>0.005601813823</v>
      </c>
      <c r="Z26" s="3">
        <f>AAR!Z25</f>
        <v>0.01589254719</v>
      </c>
      <c r="AA26" s="3">
        <f>AAR!AA25</f>
        <v>-0.006299805128</v>
      </c>
      <c r="AB26" s="3">
        <f>AAR!AB25</f>
        <v>-0.004034879845</v>
      </c>
      <c r="AC26" s="3">
        <f>AAR!AC25</f>
        <v>-0.005960970988</v>
      </c>
      <c r="AD26" s="3">
        <f>AAR!AD25</f>
        <v>0.00510876213</v>
      </c>
      <c r="AE26" s="3">
        <f>AAR!AE25</f>
        <v>0.005668108833</v>
      </c>
      <c r="AF26" s="3">
        <f>AAR!AF25</f>
        <v>0.007255088008</v>
      </c>
      <c r="AG26" s="3">
        <v>-77.0</v>
      </c>
    </row>
    <row r="27" ht="13.5" customHeight="1">
      <c r="B27" s="3">
        <v>-76.0</v>
      </c>
      <c r="C27" s="3">
        <f>AAR!C26</f>
        <v>0.01441515506</v>
      </c>
      <c r="D27" s="3">
        <f>AAR!D26</f>
        <v>0.01455472125</v>
      </c>
      <c r="E27" s="3">
        <f>AAR!E26</f>
        <v>-0.00422653981</v>
      </c>
      <c r="F27" s="3">
        <f>AAR!F26</f>
        <v>-0.01920312679</v>
      </c>
      <c r="G27" s="3">
        <f>AAR!G26</f>
        <v>0.01002023339</v>
      </c>
      <c r="H27" s="3">
        <f>AAR!H26</f>
        <v>0.01425510878</v>
      </c>
      <c r="I27" s="3">
        <f>AAR!I26</f>
        <v>0.02126346245</v>
      </c>
      <c r="J27" s="3">
        <f>AAR!J26</f>
        <v>-0.01985281448</v>
      </c>
      <c r="K27" s="3">
        <f>AAR!K26</f>
        <v>0.00957894084</v>
      </c>
      <c r="L27" s="3">
        <f>AAR!L26</f>
        <v>0.001932242603</v>
      </c>
      <c r="M27" s="3">
        <f>AAR!M26</f>
        <v>-0.001395478081</v>
      </c>
      <c r="N27" s="3">
        <f>AAR!N26</f>
        <v>0.005868875806</v>
      </c>
      <c r="O27" s="3">
        <f>AAR!O26</f>
        <v>0.01411948745</v>
      </c>
      <c r="P27" s="3">
        <f>AAR!P26</f>
        <v>0.0008135593246</v>
      </c>
      <c r="Q27" s="3">
        <f>AAR!Q26</f>
        <v>0.000474278976</v>
      </c>
      <c r="R27" s="3">
        <f>AAR!R26</f>
        <v>-0.02387034492</v>
      </c>
      <c r="S27" s="3">
        <f>AAR!S26</f>
        <v>0.001950777335</v>
      </c>
      <c r="T27" s="3">
        <f>AAR!T26</f>
        <v>0.000174866715</v>
      </c>
      <c r="U27" s="3">
        <f>AAR!U26</f>
        <v>0.002782813613</v>
      </c>
      <c r="V27" s="3">
        <f>AAR!V26</f>
        <v>0.005657732428</v>
      </c>
      <c r="W27" s="3">
        <f>AAR!W26</f>
        <v>0.0006761062019</v>
      </c>
      <c r="X27" s="3">
        <f>AAR!X26</f>
        <v>0.005936135944</v>
      </c>
      <c r="Y27" s="3">
        <f>AAR!Y26</f>
        <v>0.007844455948</v>
      </c>
      <c r="Z27" s="3">
        <f>AAR!Z26</f>
        <v>-0.01885150754</v>
      </c>
      <c r="AA27" s="3">
        <f>AAR!AA26</f>
        <v>0.0001291651195</v>
      </c>
      <c r="AB27" s="3">
        <f>AAR!AB26</f>
        <v>-0.001076322919</v>
      </c>
      <c r="AC27" s="3">
        <f>AAR!AC26</f>
        <v>0.006942313617</v>
      </c>
      <c r="AD27" s="3">
        <f>AAR!AD26</f>
        <v>0.006292846509</v>
      </c>
      <c r="AE27" s="3">
        <f>AAR!AE26</f>
        <v>-0.0007408223913</v>
      </c>
      <c r="AF27" s="3">
        <f>AAR!AF26</f>
        <v>0.001216690177</v>
      </c>
      <c r="AG27" s="3">
        <v>-76.0</v>
      </c>
    </row>
    <row r="28" ht="13.5" customHeight="1">
      <c r="B28" s="3">
        <v>-75.0</v>
      </c>
      <c r="C28" s="3">
        <f>AAR!C27</f>
        <v>0.00538299823</v>
      </c>
      <c r="D28" s="3">
        <f>AAR!D27</f>
        <v>0.001665925741</v>
      </c>
      <c r="E28" s="3">
        <f>AAR!E27</f>
        <v>-0.03003651937</v>
      </c>
      <c r="F28" s="3">
        <f>AAR!F27</f>
        <v>0.008186121438</v>
      </c>
      <c r="G28" s="3">
        <f>AAR!G27</f>
        <v>0.01462457218</v>
      </c>
      <c r="H28" s="3">
        <f>AAR!H27</f>
        <v>0.02044858464</v>
      </c>
      <c r="I28" s="3">
        <f>AAR!I27</f>
        <v>-0.01448782901</v>
      </c>
      <c r="J28" s="3">
        <f>AAR!J27</f>
        <v>0.005670157141</v>
      </c>
      <c r="K28" s="3">
        <f>AAR!K27</f>
        <v>-0.01972421015</v>
      </c>
      <c r="L28" s="3">
        <f>AAR!L27</f>
        <v>-0.1393034729</v>
      </c>
      <c r="M28" s="3">
        <f>AAR!M27</f>
        <v>0.001477989938</v>
      </c>
      <c r="N28" s="3">
        <f>AAR!N27</f>
        <v>-0.005027237194</v>
      </c>
      <c r="O28" s="3">
        <f>AAR!O27</f>
        <v>0.009858398192</v>
      </c>
      <c r="P28" s="3">
        <f>AAR!P27</f>
        <v>0.007007761033</v>
      </c>
      <c r="Q28" s="3">
        <f>AAR!Q27</f>
        <v>-0.008046647502</v>
      </c>
      <c r="R28" s="3">
        <f>AAR!R27</f>
        <v>-0.0114707847</v>
      </c>
      <c r="S28" s="3">
        <f>AAR!S27</f>
        <v>-0.01781701071</v>
      </c>
      <c r="T28" s="3">
        <f>AAR!T27</f>
        <v>-0.04765118682</v>
      </c>
      <c r="U28" s="3">
        <f>AAR!U27</f>
        <v>0.007862703497</v>
      </c>
      <c r="V28" s="3">
        <f>AAR!V27</f>
        <v>0.01398883053</v>
      </c>
      <c r="W28" s="3">
        <f>AAR!W27</f>
        <v>0.008099599388</v>
      </c>
      <c r="X28" s="3">
        <f>AAR!X27</f>
        <v>0.007300376251</v>
      </c>
      <c r="Y28" s="3">
        <f>AAR!Y27</f>
        <v>0.003945450223</v>
      </c>
      <c r="Z28" s="3">
        <f>AAR!Z27</f>
        <v>0.008459247422</v>
      </c>
      <c r="AA28" s="3">
        <f>AAR!AA27</f>
        <v>-0.0007137865123</v>
      </c>
      <c r="AB28" s="3">
        <f>AAR!AB27</f>
        <v>0.0001798019202</v>
      </c>
      <c r="AC28" s="3">
        <f>AAR!AC27</f>
        <v>0.02282986787</v>
      </c>
      <c r="AD28" s="3">
        <f>AAR!AD27</f>
        <v>-0.0135719743</v>
      </c>
      <c r="AE28" s="3">
        <f>AAR!AE27</f>
        <v>0.02212233317</v>
      </c>
      <c r="AF28" s="3">
        <f>AAR!AF27</f>
        <v>0.004494572967</v>
      </c>
      <c r="AG28" s="3">
        <v>-75.0</v>
      </c>
    </row>
    <row r="29" ht="13.5" customHeight="1">
      <c r="B29" s="3">
        <v>-74.0</v>
      </c>
      <c r="C29" s="3">
        <f>AAR!C28</f>
        <v>0.01023807341</v>
      </c>
      <c r="D29" s="3">
        <f>AAR!D28</f>
        <v>0.003772159378</v>
      </c>
      <c r="E29" s="3">
        <f>AAR!E28</f>
        <v>-0.01029518171</v>
      </c>
      <c r="F29" s="3">
        <f>AAR!F28</f>
        <v>-0.003889560755</v>
      </c>
      <c r="G29" s="3">
        <f>AAR!G28</f>
        <v>0.004215442318</v>
      </c>
      <c r="H29" s="3">
        <f>AAR!H28</f>
        <v>0.01258347858</v>
      </c>
      <c r="I29" s="3">
        <f>AAR!I28</f>
        <v>0.002645933409</v>
      </c>
      <c r="J29" s="3">
        <f>AAR!J28</f>
        <v>0.01362639601</v>
      </c>
      <c r="K29" s="3">
        <f>AAR!K28</f>
        <v>-0.001743364112</v>
      </c>
      <c r="L29" s="3">
        <f>AAR!L28</f>
        <v>-0.0199316088</v>
      </c>
      <c r="M29" s="3">
        <f>AAR!M28</f>
        <v>-0.001367884805</v>
      </c>
      <c r="N29" s="3">
        <f>AAR!N28</f>
        <v>-0.01262161888</v>
      </c>
      <c r="O29" s="3">
        <f>AAR!O28</f>
        <v>-0.008618628508</v>
      </c>
      <c r="P29" s="3">
        <f>AAR!P28</f>
        <v>0.01419170004</v>
      </c>
      <c r="Q29" s="3">
        <f>AAR!Q28</f>
        <v>0.009470605728</v>
      </c>
      <c r="R29" s="3">
        <f>AAR!R28</f>
        <v>0.001807753882</v>
      </c>
      <c r="S29" s="3">
        <f>AAR!S28</f>
        <v>-0.01164340596</v>
      </c>
      <c r="T29" s="3">
        <f>AAR!T28</f>
        <v>0.01403397867</v>
      </c>
      <c r="U29" s="3">
        <f>AAR!U28</f>
        <v>-0.01971525491</v>
      </c>
      <c r="V29" s="3">
        <f>AAR!V28</f>
        <v>-0.001342386576</v>
      </c>
      <c r="W29" s="3">
        <f>AAR!W28</f>
        <v>0.008968901887</v>
      </c>
      <c r="X29" s="3">
        <f>AAR!X28</f>
        <v>0.006204517526</v>
      </c>
      <c r="Y29" s="3">
        <f>AAR!Y28</f>
        <v>-0.001508082277</v>
      </c>
      <c r="Z29" s="3">
        <f>AAR!Z28</f>
        <v>-0.01154132396</v>
      </c>
      <c r="AA29" s="3">
        <f>AAR!AA28</f>
        <v>0.01025636052</v>
      </c>
      <c r="AB29" s="3">
        <f>AAR!AB28</f>
        <v>-0.005279660106</v>
      </c>
      <c r="AC29" s="3">
        <f>AAR!AC28</f>
        <v>-0.0001349025582</v>
      </c>
      <c r="AD29" s="3">
        <f>AAR!AD28</f>
        <v>0.004269959176</v>
      </c>
      <c r="AE29" s="3">
        <f>AAR!AE28</f>
        <v>-0.01269116424</v>
      </c>
      <c r="AF29" s="3">
        <f>AAR!AF28</f>
        <v>-0.0004799928609</v>
      </c>
      <c r="AG29" s="3">
        <v>-74.0</v>
      </c>
    </row>
    <row r="30" ht="13.5" customHeight="1">
      <c r="B30" s="3">
        <v>-73.0</v>
      </c>
      <c r="C30" s="3">
        <f>AAR!C29</f>
        <v>-0.03269868516</v>
      </c>
      <c r="D30" s="3">
        <f>AAR!D29</f>
        <v>-0.0006805142246</v>
      </c>
      <c r="E30" s="3">
        <f>AAR!E29</f>
        <v>0.01654163936</v>
      </c>
      <c r="F30" s="3">
        <f>AAR!F29</f>
        <v>-0.01466819528</v>
      </c>
      <c r="G30" s="3">
        <f>AAR!G29</f>
        <v>0.003278571744</v>
      </c>
      <c r="H30" s="3">
        <f>AAR!H29</f>
        <v>-0.02076664532</v>
      </c>
      <c r="I30" s="3">
        <f>AAR!I29</f>
        <v>-0.01438019894</v>
      </c>
      <c r="J30" s="3">
        <f>AAR!J29</f>
        <v>-0.01021584417</v>
      </c>
      <c r="K30" s="3">
        <f>AAR!K29</f>
        <v>0.02354820399</v>
      </c>
      <c r="L30" s="3">
        <f>AAR!L29</f>
        <v>-0.01085760013</v>
      </c>
      <c r="M30" s="3">
        <f>AAR!M29</f>
        <v>-0.0008692337275</v>
      </c>
      <c r="N30" s="3">
        <f>AAR!N29</f>
        <v>0.002709020589</v>
      </c>
      <c r="O30" s="3">
        <f>AAR!O29</f>
        <v>0.01001251558</v>
      </c>
      <c r="P30" s="3">
        <f>AAR!P29</f>
        <v>-0.01737133528</v>
      </c>
      <c r="Q30" s="3">
        <f>AAR!Q29</f>
        <v>0.01653970267</v>
      </c>
      <c r="R30" s="3">
        <f>AAR!R29</f>
        <v>-0.005972639972</v>
      </c>
      <c r="S30" s="3">
        <f>AAR!S29</f>
        <v>0.00766558348</v>
      </c>
      <c r="T30" s="3">
        <f>AAR!T29</f>
        <v>0.004600512352</v>
      </c>
      <c r="U30" s="3">
        <f>AAR!U29</f>
        <v>0.02245444626</v>
      </c>
      <c r="V30" s="3">
        <f>AAR!V29</f>
        <v>-0.001072120121</v>
      </c>
      <c r="W30" s="3">
        <f>AAR!W29</f>
        <v>-0.0009599477914</v>
      </c>
      <c r="X30" s="3">
        <f>AAR!X29</f>
        <v>-0.001172772968</v>
      </c>
      <c r="Y30" s="3">
        <f>AAR!Y29</f>
        <v>0.01397808085</v>
      </c>
      <c r="Z30" s="3">
        <f>AAR!Z29</f>
        <v>-0.007153150899</v>
      </c>
      <c r="AA30" s="3">
        <f>AAR!AA29</f>
        <v>0.002007083476</v>
      </c>
      <c r="AB30" s="3">
        <f>AAR!AB29</f>
        <v>0.01168570094</v>
      </c>
      <c r="AC30" s="3">
        <f>AAR!AC29</f>
        <v>0.0154521944</v>
      </c>
      <c r="AD30" s="3">
        <f>AAR!AD29</f>
        <v>0.007889198604</v>
      </c>
      <c r="AE30" s="3">
        <f>AAR!AE29</f>
        <v>0.02878439621</v>
      </c>
      <c r="AF30" s="3">
        <f>AAR!AF29</f>
        <v>-0.004969072159</v>
      </c>
      <c r="AG30" s="3">
        <v>-73.0</v>
      </c>
    </row>
    <row r="31" ht="13.5" customHeight="1">
      <c r="B31" s="3">
        <v>-72.0</v>
      </c>
      <c r="C31" s="3">
        <f>AAR!C30</f>
        <v>-0.002864515754</v>
      </c>
      <c r="D31" s="3">
        <f>AAR!D30</f>
        <v>0.010557889</v>
      </c>
      <c r="E31" s="3">
        <f>AAR!E30</f>
        <v>-0.02639353932</v>
      </c>
      <c r="F31" s="3">
        <f>AAR!F30</f>
        <v>0.01876511546</v>
      </c>
      <c r="G31" s="3">
        <f>AAR!G30</f>
        <v>0.006837235661</v>
      </c>
      <c r="H31" s="3">
        <f>AAR!H30</f>
        <v>-0.001604471622</v>
      </c>
      <c r="I31" s="3">
        <f>AAR!I30</f>
        <v>0.004599881695</v>
      </c>
      <c r="J31" s="3">
        <f>AAR!J30</f>
        <v>0.006668764422</v>
      </c>
      <c r="K31" s="3">
        <f>AAR!K30</f>
        <v>0.006089248917</v>
      </c>
      <c r="L31" s="3">
        <f>AAR!L30</f>
        <v>-0.0271601424</v>
      </c>
      <c r="M31" s="3">
        <f>AAR!M30</f>
        <v>0.0003628856199</v>
      </c>
      <c r="N31" s="3">
        <f>AAR!N30</f>
        <v>-0.004534452012</v>
      </c>
      <c r="O31" s="3">
        <f>AAR!O30</f>
        <v>0.01148920827</v>
      </c>
      <c r="P31" s="3">
        <f>AAR!P30</f>
        <v>-0.00343597292</v>
      </c>
      <c r="Q31" s="3">
        <f>AAR!Q30</f>
        <v>-0.006626141362</v>
      </c>
      <c r="R31" s="3">
        <f>AAR!R30</f>
        <v>0.007805956277</v>
      </c>
      <c r="S31" s="3">
        <f>AAR!S30</f>
        <v>0.001838341311</v>
      </c>
      <c r="T31" s="3">
        <f>AAR!T30</f>
        <v>0.01559480326</v>
      </c>
      <c r="U31" s="3">
        <f>AAR!U30</f>
        <v>-0.04540487545</v>
      </c>
      <c r="V31" s="3">
        <f>AAR!V30</f>
        <v>-0.009560999215</v>
      </c>
      <c r="W31" s="3">
        <f>AAR!W30</f>
        <v>-0.007972875233</v>
      </c>
      <c r="X31" s="3">
        <f>AAR!X30</f>
        <v>-0.005311852668</v>
      </c>
      <c r="Y31" s="3">
        <f>AAR!Y30</f>
        <v>0.001884851399</v>
      </c>
      <c r="Z31" s="3">
        <f>AAR!Z30</f>
        <v>0.003539432357</v>
      </c>
      <c r="AA31" s="3">
        <f>AAR!AA30</f>
        <v>-0.01016008132</v>
      </c>
      <c r="AB31" s="3">
        <f>AAR!AB30</f>
        <v>0.01761784793</v>
      </c>
      <c r="AC31" s="3">
        <f>AAR!AC30</f>
        <v>-0.003491477334</v>
      </c>
      <c r="AD31" s="3">
        <f>AAR!AD30</f>
        <v>0.004069848683</v>
      </c>
      <c r="AE31" s="3">
        <f>AAR!AE30</f>
        <v>0.0002035710453</v>
      </c>
      <c r="AF31" s="3">
        <f>AAR!AF30</f>
        <v>-0.00875962692</v>
      </c>
      <c r="AG31" s="3">
        <v>-72.0</v>
      </c>
    </row>
    <row r="32" ht="13.5" customHeight="1">
      <c r="B32" s="3">
        <v>-71.0</v>
      </c>
      <c r="C32" s="3">
        <f>AAR!C31</f>
        <v>-0.009311219199</v>
      </c>
      <c r="D32" s="3">
        <f>AAR!D31</f>
        <v>0.002005301813</v>
      </c>
      <c r="E32" s="3">
        <f>AAR!E31</f>
        <v>-0.001172580587</v>
      </c>
      <c r="F32" s="3">
        <f>AAR!F31</f>
        <v>0.01102762859</v>
      </c>
      <c r="G32" s="3">
        <f>AAR!G31</f>
        <v>-0.004059361886</v>
      </c>
      <c r="H32" s="3">
        <f>AAR!H31</f>
        <v>-0.02105762484</v>
      </c>
      <c r="I32" s="3">
        <f>AAR!I31</f>
        <v>0.006422044013</v>
      </c>
      <c r="J32" s="3">
        <f>AAR!J31</f>
        <v>-0.01033403753</v>
      </c>
      <c r="K32" s="3">
        <f>AAR!K31</f>
        <v>-0.01533168812</v>
      </c>
      <c r="L32" s="3">
        <f>AAR!L31</f>
        <v>-0.002353139867</v>
      </c>
      <c r="M32" s="3">
        <f>AAR!M31</f>
        <v>-0.01065689172</v>
      </c>
      <c r="N32" s="3">
        <f>AAR!N31</f>
        <v>0.005429583145</v>
      </c>
      <c r="O32" s="3">
        <f>AAR!O31</f>
        <v>-0.004943291569</v>
      </c>
      <c r="P32" s="3">
        <f>AAR!P31</f>
        <v>-0.002246641659</v>
      </c>
      <c r="Q32" s="3">
        <f>AAR!Q31</f>
        <v>0.001017141252</v>
      </c>
      <c r="R32" s="3">
        <f>AAR!R31</f>
        <v>0.0001381042858</v>
      </c>
      <c r="S32" s="3">
        <f>AAR!S31</f>
        <v>0.004103231695</v>
      </c>
      <c r="T32" s="3">
        <f>AAR!T31</f>
        <v>-0.0008143948122</v>
      </c>
      <c r="U32" s="3">
        <f>AAR!U31</f>
        <v>0.0002421224006</v>
      </c>
      <c r="V32" s="3">
        <f>AAR!V31</f>
        <v>0.002951889103</v>
      </c>
      <c r="W32" s="3">
        <f>AAR!W31</f>
        <v>0.007833788364</v>
      </c>
      <c r="X32" s="3">
        <f>AAR!X31</f>
        <v>0.006786448719</v>
      </c>
      <c r="Y32" s="3">
        <f>AAR!Y31</f>
        <v>0.02508261427</v>
      </c>
      <c r="Z32" s="3">
        <f>AAR!Z31</f>
        <v>0.01512063955</v>
      </c>
      <c r="AA32" s="3">
        <f>AAR!AA31</f>
        <v>-0.001667194228</v>
      </c>
      <c r="AB32" s="3">
        <f>AAR!AB31</f>
        <v>-0.002351113777</v>
      </c>
      <c r="AC32" s="3">
        <f>AAR!AC31</f>
        <v>0.0007385684713</v>
      </c>
      <c r="AD32" s="3">
        <f>AAR!AD31</f>
        <v>-0.01609715289</v>
      </c>
      <c r="AE32" s="3">
        <f>AAR!AE31</f>
        <v>0.008123524259</v>
      </c>
      <c r="AF32" s="3">
        <f>AAR!AF31</f>
        <v>-0.004106796911</v>
      </c>
      <c r="AG32" s="3">
        <v>-71.0</v>
      </c>
    </row>
    <row r="33" ht="13.5" customHeight="1">
      <c r="B33" s="3">
        <v>-70.0</v>
      </c>
      <c r="C33" s="3">
        <f>AAR!C32</f>
        <v>-0.008424446777</v>
      </c>
      <c r="D33" s="3">
        <f>AAR!D32</f>
        <v>-0.004237434314</v>
      </c>
      <c r="E33" s="3">
        <f>AAR!E32</f>
        <v>-0.02138048232</v>
      </c>
      <c r="F33" s="3">
        <f>AAR!F32</f>
        <v>0.06356221255</v>
      </c>
      <c r="G33" s="3">
        <f>AAR!G32</f>
        <v>-0.02332466591</v>
      </c>
      <c r="H33" s="3">
        <f>AAR!H32</f>
        <v>-0.01898452227</v>
      </c>
      <c r="I33" s="3">
        <f>AAR!I32</f>
        <v>0.01005746393</v>
      </c>
      <c r="J33" s="3">
        <f>AAR!J32</f>
        <v>-0.008579816424</v>
      </c>
      <c r="K33" s="3">
        <f>AAR!K32</f>
        <v>0.002978131611</v>
      </c>
      <c r="L33" s="3">
        <f>AAR!L32</f>
        <v>-0.02249152496</v>
      </c>
      <c r="M33" s="3">
        <f>AAR!M32</f>
        <v>-0.004232804414</v>
      </c>
      <c r="N33" s="3">
        <f>AAR!N32</f>
        <v>-0.01462737796</v>
      </c>
      <c r="O33" s="3">
        <f>AAR!O32</f>
        <v>0.01076666295</v>
      </c>
      <c r="P33" s="3">
        <f>AAR!P32</f>
        <v>-0.008350063575</v>
      </c>
      <c r="Q33" s="3">
        <f>AAR!Q32</f>
        <v>0.005520134138</v>
      </c>
      <c r="R33" s="3">
        <f>AAR!R32</f>
        <v>-0.01108756363</v>
      </c>
      <c r="S33" s="3">
        <f>AAR!S32</f>
        <v>0.0116254299</v>
      </c>
      <c r="T33" s="3">
        <f>AAR!T32</f>
        <v>0.02797775229</v>
      </c>
      <c r="U33" s="3">
        <f>AAR!U32</f>
        <v>-0.0196820015</v>
      </c>
      <c r="V33" s="3">
        <f>AAR!V32</f>
        <v>-0.00885832738</v>
      </c>
      <c r="W33" s="3">
        <f>AAR!W32</f>
        <v>0.003198919791</v>
      </c>
      <c r="X33" s="3">
        <f>AAR!X32</f>
        <v>-0.01168069048</v>
      </c>
      <c r="Y33" s="3">
        <f>AAR!Y32</f>
        <v>-0.009866482306</v>
      </c>
      <c r="Z33" s="3">
        <f>AAR!Z32</f>
        <v>0.002080281108</v>
      </c>
      <c r="AA33" s="3">
        <f>AAR!AA32</f>
        <v>0.01488986293</v>
      </c>
      <c r="AB33" s="3">
        <f>AAR!AB32</f>
        <v>-0.01421238529</v>
      </c>
      <c r="AC33" s="3">
        <f>AAR!AC32</f>
        <v>0.001191985003</v>
      </c>
      <c r="AD33" s="3">
        <f>AAR!AD32</f>
        <v>-0.02341455084</v>
      </c>
      <c r="AE33" s="3">
        <f>AAR!AE32</f>
        <v>0.01545832848</v>
      </c>
      <c r="AF33" s="3">
        <f>AAR!AF32</f>
        <v>-0.01096804335</v>
      </c>
      <c r="AG33" s="3">
        <v>-70.0</v>
      </c>
    </row>
    <row r="34" ht="13.5" customHeight="1">
      <c r="B34" s="3">
        <v>-69.0</v>
      </c>
      <c r="C34" s="3">
        <f>AAR!C33</f>
        <v>-0.00320069976</v>
      </c>
      <c r="D34" s="3">
        <f>AAR!D33</f>
        <v>0.002434631756</v>
      </c>
      <c r="E34" s="3">
        <f>AAR!E33</f>
        <v>-0.004962477478</v>
      </c>
      <c r="F34" s="3">
        <f>AAR!F33</f>
        <v>-0.003664409602</v>
      </c>
      <c r="G34" s="3">
        <f>AAR!G33</f>
        <v>-0.009770486</v>
      </c>
      <c r="H34" s="3">
        <f>AAR!H33</f>
        <v>0.01053725926</v>
      </c>
      <c r="I34" s="3">
        <f>AAR!I33</f>
        <v>-0.003552218551</v>
      </c>
      <c r="J34" s="3">
        <f>AAR!J33</f>
        <v>-0.02313402438</v>
      </c>
      <c r="K34" s="3">
        <f>AAR!K33</f>
        <v>-0.01094381439</v>
      </c>
      <c r="L34" s="3">
        <f>AAR!L33</f>
        <v>0.008733947958</v>
      </c>
      <c r="M34" s="3">
        <f>AAR!M33</f>
        <v>0.01061616878</v>
      </c>
      <c r="N34" s="3">
        <f>AAR!N33</f>
        <v>0.004624640223</v>
      </c>
      <c r="O34" s="3">
        <f>AAR!O33</f>
        <v>-0.004828333605</v>
      </c>
      <c r="P34" s="3">
        <f>AAR!P33</f>
        <v>-0.00419372151</v>
      </c>
      <c r="Q34" s="3">
        <f>AAR!Q33</f>
        <v>0.02167957289</v>
      </c>
      <c r="R34" s="3">
        <f>AAR!R33</f>
        <v>0.02940306016</v>
      </c>
      <c r="S34" s="3">
        <f>AAR!S33</f>
        <v>-0.003457219949</v>
      </c>
      <c r="T34" s="3">
        <f>AAR!T33</f>
        <v>0.0135384227</v>
      </c>
      <c r="U34" s="3">
        <f>AAR!U33</f>
        <v>0.02101347227</v>
      </c>
      <c r="V34" s="3">
        <f>AAR!V33</f>
        <v>-0.02417545991</v>
      </c>
      <c r="W34" s="3">
        <f>AAR!W33</f>
        <v>0.003124082597</v>
      </c>
      <c r="X34" s="3">
        <f>AAR!X33</f>
        <v>-0.008404241345</v>
      </c>
      <c r="Y34" s="3">
        <f>AAR!Y33</f>
        <v>-0.005189881005</v>
      </c>
      <c r="Z34" s="3">
        <f>AAR!Z33</f>
        <v>-0.0009505173042</v>
      </c>
      <c r="AA34" s="3">
        <f>AAR!AA33</f>
        <v>-0.01342395329</v>
      </c>
      <c r="AB34" s="3">
        <f>AAR!AB33</f>
        <v>-0.005794651926</v>
      </c>
      <c r="AC34" s="3">
        <f>AAR!AC33</f>
        <v>-0.006484271318</v>
      </c>
      <c r="AD34" s="3">
        <f>AAR!AD33</f>
        <v>-0.01111369557</v>
      </c>
      <c r="AE34" s="3">
        <f>AAR!AE33</f>
        <v>0.01415093022</v>
      </c>
      <c r="AF34" s="3">
        <f>AAR!AF33</f>
        <v>-0.01067965812</v>
      </c>
      <c r="AG34" s="3">
        <v>-69.0</v>
      </c>
    </row>
    <row r="35" ht="13.5" customHeight="1">
      <c r="B35" s="3">
        <v>-68.0</v>
      </c>
      <c r="C35" s="3">
        <f>AAR!C34</f>
        <v>0.004008488628</v>
      </c>
      <c r="D35" s="3">
        <f>AAR!D34</f>
        <v>-0.01362055763</v>
      </c>
      <c r="E35" s="3">
        <f>AAR!E34</f>
        <v>-0.00602323453</v>
      </c>
      <c r="F35" s="3">
        <f>AAR!F34</f>
        <v>-0.001697178138</v>
      </c>
      <c r="G35" s="3">
        <f>AAR!G34</f>
        <v>-0.005554254291</v>
      </c>
      <c r="H35" s="3">
        <f>AAR!H34</f>
        <v>0.002281966562</v>
      </c>
      <c r="I35" s="3">
        <f>AAR!I34</f>
        <v>0.008075312111</v>
      </c>
      <c r="J35" s="3">
        <f>AAR!J34</f>
        <v>0.02624085116</v>
      </c>
      <c r="K35" s="3">
        <f>AAR!K34</f>
        <v>-0.01365808574</v>
      </c>
      <c r="L35" s="3">
        <f>AAR!L34</f>
        <v>-0.005855451931</v>
      </c>
      <c r="M35" s="3">
        <f>AAR!M34</f>
        <v>0.003446243627</v>
      </c>
      <c r="N35" s="3">
        <f>AAR!N34</f>
        <v>-0.00473687869</v>
      </c>
      <c r="O35" s="3">
        <f>AAR!O34</f>
        <v>-0.0164004945</v>
      </c>
      <c r="P35" s="3">
        <f>AAR!P34</f>
        <v>0.02196667745</v>
      </c>
      <c r="Q35" s="3">
        <f>AAR!Q34</f>
        <v>-0.01277979079</v>
      </c>
      <c r="R35" s="3">
        <f>AAR!R34</f>
        <v>-0.01647792006</v>
      </c>
      <c r="S35" s="3">
        <f>AAR!S34</f>
        <v>-0.003939025095</v>
      </c>
      <c r="T35" s="3">
        <f>AAR!T34</f>
        <v>0.01089418862</v>
      </c>
      <c r="U35" s="3">
        <f>AAR!U34</f>
        <v>0.000243497304</v>
      </c>
      <c r="V35" s="3">
        <f>AAR!V34</f>
        <v>0.001615922122</v>
      </c>
      <c r="W35" s="3">
        <f>AAR!W34</f>
        <v>0.0009160515731</v>
      </c>
      <c r="X35" s="3">
        <f>AAR!X34</f>
        <v>0.001979531986</v>
      </c>
      <c r="Y35" s="3">
        <f>AAR!Y34</f>
        <v>0.01462379685</v>
      </c>
      <c r="Z35" s="3">
        <f>AAR!Z34</f>
        <v>-0.018567839</v>
      </c>
      <c r="AA35" s="3">
        <f>AAR!AA34</f>
        <v>-0.000986916938</v>
      </c>
      <c r="AB35" s="3">
        <f>AAR!AB34</f>
        <v>-0.004950346241</v>
      </c>
      <c r="AC35" s="3">
        <f>AAR!AC34</f>
        <v>0.007594966702</v>
      </c>
      <c r="AD35" s="3">
        <f>AAR!AD34</f>
        <v>0.006395611356</v>
      </c>
      <c r="AE35" s="3">
        <f>AAR!AE34</f>
        <v>-0.01392121267</v>
      </c>
      <c r="AF35" s="3">
        <f>AAR!AF34</f>
        <v>0.01241360203</v>
      </c>
      <c r="AG35" s="3">
        <v>-68.0</v>
      </c>
    </row>
    <row r="36" ht="13.5" customHeight="1">
      <c r="B36" s="3">
        <v>-67.0</v>
      </c>
      <c r="C36" s="3">
        <f>AAR!C35</f>
        <v>0.01507535124</v>
      </c>
      <c r="D36" s="3">
        <f>AAR!D35</f>
        <v>0.004433774575</v>
      </c>
      <c r="E36" s="3">
        <f>AAR!E35</f>
        <v>0.003206352838</v>
      </c>
      <c r="F36" s="3">
        <f>AAR!F35</f>
        <v>0.003650735042</v>
      </c>
      <c r="G36" s="3">
        <f>AAR!G35</f>
        <v>0.01594248871</v>
      </c>
      <c r="H36" s="3">
        <f>AAR!H35</f>
        <v>-0.00181639241</v>
      </c>
      <c r="I36" s="3">
        <f>AAR!I35</f>
        <v>-0.003969870953</v>
      </c>
      <c r="J36" s="3">
        <f>AAR!J35</f>
        <v>0.007614342045</v>
      </c>
      <c r="K36" s="3">
        <f>AAR!K35</f>
        <v>0.009713274174</v>
      </c>
      <c r="L36" s="3">
        <f>AAR!L35</f>
        <v>-0.01110988335</v>
      </c>
      <c r="M36" s="3">
        <f>AAR!M35</f>
        <v>-0.0175138951</v>
      </c>
      <c r="N36" s="3">
        <f>AAR!N35</f>
        <v>0.002020302945</v>
      </c>
      <c r="O36" s="3">
        <f>AAR!O35</f>
        <v>0.001513683295</v>
      </c>
      <c r="P36" s="3">
        <f>AAR!P35</f>
        <v>-0.01591244162</v>
      </c>
      <c r="Q36" s="3">
        <f>AAR!Q35</f>
        <v>-0.0006359188333</v>
      </c>
      <c r="R36" s="3">
        <f>AAR!R35</f>
        <v>-0.01385590926</v>
      </c>
      <c r="S36" s="3">
        <f>AAR!S35</f>
        <v>0.009906971928</v>
      </c>
      <c r="T36" s="3">
        <f>AAR!T35</f>
        <v>-0.02233856033</v>
      </c>
      <c r="U36" s="3">
        <f>AAR!U35</f>
        <v>0.02069243794</v>
      </c>
      <c r="V36" s="3">
        <f>AAR!V35</f>
        <v>0.0007081967437</v>
      </c>
      <c r="W36" s="3">
        <f>AAR!W35</f>
        <v>-0.001184362518</v>
      </c>
      <c r="X36" s="3">
        <f>AAR!X35</f>
        <v>-0.01754845542</v>
      </c>
      <c r="Y36" s="3">
        <f>AAR!Y35</f>
        <v>-0.00680977275</v>
      </c>
      <c r="Z36" s="3">
        <f>AAR!Z35</f>
        <v>0.003667221881</v>
      </c>
      <c r="AA36" s="3">
        <f>AAR!AA35</f>
        <v>0.05034318576</v>
      </c>
      <c r="AB36" s="3">
        <f>AAR!AB35</f>
        <v>0.006098523286</v>
      </c>
      <c r="AC36" s="3">
        <f>AAR!AC35</f>
        <v>-0.01479633012</v>
      </c>
      <c r="AD36" s="3">
        <f>AAR!AD35</f>
        <v>0.003920197238</v>
      </c>
      <c r="AE36" s="3">
        <f>AAR!AE35</f>
        <v>-0.01641305261</v>
      </c>
      <c r="AF36" s="3">
        <f>AAR!AF35</f>
        <v>-0.01256515047</v>
      </c>
      <c r="AG36" s="3">
        <v>-67.0</v>
      </c>
    </row>
    <row r="37" ht="13.5" customHeight="1">
      <c r="B37" s="3">
        <v>-66.0</v>
      </c>
      <c r="C37" s="3">
        <f>AAR!C36</f>
        <v>0.001852749252</v>
      </c>
      <c r="D37" s="3">
        <f>AAR!D36</f>
        <v>0.003716930318</v>
      </c>
      <c r="E37" s="3">
        <f>AAR!E36</f>
        <v>-0.001144968423</v>
      </c>
      <c r="F37" s="3">
        <f>AAR!F36</f>
        <v>0.01990236637</v>
      </c>
      <c r="G37" s="3">
        <f>AAR!G36</f>
        <v>-0.004360150493</v>
      </c>
      <c r="H37" s="3">
        <f>AAR!H36</f>
        <v>0.003959406405</v>
      </c>
      <c r="I37" s="3">
        <f>AAR!I36</f>
        <v>0.009782823334</v>
      </c>
      <c r="J37" s="3">
        <f>AAR!J36</f>
        <v>0.003801023571</v>
      </c>
      <c r="K37" s="3">
        <f>AAR!K36</f>
        <v>0.008251054348</v>
      </c>
      <c r="L37" s="3">
        <f>AAR!L36</f>
        <v>-0.01451778595</v>
      </c>
      <c r="M37" s="3">
        <f>AAR!M36</f>
        <v>-0.0001010636651</v>
      </c>
      <c r="N37" s="3">
        <f>AAR!N36</f>
        <v>-0.01048619346</v>
      </c>
      <c r="O37" s="3">
        <f>AAR!O36</f>
        <v>0.0007986074615</v>
      </c>
      <c r="P37" s="3">
        <f>AAR!P36</f>
        <v>0.01261903664</v>
      </c>
      <c r="Q37" s="3">
        <f>AAR!Q36</f>
        <v>-0.01051157737</v>
      </c>
      <c r="R37" s="3">
        <f>AAR!R36</f>
        <v>0.002734575656</v>
      </c>
      <c r="S37" s="3">
        <f>AAR!S36</f>
        <v>-0.01493279975</v>
      </c>
      <c r="T37" s="3">
        <f>AAR!T36</f>
        <v>0.01339642951</v>
      </c>
      <c r="U37" s="3">
        <f>AAR!U36</f>
        <v>-0.02121588652</v>
      </c>
      <c r="V37" s="3">
        <f>AAR!V36</f>
        <v>0.002128273192</v>
      </c>
      <c r="W37" s="3">
        <f>AAR!W36</f>
        <v>-0.002417500769</v>
      </c>
      <c r="X37" s="3">
        <f>AAR!X36</f>
        <v>-0.002867064643</v>
      </c>
      <c r="Y37" s="3">
        <f>AAR!Y36</f>
        <v>-0.009967698931</v>
      </c>
      <c r="Z37" s="3">
        <f>AAR!Z36</f>
        <v>-0.01056804185</v>
      </c>
      <c r="AA37" s="3">
        <f>AAR!AA36</f>
        <v>0.01181039151</v>
      </c>
      <c r="AB37" s="3">
        <f>AAR!AB36</f>
        <v>-0.004877033519</v>
      </c>
      <c r="AC37" s="3">
        <f>AAR!AC36</f>
        <v>0.00146485943</v>
      </c>
      <c r="AD37" s="3">
        <f>AAR!AD36</f>
        <v>0.005165533537</v>
      </c>
      <c r="AE37" s="3">
        <f>AAR!AE36</f>
        <v>0.003702544836</v>
      </c>
      <c r="AF37" s="3">
        <f>AAR!AF36</f>
        <v>-0.0062368416</v>
      </c>
      <c r="AG37" s="3">
        <v>-66.0</v>
      </c>
    </row>
    <row r="38" ht="13.5" customHeight="1">
      <c r="B38" s="3">
        <v>-65.0</v>
      </c>
      <c r="C38" s="3">
        <f>AAR!C37</f>
        <v>0.003607806444</v>
      </c>
      <c r="D38" s="3">
        <f>AAR!D37</f>
        <v>0.01835657551</v>
      </c>
      <c r="E38" s="3">
        <f>AAR!E37</f>
        <v>0.005305849372</v>
      </c>
      <c r="F38" s="3">
        <f>AAR!F37</f>
        <v>-0.00367147936</v>
      </c>
      <c r="G38" s="3">
        <f>AAR!G37</f>
        <v>-0.008672119115</v>
      </c>
      <c r="H38" s="3">
        <f>AAR!H37</f>
        <v>-0.01454320464</v>
      </c>
      <c r="I38" s="3">
        <f>AAR!I37</f>
        <v>-0.006923784036</v>
      </c>
      <c r="J38" s="3">
        <f>AAR!J37</f>
        <v>-0.003684121737</v>
      </c>
      <c r="K38" s="3">
        <f>AAR!K37</f>
        <v>0.00684991446</v>
      </c>
      <c r="L38" s="3">
        <f>AAR!L37</f>
        <v>-0.007841654758</v>
      </c>
      <c r="M38" s="3">
        <f>AAR!M37</f>
        <v>-0.01922838998</v>
      </c>
      <c r="N38" s="3">
        <f>AAR!N37</f>
        <v>0.007599850518</v>
      </c>
      <c r="O38" s="3">
        <f>AAR!O37</f>
        <v>0.01060160285</v>
      </c>
      <c r="P38" s="3">
        <f>AAR!P37</f>
        <v>0.002967445128</v>
      </c>
      <c r="Q38" s="3">
        <f>AAR!Q37</f>
        <v>0.0008006718788</v>
      </c>
      <c r="R38" s="3">
        <f>AAR!R37</f>
        <v>-0.004057141229</v>
      </c>
      <c r="S38" s="3">
        <f>AAR!S37</f>
        <v>0.006316692085</v>
      </c>
      <c r="T38" s="3">
        <f>AAR!T37</f>
        <v>-0.02768134117</v>
      </c>
      <c r="U38" s="3">
        <f>AAR!U37</f>
        <v>-0.02940762213</v>
      </c>
      <c r="V38" s="3">
        <f>AAR!V37</f>
        <v>0.003126284195</v>
      </c>
      <c r="W38" s="3">
        <f>AAR!W37</f>
        <v>0.0117104717</v>
      </c>
      <c r="X38" s="3">
        <f>AAR!X37</f>
        <v>0.009474855335</v>
      </c>
      <c r="Y38" s="3">
        <f>AAR!Y37</f>
        <v>0.009268850871</v>
      </c>
      <c r="Z38" s="3">
        <f>AAR!Z37</f>
        <v>0.02114428439</v>
      </c>
      <c r="AA38" s="3">
        <f>AAR!AA37</f>
        <v>-0.01063130482</v>
      </c>
      <c r="AB38" s="3">
        <f>AAR!AB37</f>
        <v>0.007301589997</v>
      </c>
      <c r="AC38" s="3">
        <f>AAR!AC37</f>
        <v>0.009066320125</v>
      </c>
      <c r="AD38" s="3">
        <f>AAR!AD37</f>
        <v>-0.01193634325</v>
      </c>
      <c r="AE38" s="3">
        <f>AAR!AE37</f>
        <v>0.0009606513357</v>
      </c>
      <c r="AF38" s="3">
        <f>AAR!AF37</f>
        <v>0.01619530166</v>
      </c>
      <c r="AG38" s="3">
        <v>-65.0</v>
      </c>
    </row>
    <row r="39" ht="13.5" customHeight="1">
      <c r="B39" s="3">
        <v>-64.0</v>
      </c>
      <c r="C39" s="3">
        <f>AAR!C38</f>
        <v>-0.006510633195</v>
      </c>
      <c r="D39" s="3">
        <f>AAR!D38</f>
        <v>-0.00823761737</v>
      </c>
      <c r="E39" s="3">
        <f>AAR!E38</f>
        <v>-0.0178483331</v>
      </c>
      <c r="F39" s="3">
        <f>AAR!F38</f>
        <v>0.01222000963</v>
      </c>
      <c r="G39" s="3">
        <f>AAR!G38</f>
        <v>0.01901323276</v>
      </c>
      <c r="H39" s="3">
        <f>AAR!H38</f>
        <v>0.005624464955</v>
      </c>
      <c r="I39" s="3">
        <f>AAR!I38</f>
        <v>-0.008891953997</v>
      </c>
      <c r="J39" s="3">
        <f>AAR!J38</f>
        <v>0.005458902536</v>
      </c>
      <c r="K39" s="3">
        <f>AAR!K38</f>
        <v>-0.001235142049</v>
      </c>
      <c r="L39" s="3">
        <f>AAR!L38</f>
        <v>0.009627487742</v>
      </c>
      <c r="M39" s="3">
        <f>AAR!M38</f>
        <v>-0.006862568665</v>
      </c>
      <c r="N39" s="3">
        <f>AAR!N38</f>
        <v>-0.01182285171</v>
      </c>
      <c r="O39" s="3">
        <f>AAR!O38</f>
        <v>-0.01229944745</v>
      </c>
      <c r="P39" s="3">
        <f>AAR!P38</f>
        <v>-0.00925437083</v>
      </c>
      <c r="Q39" s="3">
        <f>AAR!Q38</f>
        <v>-0.01278929953</v>
      </c>
      <c r="R39" s="3">
        <f>AAR!R38</f>
        <v>-0.01454951653</v>
      </c>
      <c r="S39" s="3">
        <f>AAR!S38</f>
        <v>0.02915432512</v>
      </c>
      <c r="T39" s="3">
        <f>AAR!T38</f>
        <v>-0.001797916337</v>
      </c>
      <c r="U39" s="3">
        <f>AAR!U38</f>
        <v>0.01364437067</v>
      </c>
      <c r="V39" s="3">
        <f>AAR!V38</f>
        <v>-0.01540188652</v>
      </c>
      <c r="W39" s="3">
        <f>AAR!W38</f>
        <v>-0.01882791148</v>
      </c>
      <c r="X39" s="3">
        <f>AAR!X38</f>
        <v>0.007031111785</v>
      </c>
      <c r="Y39" s="3">
        <f>AAR!Y38</f>
        <v>0.0003797258625</v>
      </c>
      <c r="Z39" s="3">
        <f>AAR!Z38</f>
        <v>-0.008331677352</v>
      </c>
      <c r="AA39" s="3">
        <f>AAR!AA38</f>
        <v>-0.006900964252</v>
      </c>
      <c r="AB39" s="3">
        <f>AAR!AB38</f>
        <v>-0.002280014755</v>
      </c>
      <c r="AC39" s="3">
        <f>AAR!AC38</f>
        <v>-0.0002568914107</v>
      </c>
      <c r="AD39" s="3">
        <f>AAR!AD38</f>
        <v>-0.005133882002</v>
      </c>
      <c r="AE39" s="3">
        <f>AAR!AE38</f>
        <v>0.003519297105</v>
      </c>
      <c r="AF39" s="3">
        <f>AAR!AF38</f>
        <v>0.02155584406</v>
      </c>
      <c r="AG39" s="3">
        <v>-64.0</v>
      </c>
    </row>
    <row r="40" ht="13.5" customHeight="1">
      <c r="B40" s="3">
        <v>-63.0</v>
      </c>
      <c r="C40" s="3">
        <f>AAR!C39</f>
        <v>0.01330556561</v>
      </c>
      <c r="D40" s="3">
        <f>AAR!D39</f>
        <v>0.01525122072</v>
      </c>
      <c r="E40" s="3">
        <f>AAR!E39</f>
        <v>-0.003543566349</v>
      </c>
      <c r="F40" s="3">
        <f>AAR!F39</f>
        <v>-0.01270888981</v>
      </c>
      <c r="G40" s="3">
        <f>AAR!G39</f>
        <v>0.005108125675</v>
      </c>
      <c r="H40" s="3">
        <f>AAR!H39</f>
        <v>-0.0003568576403</v>
      </c>
      <c r="I40" s="3">
        <f>AAR!I39</f>
        <v>-0.006667477403</v>
      </c>
      <c r="J40" s="3">
        <f>AAR!J39</f>
        <v>-0.005210559032</v>
      </c>
      <c r="K40" s="3">
        <f>AAR!K39</f>
        <v>0.008180341181</v>
      </c>
      <c r="L40" s="3">
        <f>AAR!L39</f>
        <v>-0.01730088972</v>
      </c>
      <c r="M40" s="3">
        <f>AAR!M39</f>
        <v>-0.002499001474</v>
      </c>
      <c r="N40" s="3">
        <f>AAR!N39</f>
        <v>-0.003766275271</v>
      </c>
      <c r="O40" s="3">
        <f>AAR!O39</f>
        <v>0.02970707504</v>
      </c>
      <c r="P40" s="3">
        <f>AAR!P39</f>
        <v>0.004888283143</v>
      </c>
      <c r="Q40" s="3">
        <f>AAR!Q39</f>
        <v>0.004989710053</v>
      </c>
      <c r="R40" s="3">
        <f>AAR!R39</f>
        <v>-0.01219407755</v>
      </c>
      <c r="S40" s="3">
        <f>AAR!S39</f>
        <v>-0.002087752884</v>
      </c>
      <c r="T40" s="3">
        <f>AAR!T39</f>
        <v>-0.02020192952</v>
      </c>
      <c r="U40" s="3">
        <f>AAR!U39</f>
        <v>0.004834979651</v>
      </c>
      <c r="V40" s="3">
        <f>AAR!V39</f>
        <v>0.006067625208</v>
      </c>
      <c r="W40" s="3">
        <f>AAR!W39</f>
        <v>0.0092903514</v>
      </c>
      <c r="X40" s="3">
        <f>AAR!X39</f>
        <v>0.004553359895</v>
      </c>
      <c r="Y40" s="3">
        <f>AAR!Y39</f>
        <v>-0.002940674463</v>
      </c>
      <c r="Z40" s="3">
        <f>AAR!Z39</f>
        <v>0.006099179683</v>
      </c>
      <c r="AA40" s="3">
        <f>AAR!AA39</f>
        <v>0.01142989521</v>
      </c>
      <c r="AB40" s="3">
        <f>AAR!AB39</f>
        <v>-0.008832082313</v>
      </c>
      <c r="AC40" s="3">
        <f>AAR!AC39</f>
        <v>-0.007503171461</v>
      </c>
      <c r="AD40" s="3">
        <f>AAR!AD39</f>
        <v>0.00963753842</v>
      </c>
      <c r="AE40" s="3">
        <f>AAR!AE39</f>
        <v>-0.02679234138</v>
      </c>
      <c r="AF40" s="3">
        <f>AAR!AF39</f>
        <v>-0.007373965753</v>
      </c>
      <c r="AG40" s="3">
        <v>-63.0</v>
      </c>
    </row>
    <row r="41" ht="13.5" customHeight="1">
      <c r="B41" s="3">
        <v>-62.0</v>
      </c>
      <c r="C41" s="3">
        <f>AAR!C40</f>
        <v>0.00879676514</v>
      </c>
      <c r="D41" s="3">
        <f>AAR!D40</f>
        <v>-0.00996395576</v>
      </c>
      <c r="E41" s="3">
        <f>AAR!E40</f>
        <v>0.01266573761</v>
      </c>
      <c r="F41" s="3">
        <f>AAR!F40</f>
        <v>-0.01513641784</v>
      </c>
      <c r="G41" s="3">
        <f>AAR!G40</f>
        <v>0.005048660596</v>
      </c>
      <c r="H41" s="3">
        <f>AAR!H40</f>
        <v>0.009512514573</v>
      </c>
      <c r="I41" s="3">
        <f>AAR!I40</f>
        <v>0.0124869751</v>
      </c>
      <c r="J41" s="3">
        <f>AAR!J40</f>
        <v>0.004326353449</v>
      </c>
      <c r="K41" s="3">
        <f>AAR!K40</f>
        <v>-0.003055794122</v>
      </c>
      <c r="L41" s="3">
        <f>AAR!L40</f>
        <v>-0.0001476373195</v>
      </c>
      <c r="M41" s="3">
        <f>AAR!M40</f>
        <v>-0.001539049273</v>
      </c>
      <c r="N41" s="3">
        <f>AAR!N40</f>
        <v>0.008931821738</v>
      </c>
      <c r="O41" s="3">
        <f>AAR!O40</f>
        <v>-0.003307517353</v>
      </c>
      <c r="P41" s="3">
        <f>AAR!P40</f>
        <v>0.0009583263595</v>
      </c>
      <c r="Q41" s="3">
        <f>AAR!Q40</f>
        <v>0.01168283475</v>
      </c>
      <c r="R41" s="3">
        <f>AAR!R40</f>
        <v>-0.00404472323</v>
      </c>
      <c r="S41" s="3">
        <f>AAR!S40</f>
        <v>0.0007722495064</v>
      </c>
      <c r="T41" s="3">
        <f>AAR!T40</f>
        <v>-0.007765299559</v>
      </c>
      <c r="U41" s="3">
        <f>AAR!U40</f>
        <v>-0.02934595162</v>
      </c>
      <c r="V41" s="3">
        <f>AAR!V40</f>
        <v>0.005791626815</v>
      </c>
      <c r="W41" s="3">
        <f>AAR!W40</f>
        <v>0.003880823699</v>
      </c>
      <c r="X41" s="3">
        <f>AAR!X40</f>
        <v>0.01021631283</v>
      </c>
      <c r="Y41" s="3">
        <f>AAR!Y40</f>
        <v>0.005686751451</v>
      </c>
      <c r="Z41" s="3">
        <f>AAR!Z40</f>
        <v>-0.003481190757</v>
      </c>
      <c r="AA41" s="3">
        <f>AAR!AA40</f>
        <v>0.002353458838</v>
      </c>
      <c r="AB41" s="3">
        <f>AAR!AB40</f>
        <v>0.009852128878</v>
      </c>
      <c r="AC41" s="3">
        <f>AAR!AC40</f>
        <v>-0.001344715054</v>
      </c>
      <c r="AD41" s="3">
        <f>AAR!AD40</f>
        <v>-0.007282671623</v>
      </c>
      <c r="AE41" s="3">
        <f>AAR!AE40</f>
        <v>0.009318050308</v>
      </c>
      <c r="AF41" s="3">
        <f>AAR!AF40</f>
        <v>-0.004902043959</v>
      </c>
      <c r="AG41" s="3">
        <v>-62.0</v>
      </c>
    </row>
    <row r="42" ht="13.5" customHeight="1">
      <c r="B42" s="3">
        <v>-61.0</v>
      </c>
      <c r="C42" s="3">
        <f>AAR!C41</f>
        <v>0.02002832444</v>
      </c>
      <c r="D42" s="3">
        <f>AAR!D41</f>
        <v>0.004712520073</v>
      </c>
      <c r="E42" s="7">
        <f>AAR!E41</f>
        <v>-0.00005144899674</v>
      </c>
      <c r="F42" s="3">
        <f>AAR!F41</f>
        <v>0.0105582712</v>
      </c>
      <c r="G42" s="3">
        <f>AAR!G41</f>
        <v>0.003599644062</v>
      </c>
      <c r="H42" s="3">
        <f>AAR!H41</f>
        <v>0.01144690349</v>
      </c>
      <c r="I42" s="3">
        <f>AAR!I41</f>
        <v>-0.1082050875</v>
      </c>
      <c r="J42" s="3">
        <f>AAR!J41</f>
        <v>0.02790029202</v>
      </c>
      <c r="K42" s="3">
        <f>AAR!K41</f>
        <v>0.006379230332</v>
      </c>
      <c r="L42" s="3">
        <f>AAR!L41</f>
        <v>-0.01362139644</v>
      </c>
      <c r="M42" s="3">
        <f>AAR!M41</f>
        <v>-0.01040583201</v>
      </c>
      <c r="N42" s="3">
        <f>AAR!N41</f>
        <v>-0.01127150233</v>
      </c>
      <c r="O42" s="3">
        <f>AAR!O41</f>
        <v>0.01362185546</v>
      </c>
      <c r="P42" s="3">
        <f>AAR!P41</f>
        <v>-0.001266145454</v>
      </c>
      <c r="Q42" s="3">
        <f>AAR!Q41</f>
        <v>0.01248022606</v>
      </c>
      <c r="R42" s="3">
        <f>AAR!R41</f>
        <v>-0.008610887976</v>
      </c>
      <c r="S42" s="3">
        <f>AAR!S41</f>
        <v>0.00697509223</v>
      </c>
      <c r="T42" s="3">
        <f>AAR!T41</f>
        <v>0.009541251954</v>
      </c>
      <c r="U42" s="3">
        <f>AAR!U41</f>
        <v>0.01027731177</v>
      </c>
      <c r="V42" s="3">
        <f>AAR!V41</f>
        <v>0.005362221439</v>
      </c>
      <c r="W42" s="3">
        <f>AAR!W41</f>
        <v>0.001368869444</v>
      </c>
      <c r="X42" s="3">
        <f>AAR!X41</f>
        <v>-0.005472302814</v>
      </c>
      <c r="Y42" s="3">
        <f>AAR!Y41</f>
        <v>0.001233200886</v>
      </c>
      <c r="Z42" s="3">
        <f>AAR!Z41</f>
        <v>0.02320315369</v>
      </c>
      <c r="AA42" s="3">
        <f>AAR!AA41</f>
        <v>-0.01526182899</v>
      </c>
      <c r="AB42" s="3">
        <f>AAR!AB41</f>
        <v>-0.006325452843</v>
      </c>
      <c r="AC42" s="3">
        <f>AAR!AC41</f>
        <v>-0.0009794430007</v>
      </c>
      <c r="AD42" s="3">
        <f>AAR!AD41</f>
        <v>-0.005923045381</v>
      </c>
      <c r="AE42" s="3">
        <f>AAR!AE41</f>
        <v>-0.001628463494</v>
      </c>
      <c r="AF42" s="3">
        <f>AAR!AF41</f>
        <v>0.001426896851</v>
      </c>
      <c r="AG42" s="3">
        <v>-61.0</v>
      </c>
    </row>
    <row r="43" ht="13.5" customHeight="1">
      <c r="B43" s="3">
        <v>-60.0</v>
      </c>
      <c r="C43" s="3">
        <f>AAR!C42</f>
        <v>-0.0002984335612</v>
      </c>
      <c r="D43" s="3">
        <f>AAR!D42</f>
        <v>-0.004679207277</v>
      </c>
      <c r="E43" s="3">
        <f>AAR!E42</f>
        <v>0.002169906785</v>
      </c>
      <c r="F43" s="3">
        <f>AAR!F42</f>
        <v>0.002697311467</v>
      </c>
      <c r="G43" s="3">
        <f>AAR!G42</f>
        <v>-0.007429927522</v>
      </c>
      <c r="H43" s="3">
        <f>AAR!H42</f>
        <v>0.001086702404</v>
      </c>
      <c r="I43" s="3">
        <f>AAR!I42</f>
        <v>-0.00494045378</v>
      </c>
      <c r="J43" s="3">
        <f>AAR!J42</f>
        <v>0.006780472474</v>
      </c>
      <c r="K43" s="3">
        <f>AAR!K42</f>
        <v>0.005876211513</v>
      </c>
      <c r="L43" s="3">
        <f>AAR!L42</f>
        <v>0.002360079034</v>
      </c>
      <c r="M43" s="3">
        <f>AAR!M42</f>
        <v>-0.001666054802</v>
      </c>
      <c r="N43" s="3">
        <f>AAR!N42</f>
        <v>0.00122852596</v>
      </c>
      <c r="O43" s="3">
        <f>AAR!O42</f>
        <v>-0.003869196765</v>
      </c>
      <c r="P43" s="3">
        <f>AAR!P42</f>
        <v>0.001180078253</v>
      </c>
      <c r="Q43" s="3">
        <f>AAR!Q42</f>
        <v>-0.000323712576</v>
      </c>
      <c r="R43" s="3">
        <f>AAR!R42</f>
        <v>0.004192899173</v>
      </c>
      <c r="S43" s="3">
        <f>AAR!S42</f>
        <v>-0.0006654383618</v>
      </c>
      <c r="T43" s="3">
        <f>AAR!T42</f>
        <v>-0.002557653387</v>
      </c>
      <c r="U43" s="3">
        <f>AAR!U42</f>
        <v>0.01257869682</v>
      </c>
      <c r="V43" s="3">
        <f>AAR!V42</f>
        <v>-0.0004477804223</v>
      </c>
      <c r="W43" s="3">
        <f>AAR!W42</f>
        <v>-0.005300532104</v>
      </c>
      <c r="X43" s="3">
        <f>AAR!X42</f>
        <v>-0.004452000056</v>
      </c>
      <c r="Y43" s="3">
        <f>AAR!Y42</f>
        <v>-0.005116697504</v>
      </c>
      <c r="Z43" s="3">
        <f>AAR!Z42</f>
        <v>-0.008779303451</v>
      </c>
      <c r="AA43" s="3">
        <f>AAR!AA42</f>
        <v>-0.006588363957</v>
      </c>
      <c r="AB43" s="3">
        <f>AAR!AB42</f>
        <v>0.004726052363</v>
      </c>
      <c r="AC43" s="3">
        <f>AAR!AC42</f>
        <v>0.003244319804</v>
      </c>
      <c r="AD43" s="3">
        <f>AAR!AD42</f>
        <v>-0.00464272594</v>
      </c>
      <c r="AE43" s="3">
        <f>AAR!AE42</f>
        <v>0.01709898221</v>
      </c>
      <c r="AF43" s="3">
        <f>AAR!AF42</f>
        <v>0.006876950209</v>
      </c>
      <c r="AG43" s="3">
        <v>-60.0</v>
      </c>
    </row>
    <row r="44" ht="13.5" customHeight="1">
      <c r="B44" s="3">
        <v>-59.0</v>
      </c>
      <c r="C44" s="3">
        <f>AAR!C43</f>
        <v>0.006226051976</v>
      </c>
      <c r="D44" s="3">
        <f>AAR!D43</f>
        <v>-0.007757900326</v>
      </c>
      <c r="E44" s="3">
        <f>AAR!E43</f>
        <v>0.004762009252</v>
      </c>
      <c r="F44" s="3">
        <f>AAR!F43</f>
        <v>-0.02520677881</v>
      </c>
      <c r="G44" s="3">
        <f>AAR!G43</f>
        <v>0.009295495394</v>
      </c>
      <c r="H44" s="3">
        <f>AAR!H43</f>
        <v>0.01955159243</v>
      </c>
      <c r="I44" s="3">
        <f>AAR!I43</f>
        <v>-0.006618630386</v>
      </c>
      <c r="J44" s="3">
        <f>AAR!J43</f>
        <v>0.01625321165</v>
      </c>
      <c r="K44" s="3">
        <f>AAR!K43</f>
        <v>0.004634269975</v>
      </c>
      <c r="L44" s="3">
        <f>AAR!L43</f>
        <v>0.0008291907787</v>
      </c>
      <c r="M44" s="3">
        <f>AAR!M43</f>
        <v>0.006069613277</v>
      </c>
      <c r="N44" s="3">
        <f>AAR!N43</f>
        <v>0.005046293977</v>
      </c>
      <c r="O44" s="3">
        <f>AAR!O43</f>
        <v>-0.009113069167</v>
      </c>
      <c r="P44" s="3">
        <f>AAR!P43</f>
        <v>0.01133500896</v>
      </c>
      <c r="Q44" s="3">
        <f>AAR!Q43</f>
        <v>0.01515782979</v>
      </c>
      <c r="R44" s="3">
        <f>AAR!R43</f>
        <v>-0.01029391364</v>
      </c>
      <c r="S44" s="3">
        <f>AAR!S43</f>
        <v>-0.00245122767</v>
      </c>
      <c r="T44" s="3">
        <f>AAR!T43</f>
        <v>0.005197444285</v>
      </c>
      <c r="U44" s="3">
        <f>AAR!U43</f>
        <v>-0.01163932053</v>
      </c>
      <c r="V44" s="3">
        <f>AAR!V43</f>
        <v>0.001171213552</v>
      </c>
      <c r="W44" s="3">
        <f>AAR!W43</f>
        <v>-0.00991498324</v>
      </c>
      <c r="X44" s="3">
        <f>AAR!X43</f>
        <v>0.02465207855</v>
      </c>
      <c r="Y44" s="3">
        <f>AAR!Y43</f>
        <v>0.000128467367</v>
      </c>
      <c r="Z44" s="3">
        <f>AAR!Z43</f>
        <v>-0.00675933977</v>
      </c>
      <c r="AA44" s="3">
        <f>AAR!AA43</f>
        <v>-0.007246453279</v>
      </c>
      <c r="AB44" s="3">
        <f>AAR!AB43</f>
        <v>-0.008005345387</v>
      </c>
      <c r="AC44" s="3">
        <f>AAR!AC43</f>
        <v>0.003537806677</v>
      </c>
      <c r="AD44" s="3">
        <f>AAR!AD43</f>
        <v>0.01351983322</v>
      </c>
      <c r="AE44" s="3">
        <f>AAR!AE43</f>
        <v>0.003260842621</v>
      </c>
      <c r="AF44" s="3">
        <f>AAR!AF43</f>
        <v>0.01121865864</v>
      </c>
      <c r="AG44" s="3">
        <v>-59.0</v>
      </c>
    </row>
    <row r="45" ht="13.5" customHeight="1">
      <c r="B45" s="3">
        <v>-58.0</v>
      </c>
      <c r="C45" s="3">
        <f>AAR!C44</f>
        <v>-0.004463879287</v>
      </c>
      <c r="D45" s="3">
        <f>AAR!D44</f>
        <v>-0.002755219407</v>
      </c>
      <c r="E45" s="3">
        <f>AAR!E44</f>
        <v>-0.01301560614</v>
      </c>
      <c r="F45" s="3">
        <f>AAR!F44</f>
        <v>0.01196643655</v>
      </c>
      <c r="G45" s="3">
        <f>AAR!G44</f>
        <v>-0.001386911836</v>
      </c>
      <c r="H45" s="3">
        <f>AAR!H44</f>
        <v>-0.01779078439</v>
      </c>
      <c r="I45" s="3">
        <f>AAR!I44</f>
        <v>0.0005590205423</v>
      </c>
      <c r="J45" s="3">
        <f>AAR!J44</f>
        <v>0.007051844502</v>
      </c>
      <c r="K45" s="3">
        <f>AAR!K44</f>
        <v>-0.006700532784</v>
      </c>
      <c r="L45" s="3">
        <f>AAR!L44</f>
        <v>0.008253088058</v>
      </c>
      <c r="M45" s="3">
        <f>AAR!M44</f>
        <v>0.004053348812</v>
      </c>
      <c r="N45" s="3">
        <f>AAR!N44</f>
        <v>0.00785862591</v>
      </c>
      <c r="O45" s="3">
        <f>AAR!O44</f>
        <v>-0.002907139713</v>
      </c>
      <c r="P45" s="3">
        <f>AAR!P44</f>
        <v>0.005947065351</v>
      </c>
      <c r="Q45" s="3">
        <f>AAR!Q44</f>
        <v>-0.00313680898</v>
      </c>
      <c r="R45" s="3">
        <f>AAR!R44</f>
        <v>0.006257716897</v>
      </c>
      <c r="S45" s="3">
        <f>AAR!S44</f>
        <v>0.001823834646</v>
      </c>
      <c r="T45" s="3">
        <f>AAR!T44</f>
        <v>0.0245501388</v>
      </c>
      <c r="U45" s="3">
        <f>AAR!U44</f>
        <v>-0.002438816778</v>
      </c>
      <c r="V45" s="3">
        <f>AAR!V44</f>
        <v>0.008950694233</v>
      </c>
      <c r="W45" s="3">
        <f>AAR!W44</f>
        <v>0.002630859436</v>
      </c>
      <c r="X45" s="3">
        <f>AAR!X44</f>
        <v>-0.01230868752</v>
      </c>
      <c r="Y45" s="3">
        <f>AAR!Y44</f>
        <v>0.009289974074</v>
      </c>
      <c r="Z45" s="3">
        <f>AAR!Z44</f>
        <v>0.0006619635942</v>
      </c>
      <c r="AA45" s="3">
        <f>AAR!AA44</f>
        <v>-0.0004570670696</v>
      </c>
      <c r="AB45" s="3">
        <f>AAR!AB44</f>
        <v>-0.01035774105</v>
      </c>
      <c r="AC45" s="3">
        <f>AAR!AC44</f>
        <v>0.007474816494</v>
      </c>
      <c r="AD45" s="3">
        <f>AAR!AD44</f>
        <v>-0.002842974403</v>
      </c>
      <c r="AE45" s="3">
        <f>AAR!AE44</f>
        <v>-0.001360914027</v>
      </c>
      <c r="AF45" s="3">
        <f>AAR!AF44</f>
        <v>0.002357587836</v>
      </c>
      <c r="AG45" s="3">
        <v>-58.0</v>
      </c>
    </row>
    <row r="46" ht="13.5" customHeight="1">
      <c r="B46" s="3">
        <v>-57.0</v>
      </c>
      <c r="C46" s="3">
        <f>AAR!C45</f>
        <v>-0.004132530641</v>
      </c>
      <c r="D46" s="3">
        <f>AAR!D45</f>
        <v>0.005924860598</v>
      </c>
      <c r="E46" s="3">
        <f>AAR!E45</f>
        <v>-0.008910977031</v>
      </c>
      <c r="F46" s="3">
        <f>AAR!F45</f>
        <v>0.005616205693</v>
      </c>
      <c r="G46" s="3">
        <f>AAR!G45</f>
        <v>-0.002977263387</v>
      </c>
      <c r="H46" s="3">
        <f>AAR!H45</f>
        <v>-0.004983912949</v>
      </c>
      <c r="I46" s="3">
        <f>AAR!I45</f>
        <v>-0.002049400203</v>
      </c>
      <c r="J46" s="3">
        <f>AAR!J45</f>
        <v>-0.003242092078</v>
      </c>
      <c r="K46" s="3">
        <f>AAR!K45</f>
        <v>-0.002139073259</v>
      </c>
      <c r="L46" s="3">
        <f>AAR!L45</f>
        <v>0.001162785367</v>
      </c>
      <c r="M46" s="3">
        <f>AAR!M45</f>
        <v>-0.008680688251</v>
      </c>
      <c r="N46" s="3">
        <f>AAR!N45</f>
        <v>0.002962122502</v>
      </c>
      <c r="O46" s="3">
        <f>AAR!O45</f>
        <v>0.009038418295</v>
      </c>
      <c r="P46" s="3">
        <f>AAR!P45</f>
        <v>-0.002987937632</v>
      </c>
      <c r="Q46" s="3">
        <f>AAR!Q45</f>
        <v>0.004681024293</v>
      </c>
      <c r="R46" s="3">
        <f>AAR!R45</f>
        <v>-0.003589460452</v>
      </c>
      <c r="S46" s="3">
        <f>AAR!S45</f>
        <v>0.01155334873</v>
      </c>
      <c r="T46" s="3">
        <f>AAR!T45</f>
        <v>0.007362317618</v>
      </c>
      <c r="U46" s="3">
        <f>AAR!U45</f>
        <v>0.000866261867</v>
      </c>
      <c r="V46" s="3">
        <f>AAR!V45</f>
        <v>-0.01851356736</v>
      </c>
      <c r="W46" s="3">
        <f>AAR!W45</f>
        <v>0.01576282397</v>
      </c>
      <c r="X46" s="3">
        <f>AAR!X45</f>
        <v>-0.005251545613</v>
      </c>
      <c r="Y46" s="3">
        <f>AAR!Y45</f>
        <v>-0.003540975208</v>
      </c>
      <c r="Z46" s="3">
        <f>AAR!Z45</f>
        <v>-0.009559366712</v>
      </c>
      <c r="AA46" s="3">
        <f>AAR!AA45</f>
        <v>-0.00141559749</v>
      </c>
      <c r="AB46" s="3">
        <f>AAR!AB45</f>
        <v>-0.0009771737226</v>
      </c>
      <c r="AC46" s="3">
        <f>AAR!AC45</f>
        <v>-0.001130452997</v>
      </c>
      <c r="AD46" s="3">
        <f>AAR!AD45</f>
        <v>0.01230580585</v>
      </c>
      <c r="AE46" s="3">
        <f>AAR!AE45</f>
        <v>-0.008349930579</v>
      </c>
      <c r="AF46" s="3">
        <f>AAR!AF45</f>
        <v>-0.01065366181</v>
      </c>
      <c r="AG46" s="3">
        <v>-57.0</v>
      </c>
    </row>
    <row r="47" ht="13.5" customHeight="1">
      <c r="B47" s="3">
        <v>-56.0</v>
      </c>
      <c r="C47" s="3">
        <f>AAR!C46</f>
        <v>-0.002844428396</v>
      </c>
      <c r="D47" s="3">
        <f>AAR!D46</f>
        <v>0.006105139248</v>
      </c>
      <c r="E47" s="3">
        <f>AAR!E46</f>
        <v>-0.01635349461</v>
      </c>
      <c r="F47" s="3">
        <f>AAR!F46</f>
        <v>0.003289720919</v>
      </c>
      <c r="G47" s="3">
        <f>AAR!G46</f>
        <v>0.001426594838</v>
      </c>
      <c r="H47" s="3">
        <f>AAR!H46</f>
        <v>-0.01136633378</v>
      </c>
      <c r="I47" s="3">
        <f>AAR!I46</f>
        <v>0.009661092106</v>
      </c>
      <c r="J47" s="3">
        <f>AAR!J46</f>
        <v>-0.01350079748</v>
      </c>
      <c r="K47" s="3">
        <f>AAR!K46</f>
        <v>-0.0014240642</v>
      </c>
      <c r="L47" s="3">
        <f>AAR!L46</f>
        <v>0.01346666489</v>
      </c>
      <c r="M47" s="3">
        <f>AAR!M46</f>
        <v>-0.004018125155</v>
      </c>
      <c r="N47" s="3">
        <f>AAR!N46</f>
        <v>0.003974717265</v>
      </c>
      <c r="O47" s="3">
        <f>AAR!O46</f>
        <v>-0.003199667499</v>
      </c>
      <c r="P47" s="3">
        <f>AAR!P46</f>
        <v>0.000863086926</v>
      </c>
      <c r="Q47" s="3">
        <f>AAR!Q46</f>
        <v>-0.003752066543</v>
      </c>
      <c r="R47" s="3">
        <f>AAR!R46</f>
        <v>0.01087238934</v>
      </c>
      <c r="S47" s="3">
        <f>AAR!S46</f>
        <v>-0.004275491357</v>
      </c>
      <c r="T47" s="3">
        <f>AAR!T46</f>
        <v>0.01599392196</v>
      </c>
      <c r="U47" s="3">
        <f>AAR!U46</f>
        <v>0.007999053346</v>
      </c>
      <c r="V47" s="3">
        <f>AAR!V46</f>
        <v>0.0008423032612</v>
      </c>
      <c r="W47" s="3">
        <f>AAR!W46</f>
        <v>0.0005587811917</v>
      </c>
      <c r="X47" s="3">
        <f>AAR!X46</f>
        <v>-0.01243315721</v>
      </c>
      <c r="Y47" s="3">
        <f>AAR!Y46</f>
        <v>0.004426570087</v>
      </c>
      <c r="Z47" s="3">
        <f>AAR!Z46</f>
        <v>0.002317957728</v>
      </c>
      <c r="AA47" s="3">
        <f>AAR!AA46</f>
        <v>0.002848495147</v>
      </c>
      <c r="AB47" s="3">
        <f>AAR!AB46</f>
        <v>-0.009109630628</v>
      </c>
      <c r="AC47" s="3">
        <f>AAR!AC46</f>
        <v>-0.001539449227</v>
      </c>
      <c r="AD47" s="3">
        <f>AAR!AD46</f>
        <v>0.0121984533</v>
      </c>
      <c r="AE47" s="3">
        <f>AAR!AE46</f>
        <v>-0.003662345795</v>
      </c>
      <c r="AF47" s="3">
        <f>AAR!AF46</f>
        <v>-0.01870732002</v>
      </c>
      <c r="AG47" s="3">
        <v>-56.0</v>
      </c>
    </row>
    <row r="48" ht="13.5" customHeight="1">
      <c r="B48" s="3">
        <v>-55.0</v>
      </c>
      <c r="C48" s="3">
        <f>AAR!C47</f>
        <v>-0.009220542971</v>
      </c>
      <c r="D48" s="3">
        <f>AAR!D47</f>
        <v>-0.005943572198</v>
      </c>
      <c r="E48" s="3">
        <f>AAR!E47</f>
        <v>-0.01677294426</v>
      </c>
      <c r="F48" s="3">
        <f>AAR!F47</f>
        <v>0.02068343681</v>
      </c>
      <c r="G48" s="3">
        <f>AAR!G47</f>
        <v>0.005248658495</v>
      </c>
      <c r="H48" s="3">
        <f>AAR!H47</f>
        <v>-0.001047036445</v>
      </c>
      <c r="I48" s="3">
        <f>AAR!I47</f>
        <v>-0.008173845187</v>
      </c>
      <c r="J48" s="3">
        <f>AAR!J47</f>
        <v>-0.00367497108</v>
      </c>
      <c r="K48" s="3">
        <f>AAR!K47</f>
        <v>0.004031027584</v>
      </c>
      <c r="L48" s="3">
        <f>AAR!L47</f>
        <v>-0.01442101846</v>
      </c>
      <c r="M48" s="3">
        <f>AAR!M47</f>
        <v>-0.005150871473</v>
      </c>
      <c r="N48" s="3">
        <f>AAR!N47</f>
        <v>0.002071001082</v>
      </c>
      <c r="O48" s="3">
        <f>AAR!O47</f>
        <v>0.001575146464</v>
      </c>
      <c r="P48" s="3">
        <f>AAR!P47</f>
        <v>0.005609835076</v>
      </c>
      <c r="Q48" s="3">
        <f>AAR!Q47</f>
        <v>-0.009302459428</v>
      </c>
      <c r="R48" s="3">
        <f>AAR!R47</f>
        <v>-0.02259748607</v>
      </c>
      <c r="S48" s="3">
        <f>AAR!S47</f>
        <v>0.01876178898</v>
      </c>
      <c r="T48" s="3">
        <f>AAR!T47</f>
        <v>-0.003718369336</v>
      </c>
      <c r="U48" s="3">
        <f>AAR!U47</f>
        <v>-0.01763062491</v>
      </c>
      <c r="V48" s="3">
        <f>AAR!V47</f>
        <v>-0.005165752539</v>
      </c>
      <c r="W48" s="3">
        <f>AAR!W47</f>
        <v>0.001608322337</v>
      </c>
      <c r="X48" s="3">
        <f>AAR!X47</f>
        <v>0.001584419275</v>
      </c>
      <c r="Y48" s="3">
        <f>AAR!Y47</f>
        <v>-0.002675860749</v>
      </c>
      <c r="Z48" s="3">
        <f>AAR!Z47</f>
        <v>-0.003517518659</v>
      </c>
      <c r="AA48" s="3">
        <f>AAR!AA47</f>
        <v>-0.004944969306</v>
      </c>
      <c r="AB48" s="3">
        <f>AAR!AB47</f>
        <v>-0.004010031792</v>
      </c>
      <c r="AC48" s="3">
        <f>AAR!AC47</f>
        <v>-0.002159564708</v>
      </c>
      <c r="AD48" s="3">
        <f>AAR!AD47</f>
        <v>-0.006172521909</v>
      </c>
      <c r="AE48" s="3">
        <f>AAR!AE47</f>
        <v>-0.003264045691</v>
      </c>
      <c r="AF48" s="3">
        <f>AAR!AF47</f>
        <v>0.0001322696116</v>
      </c>
      <c r="AG48" s="3">
        <v>-55.0</v>
      </c>
    </row>
    <row r="49" ht="13.5" customHeight="1">
      <c r="B49" s="3">
        <v>-54.0</v>
      </c>
      <c r="C49" s="3">
        <f>AAR!C48</f>
        <v>-0.009013872807</v>
      </c>
      <c r="D49" s="3">
        <f>AAR!D48</f>
        <v>0.002337188873</v>
      </c>
      <c r="E49" s="3">
        <f>AAR!E48</f>
        <v>-0.01093071335</v>
      </c>
      <c r="F49" s="3">
        <f>AAR!F48</f>
        <v>0.008587788205</v>
      </c>
      <c r="G49" s="3">
        <f>AAR!G48</f>
        <v>-0.002889156983</v>
      </c>
      <c r="H49" s="3">
        <f>AAR!H48</f>
        <v>-0.004926194321</v>
      </c>
      <c r="I49" s="3">
        <f>AAR!I48</f>
        <v>-0.01379182043</v>
      </c>
      <c r="J49" s="3">
        <f>AAR!J48</f>
        <v>0.02207677377</v>
      </c>
      <c r="K49" s="3">
        <f>AAR!K48</f>
        <v>-0.01288868941</v>
      </c>
      <c r="L49" s="3">
        <f>AAR!L48</f>
        <v>-0.01689745759</v>
      </c>
      <c r="M49" s="3">
        <f>AAR!M48</f>
        <v>0.002379009226</v>
      </c>
      <c r="N49" s="3">
        <f>AAR!N48</f>
        <v>-0.01077143484</v>
      </c>
      <c r="O49" s="3">
        <f>AAR!O48</f>
        <v>0.0006933154001</v>
      </c>
      <c r="P49" s="3">
        <f>AAR!P48</f>
        <v>-0.001879363629</v>
      </c>
      <c r="Q49" s="3">
        <f>AAR!Q48</f>
        <v>-0.002280860997</v>
      </c>
      <c r="R49" s="3">
        <f>AAR!R48</f>
        <v>0.001673997218</v>
      </c>
      <c r="S49" s="3">
        <f>AAR!S48</f>
        <v>0.01219754939</v>
      </c>
      <c r="T49" s="3">
        <f>AAR!T48</f>
        <v>0.007343719803</v>
      </c>
      <c r="U49" s="3">
        <f>AAR!U48</f>
        <v>0.02386368131</v>
      </c>
      <c r="V49" s="3">
        <f>AAR!V48</f>
        <v>0.0003042024086</v>
      </c>
      <c r="W49" s="3">
        <f>AAR!W48</f>
        <v>-0.003222918777</v>
      </c>
      <c r="X49" s="3">
        <f>AAR!X48</f>
        <v>0.006471078738</v>
      </c>
      <c r="Y49" s="3">
        <f>AAR!Y48</f>
        <v>0.003658049357</v>
      </c>
      <c r="Z49" s="3">
        <f>AAR!Z48</f>
        <v>0.001677126014</v>
      </c>
      <c r="AA49" s="3">
        <f>AAR!AA48</f>
        <v>0.01783802275</v>
      </c>
      <c r="AB49" s="3">
        <f>AAR!AB48</f>
        <v>-0.02726460605</v>
      </c>
      <c r="AC49" s="3">
        <f>AAR!AC48</f>
        <v>0.002523397805</v>
      </c>
      <c r="AD49" s="3">
        <f>AAR!AD48</f>
        <v>0.001592201181</v>
      </c>
      <c r="AE49" s="3">
        <f>AAR!AE48</f>
        <v>-0.01966618717</v>
      </c>
      <c r="AF49" s="3">
        <f>AAR!AF48</f>
        <v>-0.002457153041</v>
      </c>
      <c r="AG49" s="3">
        <v>-54.0</v>
      </c>
    </row>
    <row r="50" ht="13.5" customHeight="1">
      <c r="B50" s="3">
        <v>-53.0</v>
      </c>
      <c r="C50" s="3">
        <f>AAR!C49</f>
        <v>-0.00325545338</v>
      </c>
      <c r="D50" s="3">
        <f>AAR!D49</f>
        <v>0.003794565775</v>
      </c>
      <c r="E50" s="3">
        <f>AAR!E49</f>
        <v>0.03414403575</v>
      </c>
      <c r="F50" s="3">
        <f>AAR!F49</f>
        <v>-0.0122411652</v>
      </c>
      <c r="G50" s="3">
        <f>AAR!G49</f>
        <v>-0.003913268799</v>
      </c>
      <c r="H50" s="3">
        <f>AAR!H49</f>
        <v>-0.002307393211</v>
      </c>
      <c r="I50" s="3">
        <f>AAR!I49</f>
        <v>-0.00810742021</v>
      </c>
      <c r="J50" s="3">
        <f>AAR!J49</f>
        <v>-0.01204229083</v>
      </c>
      <c r="K50" s="3">
        <f>AAR!K49</f>
        <v>0.03287057071</v>
      </c>
      <c r="L50" s="3">
        <f>AAR!L49</f>
        <v>0.02662537132</v>
      </c>
      <c r="M50" s="3">
        <f>AAR!M49</f>
        <v>0.001785786098</v>
      </c>
      <c r="N50" s="3">
        <f>AAR!N49</f>
        <v>0.001028955379</v>
      </c>
      <c r="O50" s="3">
        <f>AAR!O49</f>
        <v>0.009973094836</v>
      </c>
      <c r="P50" s="3">
        <f>AAR!P49</f>
        <v>0.003904243726</v>
      </c>
      <c r="Q50" s="3">
        <f>AAR!Q49</f>
        <v>0.002134665089</v>
      </c>
      <c r="R50" s="3">
        <f>AAR!R49</f>
        <v>0.004079714469</v>
      </c>
      <c r="S50" s="3">
        <f>AAR!S49</f>
        <v>-0.009034088937</v>
      </c>
      <c r="T50" s="3">
        <f>AAR!T49</f>
        <v>0.005629986215</v>
      </c>
      <c r="U50" s="3">
        <f>AAR!U49</f>
        <v>-0.007178067247</v>
      </c>
      <c r="V50" s="3">
        <f>AAR!V49</f>
        <v>0.002226420953</v>
      </c>
      <c r="W50" s="3">
        <f>AAR!W49</f>
        <v>-0.003766460215</v>
      </c>
      <c r="X50" s="7">
        <f>AAR!X49</f>
        <v>0.00009196685865</v>
      </c>
      <c r="Y50" s="3">
        <f>AAR!Y49</f>
        <v>0.005553622402</v>
      </c>
      <c r="Z50" s="3">
        <f>AAR!Z49</f>
        <v>0.007420478459</v>
      </c>
      <c r="AA50" s="3">
        <f>AAR!AA49</f>
        <v>0.002492560616</v>
      </c>
      <c r="AB50" s="3">
        <f>AAR!AB49</f>
        <v>0.01748934066</v>
      </c>
      <c r="AC50" s="3">
        <f>AAR!AC49</f>
        <v>0.001207049317</v>
      </c>
      <c r="AD50" s="3">
        <f>AAR!AD49</f>
        <v>0.005462079655</v>
      </c>
      <c r="AE50" s="3">
        <f>AAR!AE49</f>
        <v>0.002073335573</v>
      </c>
      <c r="AF50" s="3">
        <f>AAR!AF49</f>
        <v>-0.007337004307</v>
      </c>
      <c r="AG50" s="3">
        <v>-53.0</v>
      </c>
    </row>
    <row r="51" ht="13.5" customHeight="1">
      <c r="B51" s="3">
        <v>-52.0</v>
      </c>
      <c r="C51" s="3">
        <f>AAR!C50</f>
        <v>-0.0002147887372</v>
      </c>
      <c r="D51" s="3">
        <f>AAR!D50</f>
        <v>-0.008664291019</v>
      </c>
      <c r="E51" s="3">
        <f>AAR!E50</f>
        <v>0.001023284993</v>
      </c>
      <c r="F51" s="3">
        <f>AAR!F50</f>
        <v>0.02929546593</v>
      </c>
      <c r="G51" s="3">
        <f>AAR!G50</f>
        <v>0.002931824031</v>
      </c>
      <c r="H51" s="3">
        <f>AAR!H50</f>
        <v>-0.004421492411</v>
      </c>
      <c r="I51" s="3">
        <f>AAR!I50</f>
        <v>0.01297994126</v>
      </c>
      <c r="J51" s="3">
        <f>AAR!J50</f>
        <v>0.01819730715</v>
      </c>
      <c r="K51" s="3">
        <f>AAR!K50</f>
        <v>0.002035308954</v>
      </c>
      <c r="L51" s="3">
        <f>AAR!L50</f>
        <v>0.0462444852</v>
      </c>
      <c r="M51" s="3">
        <f>AAR!M50</f>
        <v>0.01038924173</v>
      </c>
      <c r="N51" s="3">
        <f>AAR!N50</f>
        <v>0.005641597024</v>
      </c>
      <c r="O51" s="3">
        <f>AAR!O50</f>
        <v>-0.02065117589</v>
      </c>
      <c r="P51" s="3">
        <f>AAR!P50</f>
        <v>0.0003248830489</v>
      </c>
      <c r="Q51" s="3">
        <f>AAR!Q50</f>
        <v>0.006871234174</v>
      </c>
      <c r="R51" s="3">
        <f>AAR!R50</f>
        <v>0.002152081851</v>
      </c>
      <c r="S51" s="3">
        <f>AAR!S50</f>
        <v>-0.03678374623</v>
      </c>
      <c r="T51" s="3">
        <f>AAR!T50</f>
        <v>0.1386040294</v>
      </c>
      <c r="U51" s="3">
        <f>AAR!U50</f>
        <v>-0.01684030383</v>
      </c>
      <c r="V51" s="3">
        <f>AAR!V50</f>
        <v>0.004971732625</v>
      </c>
      <c r="W51" s="3">
        <f>AAR!W50</f>
        <v>-0.003255949775</v>
      </c>
      <c r="X51" s="3">
        <f>AAR!X50</f>
        <v>0.01464591102</v>
      </c>
      <c r="Y51" s="3">
        <f>AAR!Y50</f>
        <v>-0.0004065797625</v>
      </c>
      <c r="Z51" s="3">
        <f>AAR!Z50</f>
        <v>-0.03102452915</v>
      </c>
      <c r="AA51" s="3">
        <f>AAR!AA50</f>
        <v>-0.002793355933</v>
      </c>
      <c r="AB51" s="3">
        <f>AAR!AB50</f>
        <v>-0.01254031034</v>
      </c>
      <c r="AC51" s="3">
        <f>AAR!AC50</f>
        <v>0.002718758961</v>
      </c>
      <c r="AD51" s="3">
        <f>AAR!AD50</f>
        <v>-0.004631361999</v>
      </c>
      <c r="AE51" s="3">
        <f>AAR!AE50</f>
        <v>-0.0193349671</v>
      </c>
      <c r="AF51" s="3">
        <f>AAR!AF50</f>
        <v>-0.000903063558</v>
      </c>
      <c r="AG51" s="3">
        <v>-52.0</v>
      </c>
    </row>
    <row r="52" ht="13.5" customHeight="1">
      <c r="B52" s="3">
        <v>-51.0</v>
      </c>
      <c r="C52" s="3">
        <f>AAR!C51</f>
        <v>-0.0004654001959</v>
      </c>
      <c r="D52" s="3">
        <f>AAR!D51</f>
        <v>0.02053539804</v>
      </c>
      <c r="E52" s="3">
        <f>AAR!E51</f>
        <v>0.01224554043</v>
      </c>
      <c r="F52" s="3">
        <f>AAR!F51</f>
        <v>-0.01228898189</v>
      </c>
      <c r="G52" s="3">
        <f>AAR!G51</f>
        <v>0.005697031121</v>
      </c>
      <c r="H52" s="3">
        <f>AAR!H51</f>
        <v>-0.01657702356</v>
      </c>
      <c r="I52" s="3">
        <f>AAR!I51</f>
        <v>-0.002395764494</v>
      </c>
      <c r="J52" s="3">
        <f>AAR!J51</f>
        <v>-0.008712641487</v>
      </c>
      <c r="K52" s="3">
        <f>AAR!K51</f>
        <v>-0.00223681582</v>
      </c>
      <c r="L52" s="3">
        <f>AAR!L51</f>
        <v>-0.0008796656412</v>
      </c>
      <c r="M52" s="3">
        <f>AAR!M51</f>
        <v>0.008769499664</v>
      </c>
      <c r="N52" s="3">
        <f>AAR!N51</f>
        <v>0.004689974446</v>
      </c>
      <c r="O52" s="3">
        <f>AAR!O51</f>
        <v>0.01424971354</v>
      </c>
      <c r="P52" s="3">
        <f>AAR!P51</f>
        <v>-0.007448251882</v>
      </c>
      <c r="Q52" s="3">
        <f>AAR!Q51</f>
        <v>0.006360376431</v>
      </c>
      <c r="R52" s="3">
        <f>AAR!R51</f>
        <v>0.01333592232</v>
      </c>
      <c r="S52" s="3">
        <f>AAR!S51</f>
        <v>-0.01058036178</v>
      </c>
      <c r="T52" s="3">
        <f>AAR!T51</f>
        <v>-0.01398270582</v>
      </c>
      <c r="U52" s="3">
        <f>AAR!U51</f>
        <v>0.0009066570735</v>
      </c>
      <c r="V52" s="3">
        <f>AAR!V51</f>
        <v>-0.005410829515</v>
      </c>
      <c r="W52" s="3">
        <f>AAR!W51</f>
        <v>-0.006027468823</v>
      </c>
      <c r="X52" s="3">
        <f>AAR!X51</f>
        <v>-0.0131558447</v>
      </c>
      <c r="Y52" s="3">
        <f>AAR!Y51</f>
        <v>-0.002274152843</v>
      </c>
      <c r="Z52" s="3">
        <f>AAR!Z51</f>
        <v>0.01273086357</v>
      </c>
      <c r="AA52" s="3">
        <f>AAR!AA51</f>
        <v>-0.0002422725804</v>
      </c>
      <c r="AB52" s="3">
        <f>AAR!AB51</f>
        <v>0.006489865598</v>
      </c>
      <c r="AC52" s="3">
        <f>AAR!AC51</f>
        <v>-0.000883964625</v>
      </c>
      <c r="AD52" s="3">
        <f>AAR!AD51</f>
        <v>-0.003480648959</v>
      </c>
      <c r="AE52" s="3">
        <f>AAR!AE51</f>
        <v>0.005870870284</v>
      </c>
      <c r="AF52" s="3">
        <f>AAR!AF51</f>
        <v>0.03232025185</v>
      </c>
      <c r="AG52" s="3">
        <v>-51.0</v>
      </c>
    </row>
    <row r="53" ht="13.5" customHeight="1">
      <c r="B53" s="3">
        <v>-50.0</v>
      </c>
      <c r="C53" s="3">
        <f>AAR!C52</f>
        <v>0.01448308419</v>
      </c>
      <c r="D53" s="3">
        <f>AAR!D52</f>
        <v>0.01620277189</v>
      </c>
      <c r="E53" s="3">
        <f>AAR!E52</f>
        <v>-0.008111945706</v>
      </c>
      <c r="F53" s="3">
        <f>AAR!F52</f>
        <v>-0.03009807697</v>
      </c>
      <c r="G53" s="3">
        <f>AAR!G52</f>
        <v>0.008335818961</v>
      </c>
      <c r="H53" s="3">
        <f>AAR!H52</f>
        <v>0.009373934611</v>
      </c>
      <c r="I53" s="3">
        <f>AAR!I52</f>
        <v>-0.004029496737</v>
      </c>
      <c r="J53" s="3">
        <f>AAR!J52</f>
        <v>0.008774008254</v>
      </c>
      <c r="K53" s="3">
        <f>AAR!K52</f>
        <v>0.01607693834</v>
      </c>
      <c r="L53" s="3">
        <f>AAR!L52</f>
        <v>0.01190036594</v>
      </c>
      <c r="M53" s="3">
        <f>AAR!M52</f>
        <v>0.006492000972</v>
      </c>
      <c r="N53" s="3">
        <f>AAR!N52</f>
        <v>-0.0002667622549</v>
      </c>
      <c r="O53" s="3">
        <f>AAR!O52</f>
        <v>0.008516522739</v>
      </c>
      <c r="P53" s="3">
        <f>AAR!P52</f>
        <v>0.01050010294</v>
      </c>
      <c r="Q53" s="3">
        <f>AAR!Q52</f>
        <v>-0.005956321409</v>
      </c>
      <c r="R53" s="3">
        <f>AAR!R52</f>
        <v>-0.01248412266</v>
      </c>
      <c r="S53" s="3">
        <f>AAR!S52</f>
        <v>0.01070943346</v>
      </c>
      <c r="T53" s="3">
        <f>AAR!T52</f>
        <v>-0.03566017943</v>
      </c>
      <c r="U53" s="3">
        <f>AAR!U52</f>
        <v>0.01076151556</v>
      </c>
      <c r="V53" s="3">
        <f>AAR!V52</f>
        <v>0.03081171367</v>
      </c>
      <c r="W53" s="3">
        <f>AAR!W52</f>
        <v>-0.01155544757</v>
      </c>
      <c r="X53" s="3">
        <f>AAR!X52</f>
        <v>-0.01689856001</v>
      </c>
      <c r="Y53" s="3">
        <f>AAR!Y52</f>
        <v>-0.002176071613</v>
      </c>
      <c r="Z53" s="3">
        <f>AAR!Z52</f>
        <v>-0.007048063666</v>
      </c>
      <c r="AA53" s="3">
        <f>AAR!AA52</f>
        <v>0.00561243058</v>
      </c>
      <c r="AB53" s="3">
        <f>AAR!AB52</f>
        <v>0.002019896926</v>
      </c>
      <c r="AC53" s="3">
        <f>AAR!AC52</f>
        <v>-0.003736229386</v>
      </c>
      <c r="AD53" s="3">
        <f>AAR!AD52</f>
        <v>0.01369838547</v>
      </c>
      <c r="AE53" s="3">
        <f>AAR!AE52</f>
        <v>-0.006022392469</v>
      </c>
      <c r="AF53" s="3">
        <f>AAR!AF52</f>
        <v>0.0136504091</v>
      </c>
      <c r="AG53" s="3">
        <v>-50.0</v>
      </c>
    </row>
    <row r="54" ht="13.5" customHeight="1">
      <c r="B54" s="3">
        <v>-49.0</v>
      </c>
      <c r="C54" s="3">
        <f>AAR!C53</f>
        <v>-0.01045423057</v>
      </c>
      <c r="D54" s="3">
        <f>AAR!D53</f>
        <v>0.005124243789</v>
      </c>
      <c r="E54" s="3">
        <f>AAR!E53</f>
        <v>-0.006470685219</v>
      </c>
      <c r="F54" s="3">
        <f>AAR!F53</f>
        <v>0.0308494099</v>
      </c>
      <c r="G54" s="3">
        <f>AAR!G53</f>
        <v>-0.001765391355</v>
      </c>
      <c r="H54" s="3">
        <f>AAR!H53</f>
        <v>-0.004144263557</v>
      </c>
      <c r="I54" s="3">
        <f>AAR!I53</f>
        <v>0.001398756385</v>
      </c>
      <c r="J54" s="3">
        <f>AAR!J53</f>
        <v>-0.01297386488</v>
      </c>
      <c r="K54" s="3">
        <f>AAR!K53</f>
        <v>-0.007884010826</v>
      </c>
      <c r="L54" s="3">
        <f>AAR!L53</f>
        <v>0.01274306041</v>
      </c>
      <c r="M54" s="3">
        <f>AAR!M53</f>
        <v>-0.0108822429</v>
      </c>
      <c r="N54" s="3">
        <f>AAR!N53</f>
        <v>0.0001922810961</v>
      </c>
      <c r="O54" s="3">
        <f>AAR!O53</f>
        <v>-0.007921280698</v>
      </c>
      <c r="P54" s="3">
        <f>AAR!P53</f>
        <v>-0.001250250202</v>
      </c>
      <c r="Q54" s="3">
        <f>AAR!Q53</f>
        <v>-0.006430785164</v>
      </c>
      <c r="R54" s="3">
        <f>AAR!R53</f>
        <v>-0.007157860688</v>
      </c>
      <c r="S54" s="3">
        <f>AAR!S53</f>
        <v>0.006787488238</v>
      </c>
      <c r="T54" s="3">
        <f>AAR!T53</f>
        <v>0.02748635037</v>
      </c>
      <c r="U54" s="3">
        <f>AAR!U53</f>
        <v>-0.002443198266</v>
      </c>
      <c r="V54" s="3">
        <f>AAR!V53</f>
        <v>0.001990207954</v>
      </c>
      <c r="W54" s="3">
        <f>AAR!W53</f>
        <v>0.004177528209</v>
      </c>
      <c r="X54" s="3">
        <f>AAR!X53</f>
        <v>0.001396295384</v>
      </c>
      <c r="Y54" s="3">
        <f>AAR!Y53</f>
        <v>-0.001532238855</v>
      </c>
      <c r="Z54" s="3">
        <f>AAR!Z53</f>
        <v>0.0180882312</v>
      </c>
      <c r="AA54" s="3">
        <f>AAR!AA53</f>
        <v>-0.009185897809</v>
      </c>
      <c r="AB54" s="3">
        <f>AAR!AB53</f>
        <v>0.002373903359</v>
      </c>
      <c r="AC54" s="3">
        <f>AAR!AC53</f>
        <v>0.003508470265</v>
      </c>
      <c r="AD54" s="3">
        <f>AAR!AD53</f>
        <v>-0.008846828806</v>
      </c>
      <c r="AE54" s="3">
        <f>AAR!AE53</f>
        <v>-0.005976768387</v>
      </c>
      <c r="AF54" s="3">
        <f>AAR!AF53</f>
        <v>-0.004846417662</v>
      </c>
      <c r="AG54" s="3">
        <v>-49.0</v>
      </c>
    </row>
    <row r="55" ht="13.5" customHeight="1">
      <c r="B55" s="3">
        <v>-48.0</v>
      </c>
      <c r="C55" s="3">
        <f>AAR!C54</f>
        <v>0.004720917388</v>
      </c>
      <c r="D55" s="3">
        <f>AAR!D54</f>
        <v>0.004411313907</v>
      </c>
      <c r="E55" s="3">
        <f>AAR!E54</f>
        <v>-0.02758829669</v>
      </c>
      <c r="F55" s="3">
        <f>AAR!F54</f>
        <v>0.01754649876</v>
      </c>
      <c r="G55" s="3">
        <f>AAR!G54</f>
        <v>0.01894332542</v>
      </c>
      <c r="H55" s="3">
        <f>AAR!H54</f>
        <v>-0.01439497811</v>
      </c>
      <c r="I55" s="3">
        <f>AAR!I54</f>
        <v>-0.01233516301</v>
      </c>
      <c r="J55" s="3">
        <f>AAR!J54</f>
        <v>0.03857081172</v>
      </c>
      <c r="K55" s="3">
        <f>AAR!K54</f>
        <v>0.006024582073</v>
      </c>
      <c r="L55" s="3">
        <f>AAR!L54</f>
        <v>-0.002612603839</v>
      </c>
      <c r="M55" s="3">
        <f>AAR!M54</f>
        <v>0.0001362830168</v>
      </c>
      <c r="N55" s="3">
        <f>AAR!N54</f>
        <v>-0.01731754635</v>
      </c>
      <c r="O55" s="3">
        <f>AAR!O54</f>
        <v>-0.00417461802</v>
      </c>
      <c r="P55" s="3">
        <f>AAR!P54</f>
        <v>-0.006128597115</v>
      </c>
      <c r="Q55" s="3">
        <f>AAR!Q54</f>
        <v>-0.01658788011</v>
      </c>
      <c r="R55" s="3">
        <f>AAR!R54</f>
        <v>-0.01109364828</v>
      </c>
      <c r="S55" s="3">
        <f>AAR!S54</f>
        <v>0.01836049942</v>
      </c>
      <c r="T55" s="3">
        <f>AAR!T54</f>
        <v>0.007301216736</v>
      </c>
      <c r="U55" s="3">
        <f>AAR!U54</f>
        <v>-0.005270450303</v>
      </c>
      <c r="V55" s="3">
        <f>AAR!V54</f>
        <v>-0.01282278377</v>
      </c>
      <c r="W55" s="3">
        <f>AAR!W54</f>
        <v>-0.004998088343</v>
      </c>
      <c r="X55" s="3">
        <f>AAR!X54</f>
        <v>-0.003406887146</v>
      </c>
      <c r="Y55" s="3">
        <f>AAR!Y54</f>
        <v>-0.005702346175</v>
      </c>
      <c r="Z55" s="3">
        <f>AAR!Z54</f>
        <v>-0.01744100584</v>
      </c>
      <c r="AA55" s="3">
        <f>AAR!AA54</f>
        <v>0.01147978849</v>
      </c>
      <c r="AB55" s="3">
        <f>AAR!AB54</f>
        <v>-0.003551673652</v>
      </c>
      <c r="AC55" s="3">
        <f>AAR!AC54</f>
        <v>-0.003368894272</v>
      </c>
      <c r="AD55" s="3">
        <f>AAR!AD54</f>
        <v>-0.003747239896</v>
      </c>
      <c r="AE55" s="3">
        <f>AAR!AE54</f>
        <v>-0.03380252187</v>
      </c>
      <c r="AF55" s="3">
        <f>AAR!AF54</f>
        <v>0.05331534056</v>
      </c>
      <c r="AG55" s="3">
        <v>-48.0</v>
      </c>
    </row>
    <row r="56" ht="13.5" customHeight="1">
      <c r="B56" s="3">
        <v>-47.0</v>
      </c>
      <c r="C56" s="3">
        <f>AAR!C55</f>
        <v>0.004950731178</v>
      </c>
      <c r="D56" s="3">
        <f>AAR!D55</f>
        <v>-0.00424119984</v>
      </c>
      <c r="E56" s="3">
        <f>AAR!E55</f>
        <v>0.01781233138</v>
      </c>
      <c r="F56" s="3">
        <f>AAR!F55</f>
        <v>-0.03789195332</v>
      </c>
      <c r="G56" s="3">
        <f>AAR!G55</f>
        <v>-0.001819741436</v>
      </c>
      <c r="H56" s="3">
        <f>AAR!H55</f>
        <v>-0.009275241206</v>
      </c>
      <c r="I56" s="3">
        <f>AAR!I55</f>
        <v>-0.0003182098757</v>
      </c>
      <c r="J56" s="3">
        <f>AAR!J55</f>
        <v>0.01038494733</v>
      </c>
      <c r="K56" s="3">
        <f>AAR!K55</f>
        <v>0.002402552928</v>
      </c>
      <c r="L56" s="3">
        <f>AAR!L55</f>
        <v>0.01369859982</v>
      </c>
      <c r="M56" s="3">
        <f>AAR!M55</f>
        <v>0.01293945192</v>
      </c>
      <c r="N56" s="3">
        <f>AAR!N55</f>
        <v>0.003780266202</v>
      </c>
      <c r="O56" s="3">
        <f>AAR!O55</f>
        <v>0.003719126589</v>
      </c>
      <c r="P56" s="3">
        <f>AAR!P55</f>
        <v>0.002918369768</v>
      </c>
      <c r="Q56" s="3">
        <f>AAR!Q55</f>
        <v>0.01576961491</v>
      </c>
      <c r="R56" s="3">
        <f>AAR!R55</f>
        <v>0.01031821876</v>
      </c>
      <c r="S56" s="3">
        <f>AAR!S55</f>
        <v>-0.001381484307</v>
      </c>
      <c r="T56" s="3">
        <f>AAR!T55</f>
        <v>-0.01569921544</v>
      </c>
      <c r="U56" s="3">
        <f>AAR!U55</f>
        <v>-0.02040120156</v>
      </c>
      <c r="V56" s="3">
        <f>AAR!V55</f>
        <v>0.02986111807</v>
      </c>
      <c r="W56" s="3">
        <f>AAR!W55</f>
        <v>0.009895064441</v>
      </c>
      <c r="X56" s="3">
        <f>AAR!X55</f>
        <v>-0.0100554937</v>
      </c>
      <c r="Y56" s="3">
        <f>AAR!Y55</f>
        <v>0.009631317118</v>
      </c>
      <c r="Z56" s="3">
        <f>AAR!Z55</f>
        <v>0.01411349313</v>
      </c>
      <c r="AA56" s="3">
        <f>AAR!AA55</f>
        <v>0.004048366897</v>
      </c>
      <c r="AB56" s="3">
        <f>AAR!AB55</f>
        <v>0.006542028626</v>
      </c>
      <c r="AC56" s="3">
        <f>AAR!AC55</f>
        <v>0.01307446959</v>
      </c>
      <c r="AD56" s="3">
        <f>AAR!AD55</f>
        <v>0.000421491445</v>
      </c>
      <c r="AE56" s="3">
        <f>AAR!AE55</f>
        <v>-0.003292794107</v>
      </c>
      <c r="AF56" s="3">
        <f>AAR!AF55</f>
        <v>0.008140633156</v>
      </c>
      <c r="AG56" s="3">
        <v>-47.0</v>
      </c>
    </row>
    <row r="57" ht="13.5" customHeight="1">
      <c r="B57" s="3">
        <v>-46.0</v>
      </c>
      <c r="C57" s="3">
        <f>AAR!C56</f>
        <v>0.001137867971</v>
      </c>
      <c r="D57" s="3">
        <f>AAR!D56</f>
        <v>0.01595809322</v>
      </c>
      <c r="E57" s="3">
        <f>AAR!E56</f>
        <v>0.004550237733</v>
      </c>
      <c r="F57" s="3">
        <f>AAR!F56</f>
        <v>-0.009468242652</v>
      </c>
      <c r="G57" s="3">
        <f>AAR!G56</f>
        <v>0.003123832974</v>
      </c>
      <c r="H57" s="3">
        <f>AAR!H56</f>
        <v>0.001399451114</v>
      </c>
      <c r="I57" s="3">
        <f>AAR!I56</f>
        <v>-0.01477608808</v>
      </c>
      <c r="J57" s="3">
        <f>AAR!J56</f>
        <v>0.004104505229</v>
      </c>
      <c r="K57" s="3">
        <f>AAR!K56</f>
        <v>-0.008886629057</v>
      </c>
      <c r="L57" s="3">
        <f>AAR!L56</f>
        <v>-0.01920575665</v>
      </c>
      <c r="M57" s="3">
        <f>AAR!M56</f>
        <v>-0.01534616977</v>
      </c>
      <c r="N57" s="3">
        <f>AAR!N56</f>
        <v>-0.008333818091</v>
      </c>
      <c r="O57" s="3">
        <f>AAR!O56</f>
        <v>0.005568128181</v>
      </c>
      <c r="P57" s="3">
        <f>AAR!P56</f>
        <v>0.003594412725</v>
      </c>
      <c r="Q57" s="3">
        <f>AAR!Q56</f>
        <v>0.006678805553</v>
      </c>
      <c r="R57" s="3">
        <f>AAR!R56</f>
        <v>-0.005092809558</v>
      </c>
      <c r="S57" s="3">
        <f>AAR!S56</f>
        <v>-0.007233775991</v>
      </c>
      <c r="T57" s="3">
        <f>AAR!T56</f>
        <v>0.01218801602</v>
      </c>
      <c r="U57" s="3">
        <f>AAR!U56</f>
        <v>-0.002017863177</v>
      </c>
      <c r="V57" s="3">
        <f>AAR!V56</f>
        <v>0.002530505811</v>
      </c>
      <c r="W57" s="3">
        <f>AAR!W56</f>
        <v>0.008486792215</v>
      </c>
      <c r="X57" s="3">
        <f>AAR!X56</f>
        <v>-0.01580955053</v>
      </c>
      <c r="Y57" s="3">
        <f>AAR!Y56</f>
        <v>0.002092037119</v>
      </c>
      <c r="Z57" s="3">
        <f>AAR!Z56</f>
        <v>-0.00668823331</v>
      </c>
      <c r="AA57" s="3">
        <f>AAR!AA56</f>
        <v>0.0004758476433</v>
      </c>
      <c r="AB57" s="3">
        <f>AAR!AB56</f>
        <v>0.01234842574</v>
      </c>
      <c r="AC57" s="3">
        <f>AAR!AC56</f>
        <v>0.01105824339</v>
      </c>
      <c r="AD57" s="3">
        <f>AAR!AD56</f>
        <v>-0.001368335711</v>
      </c>
      <c r="AE57" s="3">
        <f>AAR!AE56</f>
        <v>-0.001577689388</v>
      </c>
      <c r="AF57" s="3">
        <f>AAR!AF56</f>
        <v>-0.001288147725</v>
      </c>
      <c r="AG57" s="3">
        <v>-46.0</v>
      </c>
    </row>
    <row r="58" ht="13.5" customHeight="1">
      <c r="B58" s="3">
        <v>-45.0</v>
      </c>
      <c r="C58" s="3">
        <f>AAR!C57</f>
        <v>-0.003526606001</v>
      </c>
      <c r="D58" s="3">
        <f>AAR!D57</f>
        <v>0.009859074939</v>
      </c>
      <c r="E58" s="3">
        <f>AAR!E57</f>
        <v>-0.002231534394</v>
      </c>
      <c r="F58" s="3">
        <f>AAR!F57</f>
        <v>0.008269926541</v>
      </c>
      <c r="G58" s="3">
        <f>AAR!G57</f>
        <v>0.004647756317</v>
      </c>
      <c r="H58" s="3">
        <f>AAR!H57</f>
        <v>-0.01222697795</v>
      </c>
      <c r="I58" s="3">
        <f>AAR!I57</f>
        <v>-0.009561281394</v>
      </c>
      <c r="J58" s="3">
        <f>AAR!J57</f>
        <v>-0.006013299601</v>
      </c>
      <c r="K58" s="3">
        <f>AAR!K57</f>
        <v>0.001654909504</v>
      </c>
      <c r="L58" s="3">
        <f>AAR!L57</f>
        <v>-0.0059936005</v>
      </c>
      <c r="M58" s="3">
        <f>AAR!M57</f>
        <v>-0.01481210638</v>
      </c>
      <c r="N58" s="3">
        <f>AAR!N57</f>
        <v>-0.003381659437</v>
      </c>
      <c r="O58" s="3">
        <f>AAR!O57</f>
        <v>0.01801946442</v>
      </c>
      <c r="P58" s="3">
        <f>AAR!P57</f>
        <v>-0.0008030080479</v>
      </c>
      <c r="Q58" s="3">
        <f>AAR!Q57</f>
        <v>-0.003665280971</v>
      </c>
      <c r="R58" s="3">
        <f>AAR!R57</f>
        <v>0.0002498011927</v>
      </c>
      <c r="S58" s="3">
        <f>AAR!S57</f>
        <v>0.0136852787</v>
      </c>
      <c r="T58" s="3">
        <f>AAR!T57</f>
        <v>-0.01389719843</v>
      </c>
      <c r="U58" s="3">
        <f>AAR!U57</f>
        <v>0.01982102715</v>
      </c>
      <c r="V58" s="3">
        <f>AAR!V57</f>
        <v>0.01255930488</v>
      </c>
      <c r="W58" s="3">
        <f>AAR!W57</f>
        <v>0.01380411347</v>
      </c>
      <c r="X58" s="3">
        <f>AAR!X57</f>
        <v>-0.006664285029</v>
      </c>
      <c r="Y58" s="3">
        <f>AAR!Y57</f>
        <v>0.0008569375935</v>
      </c>
      <c r="Z58" s="3">
        <f>AAR!Z57</f>
        <v>0.006844791564</v>
      </c>
      <c r="AA58" s="3">
        <f>AAR!AA57</f>
        <v>0.01188020796</v>
      </c>
      <c r="AB58" s="3">
        <f>AAR!AB57</f>
        <v>-0.002124033466</v>
      </c>
      <c r="AC58" s="3">
        <f>AAR!AC57</f>
        <v>0.001047310952</v>
      </c>
      <c r="AD58" s="3">
        <f>AAR!AD57</f>
        <v>-0.01121023766</v>
      </c>
      <c r="AE58" s="3">
        <f>AAR!AE57</f>
        <v>-0.01078237044</v>
      </c>
      <c r="AF58" s="3">
        <f>AAR!AF57</f>
        <v>-0.01095682099</v>
      </c>
      <c r="AG58" s="3">
        <v>-45.0</v>
      </c>
    </row>
    <row r="59" ht="13.5" customHeight="1">
      <c r="B59" s="3">
        <v>-44.0</v>
      </c>
      <c r="C59" s="3">
        <f>AAR!C58</f>
        <v>-0.005723383843</v>
      </c>
      <c r="D59" s="3">
        <f>AAR!D58</f>
        <v>-0.001797070531</v>
      </c>
      <c r="E59" s="3">
        <f>AAR!E58</f>
        <v>0.009599848492</v>
      </c>
      <c r="F59" s="3">
        <f>AAR!F58</f>
        <v>-0.003476932105</v>
      </c>
      <c r="G59" s="3">
        <f>AAR!G58</f>
        <v>0.01996503276</v>
      </c>
      <c r="H59" s="3">
        <f>AAR!H58</f>
        <v>-0.0008778452168</v>
      </c>
      <c r="I59" s="3">
        <f>AAR!I58</f>
        <v>0.00545049319</v>
      </c>
      <c r="J59" s="3">
        <f>AAR!J58</f>
        <v>0.006113548412</v>
      </c>
      <c r="K59" s="3">
        <f>AAR!K58</f>
        <v>0.008684679321</v>
      </c>
      <c r="L59" s="3">
        <f>AAR!L58</f>
        <v>-0.00368012535</v>
      </c>
      <c r="M59" s="3">
        <f>AAR!M58</f>
        <v>-0.009484834343</v>
      </c>
      <c r="N59" s="3">
        <f>AAR!N58</f>
        <v>0.00461095352</v>
      </c>
      <c r="O59" s="3">
        <f>AAR!O58</f>
        <v>-0.01141178261</v>
      </c>
      <c r="P59" s="3">
        <f>AAR!P58</f>
        <v>0.01028411349</v>
      </c>
      <c r="Q59" s="3">
        <f>AAR!Q58</f>
        <v>-0.005931398907</v>
      </c>
      <c r="R59" s="3">
        <f>AAR!R58</f>
        <v>-0.003191389552</v>
      </c>
      <c r="S59" s="3">
        <f>AAR!S58</f>
        <v>0.004747365013</v>
      </c>
      <c r="T59" s="3">
        <f>AAR!T58</f>
        <v>-0.009263123017</v>
      </c>
      <c r="U59" s="3">
        <f>AAR!U58</f>
        <v>-0.03411637433</v>
      </c>
      <c r="V59" s="3">
        <f>AAR!V58</f>
        <v>-0.006571387419</v>
      </c>
      <c r="W59" s="3">
        <f>AAR!W58</f>
        <v>-0.004905357611</v>
      </c>
      <c r="X59" s="3">
        <f>AAR!X58</f>
        <v>0.01380882448</v>
      </c>
      <c r="Y59" s="3">
        <f>AAR!Y58</f>
        <v>0.0006088478892</v>
      </c>
      <c r="Z59" s="3">
        <f>AAR!Z58</f>
        <v>0.002153988787</v>
      </c>
      <c r="AA59" s="3">
        <f>AAR!AA58</f>
        <v>0.02207890151</v>
      </c>
      <c r="AB59" s="3">
        <f>AAR!AB58</f>
        <v>-0.002950646173</v>
      </c>
      <c r="AC59" s="3">
        <f>AAR!AC58</f>
        <v>-0.004493667466</v>
      </c>
      <c r="AD59" s="3">
        <f>AAR!AD58</f>
        <v>0.002669759906</v>
      </c>
      <c r="AE59" s="3">
        <f>AAR!AE58</f>
        <v>-0.01117396683</v>
      </c>
      <c r="AF59" s="3">
        <f>AAR!AF58</f>
        <v>0.004910861051</v>
      </c>
      <c r="AG59" s="3">
        <v>-44.0</v>
      </c>
    </row>
    <row r="60" ht="13.5" customHeight="1">
      <c r="B60" s="3">
        <v>-43.0</v>
      </c>
      <c r="C60" s="3">
        <f>AAR!C59</f>
        <v>0.006447181692</v>
      </c>
      <c r="D60" s="3">
        <f>AAR!D59</f>
        <v>-0.002906212379</v>
      </c>
      <c r="E60" s="3">
        <f>AAR!E59</f>
        <v>-0.01218477255</v>
      </c>
      <c r="F60" s="3">
        <f>AAR!F59</f>
        <v>-0.01340820653</v>
      </c>
      <c r="G60" s="3">
        <f>AAR!G59</f>
        <v>0.01928752783</v>
      </c>
      <c r="H60" s="3">
        <f>AAR!H59</f>
        <v>0.008864202816</v>
      </c>
      <c r="I60" s="3">
        <f>AAR!I59</f>
        <v>-0.009755956134</v>
      </c>
      <c r="J60" s="3">
        <f>AAR!J59</f>
        <v>0.01852571353</v>
      </c>
      <c r="K60" s="3">
        <f>AAR!K59</f>
        <v>-0.004508509429</v>
      </c>
      <c r="L60" s="3">
        <f>AAR!L59</f>
        <v>-0.0004864247646</v>
      </c>
      <c r="M60" s="3">
        <f>AAR!M59</f>
        <v>0.0009380309488</v>
      </c>
      <c r="N60" s="3">
        <f>AAR!N59</f>
        <v>0.003720496115</v>
      </c>
      <c r="O60" s="3">
        <f>AAR!O59</f>
        <v>0.009882538094</v>
      </c>
      <c r="P60" s="3">
        <f>AAR!P59</f>
        <v>0.002416385323</v>
      </c>
      <c r="Q60" s="3">
        <f>AAR!Q59</f>
        <v>0.002526233023</v>
      </c>
      <c r="R60" s="3">
        <f>AAR!R59</f>
        <v>0.004688006499</v>
      </c>
      <c r="S60" s="3">
        <f>AAR!S59</f>
        <v>0.008179979135</v>
      </c>
      <c r="T60" s="3">
        <f>AAR!T59</f>
        <v>0.01283563349</v>
      </c>
      <c r="U60" s="3">
        <f>AAR!U59</f>
        <v>-0.01587256934</v>
      </c>
      <c r="V60" s="3">
        <f>AAR!V59</f>
        <v>-0.0006774484122</v>
      </c>
      <c r="W60" s="3">
        <f>AAR!W59</f>
        <v>-0.008528971005</v>
      </c>
      <c r="X60" s="3">
        <f>AAR!X59</f>
        <v>0.01123643236</v>
      </c>
      <c r="Y60" s="3">
        <f>AAR!Y59</f>
        <v>0.003908653946</v>
      </c>
      <c r="Z60" s="3">
        <f>AAR!Z59</f>
        <v>-0.002072707338</v>
      </c>
      <c r="AA60" s="3">
        <f>AAR!AA59</f>
        <v>-0.01163287458</v>
      </c>
      <c r="AB60" s="3">
        <f>AAR!AB59</f>
        <v>0.001350716782</v>
      </c>
      <c r="AC60" s="3">
        <f>AAR!AC59</f>
        <v>-0.003902243778</v>
      </c>
      <c r="AD60" s="3">
        <f>AAR!AD59</f>
        <v>0.0006743255606</v>
      </c>
      <c r="AE60" s="3">
        <f>AAR!AE59</f>
        <v>-0.01625263095</v>
      </c>
      <c r="AF60" s="3">
        <f>AAR!AF59</f>
        <v>-0.003542075823</v>
      </c>
      <c r="AG60" s="3">
        <v>-43.0</v>
      </c>
    </row>
    <row r="61" ht="13.5" customHeight="1">
      <c r="B61" s="3">
        <v>-42.0</v>
      </c>
      <c r="C61" s="3">
        <f>AAR!C60</f>
        <v>-0.006711899478</v>
      </c>
      <c r="D61" s="3">
        <f>AAR!D60</f>
        <v>0.002149181455</v>
      </c>
      <c r="E61" s="3">
        <f>AAR!E60</f>
        <v>-0.004410145006</v>
      </c>
      <c r="F61" s="3">
        <f>AAR!F60</f>
        <v>0.003378858817</v>
      </c>
      <c r="G61" s="3">
        <f>AAR!G60</f>
        <v>-0.007670839423</v>
      </c>
      <c r="H61" s="3">
        <f>AAR!H60</f>
        <v>-0.006835386738</v>
      </c>
      <c r="I61" s="3">
        <f>AAR!I60</f>
        <v>-0.002238981232</v>
      </c>
      <c r="J61" s="3">
        <f>AAR!J60</f>
        <v>0.001558046293</v>
      </c>
      <c r="K61" s="3">
        <f>AAR!K60</f>
        <v>0.005812663599</v>
      </c>
      <c r="L61" s="3">
        <f>AAR!L60</f>
        <v>0.006171356654</v>
      </c>
      <c r="M61" s="3">
        <f>AAR!M60</f>
        <v>-0.004795047597</v>
      </c>
      <c r="N61" s="3">
        <f>AAR!N60</f>
        <v>-0.008733632062</v>
      </c>
      <c r="O61" s="3">
        <f>AAR!O60</f>
        <v>0.0002281813166</v>
      </c>
      <c r="P61" s="3">
        <f>AAR!P60</f>
        <v>0.0131965117</v>
      </c>
      <c r="Q61" s="3">
        <f>AAR!Q60</f>
        <v>-0.004256161302</v>
      </c>
      <c r="R61" s="3">
        <f>AAR!R60</f>
        <v>-0.003188721224</v>
      </c>
      <c r="S61" s="3">
        <f>AAR!S60</f>
        <v>0.003791112938</v>
      </c>
      <c r="T61" s="3">
        <f>AAR!T60</f>
        <v>0.000405055646</v>
      </c>
      <c r="U61" s="3">
        <f>AAR!U60</f>
        <v>0.0022637506</v>
      </c>
      <c r="V61" s="3">
        <f>AAR!V60</f>
        <v>0.006883295335</v>
      </c>
      <c r="W61" s="3">
        <f>AAR!W60</f>
        <v>0.004654446535</v>
      </c>
      <c r="X61" s="3">
        <f>AAR!X60</f>
        <v>-0.003003688628</v>
      </c>
      <c r="Y61" s="3">
        <f>AAR!Y60</f>
        <v>-0.000712631924</v>
      </c>
      <c r="Z61" s="3">
        <f>AAR!Z60</f>
        <v>-0.006072673246</v>
      </c>
      <c r="AA61" s="3">
        <f>AAR!AA60</f>
        <v>0.007286349854</v>
      </c>
      <c r="AB61" s="3">
        <f>AAR!AB60</f>
        <v>-0.01126143627</v>
      </c>
      <c r="AC61" s="3">
        <f>AAR!AC60</f>
        <v>-0.002987301768</v>
      </c>
      <c r="AD61" s="3">
        <f>AAR!AD60</f>
        <v>0.002007258754</v>
      </c>
      <c r="AE61" s="3">
        <f>AAR!AE60</f>
        <v>-0.01290527176</v>
      </c>
      <c r="AF61" s="3">
        <f>AAR!AF60</f>
        <v>-0.009064507317</v>
      </c>
      <c r="AG61" s="3">
        <v>-42.0</v>
      </c>
    </row>
    <row r="62" ht="13.5" customHeight="1">
      <c r="B62" s="3">
        <v>-41.0</v>
      </c>
      <c r="C62" s="3">
        <f>AAR!C61</f>
        <v>0.00292870384</v>
      </c>
      <c r="D62" s="3">
        <f>AAR!D61</f>
        <v>-0.005276264369</v>
      </c>
      <c r="E62" s="3">
        <f>AAR!E61</f>
        <v>-0.005421981875</v>
      </c>
      <c r="F62" s="3">
        <f>AAR!F61</f>
        <v>-0.01638810755</v>
      </c>
      <c r="G62" s="3">
        <f>AAR!G61</f>
        <v>0.009325536754</v>
      </c>
      <c r="H62" s="3">
        <f>AAR!H61</f>
        <v>-0.007381903122</v>
      </c>
      <c r="I62" s="3">
        <f>AAR!I61</f>
        <v>-0.0006141545487</v>
      </c>
      <c r="J62" s="3">
        <f>AAR!J61</f>
        <v>-0.0001506697754</v>
      </c>
      <c r="K62" s="3">
        <f>AAR!K61</f>
        <v>-0.0007243790489</v>
      </c>
      <c r="L62" s="3">
        <f>AAR!L61</f>
        <v>0.01215307166</v>
      </c>
      <c r="M62" s="3">
        <f>AAR!M61</f>
        <v>-0.001964910778</v>
      </c>
      <c r="N62" s="3">
        <f>AAR!N61</f>
        <v>0.002073850577</v>
      </c>
      <c r="O62" s="3">
        <f>AAR!O61</f>
        <v>0.008222467138</v>
      </c>
      <c r="P62" s="3">
        <f>AAR!P61</f>
        <v>0.0006312369212</v>
      </c>
      <c r="Q62" s="3">
        <f>AAR!Q61</f>
        <v>0.002881743716</v>
      </c>
      <c r="R62" s="3">
        <f>AAR!R61</f>
        <v>-0.006532502</v>
      </c>
      <c r="S62" s="3">
        <f>AAR!S61</f>
        <v>0.01875503534</v>
      </c>
      <c r="T62" s="3">
        <f>AAR!T61</f>
        <v>-0.02325885805</v>
      </c>
      <c r="U62" s="3">
        <f>AAR!U61</f>
        <v>0.004465954045</v>
      </c>
      <c r="V62" s="3">
        <f>AAR!V61</f>
        <v>0.01760815361</v>
      </c>
      <c r="W62" s="3">
        <f>AAR!W61</f>
        <v>-0.0003119945259</v>
      </c>
      <c r="X62" s="3">
        <f>AAR!X61</f>
        <v>0.01146073401</v>
      </c>
      <c r="Y62" s="3">
        <f>AAR!Y61</f>
        <v>0.009666052885</v>
      </c>
      <c r="Z62" s="3">
        <f>AAR!Z61</f>
        <v>0.00833583227</v>
      </c>
      <c r="AA62" s="3">
        <f>AAR!AA61</f>
        <v>-0.002607124322</v>
      </c>
      <c r="AB62" s="3">
        <f>AAR!AB61</f>
        <v>-0.01147618635</v>
      </c>
      <c r="AC62" s="3">
        <f>AAR!AC61</f>
        <v>0.001832405035</v>
      </c>
      <c r="AD62" s="3">
        <f>AAR!AD61</f>
        <v>-0.009075308994</v>
      </c>
      <c r="AE62" s="3">
        <f>AAR!AE61</f>
        <v>-0.00578215323</v>
      </c>
      <c r="AF62" s="3">
        <f>AAR!AF61</f>
        <v>0.006891322305</v>
      </c>
      <c r="AG62" s="3">
        <v>-41.0</v>
      </c>
    </row>
    <row r="63" ht="13.5" customHeight="1">
      <c r="B63" s="3">
        <v>-40.0</v>
      </c>
      <c r="C63" s="3">
        <f>AAR!C62</f>
        <v>-0.002319952964</v>
      </c>
      <c r="D63" s="3">
        <f>AAR!D62</f>
        <v>0.02420313241</v>
      </c>
      <c r="E63" s="3">
        <f>AAR!E62</f>
        <v>0.00510214582</v>
      </c>
      <c r="F63" s="3">
        <f>AAR!F62</f>
        <v>0.01596630585</v>
      </c>
      <c r="G63" s="3">
        <f>AAR!G62</f>
        <v>-0.01612156733</v>
      </c>
      <c r="H63" s="3">
        <f>AAR!H62</f>
        <v>-0.005350199815</v>
      </c>
      <c r="I63" s="3">
        <f>AAR!I62</f>
        <v>0.008139634528</v>
      </c>
      <c r="J63" s="3">
        <f>AAR!J62</f>
        <v>-0.01170452281</v>
      </c>
      <c r="K63" s="3">
        <f>AAR!K62</f>
        <v>-0.003374440281</v>
      </c>
      <c r="L63" s="3">
        <f>AAR!L62</f>
        <v>-0.001642039093</v>
      </c>
      <c r="M63" s="3">
        <f>AAR!M62</f>
        <v>-0.01091584793</v>
      </c>
      <c r="N63" s="3">
        <f>AAR!N62</f>
        <v>-0.004402622439</v>
      </c>
      <c r="O63" s="3">
        <f>AAR!O62</f>
        <v>0.009773078832</v>
      </c>
      <c r="P63" s="3">
        <f>AAR!P62</f>
        <v>-0.0002447866353</v>
      </c>
      <c r="Q63" s="3">
        <f>AAR!Q62</f>
        <v>-0.01265251352</v>
      </c>
      <c r="R63" s="3">
        <f>AAR!R62</f>
        <v>-0.00518972586</v>
      </c>
      <c r="S63" s="3">
        <f>AAR!S62</f>
        <v>-0.01029351692</v>
      </c>
      <c r="T63" s="3">
        <f>AAR!T62</f>
        <v>-0.0007057725527</v>
      </c>
      <c r="U63" s="3">
        <f>AAR!U62</f>
        <v>0.008316527363</v>
      </c>
      <c r="V63" s="3">
        <f>AAR!V62</f>
        <v>-0.01382579583</v>
      </c>
      <c r="W63" s="3">
        <f>AAR!W62</f>
        <v>-0.003209953974</v>
      </c>
      <c r="X63" s="3">
        <f>AAR!X62</f>
        <v>0.002084203383</v>
      </c>
      <c r="Y63" s="3">
        <f>AAR!Y62</f>
        <v>-0.001629303541</v>
      </c>
      <c r="Z63" s="3">
        <f>AAR!Z62</f>
        <v>0.005326717802</v>
      </c>
      <c r="AA63" s="3">
        <f>AAR!AA62</f>
        <v>-0.01583283925</v>
      </c>
      <c r="AB63" s="3">
        <f>AAR!AB62</f>
        <v>0.009268949648</v>
      </c>
      <c r="AC63" s="3">
        <f>AAR!AC62</f>
        <v>0.00182901262</v>
      </c>
      <c r="AD63" s="3">
        <f>AAR!AD62</f>
        <v>0.007908633431</v>
      </c>
      <c r="AE63" s="3">
        <f>AAR!AE62</f>
        <v>0.006390182821</v>
      </c>
      <c r="AF63" s="3">
        <f>AAR!AF62</f>
        <v>0.01042418741</v>
      </c>
      <c r="AG63" s="3">
        <v>-40.0</v>
      </c>
    </row>
    <row r="64" ht="13.5" customHeight="1">
      <c r="B64" s="3">
        <v>-39.0</v>
      </c>
      <c r="C64" s="3">
        <f>AAR!C63</f>
        <v>-0.01029211395</v>
      </c>
      <c r="D64" s="3">
        <f>AAR!D63</f>
        <v>-0.0001038539578</v>
      </c>
      <c r="E64" s="3">
        <f>AAR!E63</f>
        <v>0.006507392277</v>
      </c>
      <c r="F64" s="3">
        <f>AAR!F63</f>
        <v>-0.001067729814</v>
      </c>
      <c r="G64" s="3">
        <f>AAR!G63</f>
        <v>-0.02807314731</v>
      </c>
      <c r="H64" s="3">
        <f>AAR!H63</f>
        <v>-0.001131964263</v>
      </c>
      <c r="I64" s="3">
        <f>AAR!I63</f>
        <v>0.009844733013</v>
      </c>
      <c r="J64" s="3">
        <f>AAR!J63</f>
        <v>0.02628743411</v>
      </c>
      <c r="K64" s="3">
        <f>AAR!K63</f>
        <v>0.002047522899</v>
      </c>
      <c r="L64" s="3">
        <f>AAR!L63</f>
        <v>0.01398297823</v>
      </c>
      <c r="M64" s="3">
        <f>AAR!M63</f>
        <v>0.00160439673</v>
      </c>
      <c r="N64" s="3">
        <f>AAR!N63</f>
        <v>0.002679184572</v>
      </c>
      <c r="O64" s="3">
        <f>AAR!O63</f>
        <v>-0.02332870525</v>
      </c>
      <c r="P64" s="3">
        <f>AAR!P63</f>
        <v>0.004692636685</v>
      </c>
      <c r="Q64" s="3">
        <f>AAR!Q63</f>
        <v>0.0002982562562</v>
      </c>
      <c r="R64" s="3">
        <f>AAR!R63</f>
        <v>0.0128894281</v>
      </c>
      <c r="S64" s="3">
        <f>AAR!S63</f>
        <v>-0.007352565093</v>
      </c>
      <c r="T64" s="3">
        <f>AAR!T63</f>
        <v>0.01435115031</v>
      </c>
      <c r="U64" s="3">
        <f>AAR!U63</f>
        <v>-0.008111761005</v>
      </c>
      <c r="V64" s="3">
        <f>AAR!V63</f>
        <v>0.008907370844</v>
      </c>
      <c r="W64" s="3">
        <f>AAR!W63</f>
        <v>-0.008429652948</v>
      </c>
      <c r="X64" s="3">
        <f>AAR!X63</f>
        <v>0.01327492504</v>
      </c>
      <c r="Y64" s="3">
        <f>AAR!Y63</f>
        <v>-0.0006009465114</v>
      </c>
      <c r="Z64" s="3">
        <f>AAR!Z63</f>
        <v>-0.01220830537</v>
      </c>
      <c r="AA64" s="3">
        <f>AAR!AA63</f>
        <v>-0.004976465677</v>
      </c>
      <c r="AB64" s="3">
        <f>AAR!AB63</f>
        <v>-0.007606682372</v>
      </c>
      <c r="AC64" s="3">
        <f>AAR!AC63</f>
        <v>0.003879917282</v>
      </c>
      <c r="AD64" s="7">
        <f>AAR!AD63</f>
        <v>0.00002407629082</v>
      </c>
      <c r="AE64" s="3">
        <f>AAR!AE63</f>
        <v>0.01179608682</v>
      </c>
      <c r="AF64" s="3">
        <f>AAR!AF63</f>
        <v>0.003789253703</v>
      </c>
      <c r="AG64" s="3">
        <v>-39.0</v>
      </c>
    </row>
    <row r="65" ht="13.5" customHeight="1">
      <c r="B65" s="3">
        <v>-38.0</v>
      </c>
      <c r="C65" s="3">
        <f>AAR!C64</f>
        <v>0.01216613207</v>
      </c>
      <c r="D65" s="3">
        <f>AAR!D64</f>
        <v>-0.01785316503</v>
      </c>
      <c r="E65" s="3">
        <f>AAR!E64</f>
        <v>0.006756681327</v>
      </c>
      <c r="F65" s="3">
        <f>AAR!F64</f>
        <v>-0.01402803449</v>
      </c>
      <c r="G65" s="3">
        <f>AAR!G64</f>
        <v>0.009357295335</v>
      </c>
      <c r="H65" s="3">
        <f>AAR!H64</f>
        <v>0.01854239052</v>
      </c>
      <c r="I65" s="3">
        <f>AAR!I64</f>
        <v>-0.004158973672</v>
      </c>
      <c r="J65" s="3">
        <f>AAR!J64</f>
        <v>-0.03700633592</v>
      </c>
      <c r="K65" s="3">
        <f>AAR!K64</f>
        <v>0.004240488805</v>
      </c>
      <c r="L65" s="3">
        <f>AAR!L64</f>
        <v>0.009656987097</v>
      </c>
      <c r="M65" s="3">
        <f>AAR!M64</f>
        <v>0.01104742841</v>
      </c>
      <c r="N65" s="3">
        <f>AAR!N64</f>
        <v>-0.001837615661</v>
      </c>
      <c r="O65" s="3">
        <f>AAR!O64</f>
        <v>-0.007995890793</v>
      </c>
      <c r="P65" s="3">
        <f>AAR!P64</f>
        <v>0.009463855532</v>
      </c>
      <c r="Q65" s="3">
        <f>AAR!Q64</f>
        <v>0.01917428168</v>
      </c>
      <c r="R65" s="3">
        <f>AAR!R64</f>
        <v>-0.01022222939</v>
      </c>
      <c r="S65" s="3">
        <f>AAR!S64</f>
        <v>-0.009216665213</v>
      </c>
      <c r="T65" s="3">
        <f>AAR!T64</f>
        <v>-0.006182951546</v>
      </c>
      <c r="U65" s="3">
        <f>AAR!U64</f>
        <v>0.01191161399</v>
      </c>
      <c r="V65" s="3">
        <f>AAR!V64</f>
        <v>-0.008670589105</v>
      </c>
      <c r="W65" s="3">
        <f>AAR!W64</f>
        <v>0.003232578371</v>
      </c>
      <c r="X65" s="3">
        <f>AAR!X64</f>
        <v>-0.01230866491</v>
      </c>
      <c r="Y65" s="3">
        <f>AAR!Y64</f>
        <v>-0.004479873046</v>
      </c>
      <c r="Z65" s="3">
        <f>AAR!Z64</f>
        <v>-0.002445891445</v>
      </c>
      <c r="AA65" s="3">
        <f>AAR!AA64</f>
        <v>0.0007908390116</v>
      </c>
      <c r="AB65" s="3">
        <f>AAR!AB64</f>
        <v>-0.003233008701</v>
      </c>
      <c r="AC65" s="3">
        <f>AAR!AC64</f>
        <v>-0.005153377944</v>
      </c>
      <c r="AD65" s="3">
        <f>AAR!AD64</f>
        <v>-0.001381991315</v>
      </c>
      <c r="AE65" s="3">
        <f>AAR!AE64</f>
        <v>0.01606400397</v>
      </c>
      <c r="AF65" s="3">
        <f>AAR!AF64</f>
        <v>-0.004835088077</v>
      </c>
      <c r="AG65" s="3">
        <v>-38.0</v>
      </c>
    </row>
    <row r="66" ht="13.5" customHeight="1">
      <c r="B66" s="3">
        <v>-37.0</v>
      </c>
      <c r="C66" s="3">
        <f>AAR!C65</f>
        <v>0.01336318224</v>
      </c>
      <c r="D66" s="3">
        <f>AAR!D65</f>
        <v>-0.01356487434</v>
      </c>
      <c r="E66" s="3">
        <f>AAR!E65</f>
        <v>0.0002116240319</v>
      </c>
      <c r="F66" s="3">
        <f>AAR!F65</f>
        <v>-0.006049438586</v>
      </c>
      <c r="G66" s="3">
        <f>AAR!G65</f>
        <v>0.01328743243</v>
      </c>
      <c r="H66" s="3">
        <f>AAR!H65</f>
        <v>0.00452852232</v>
      </c>
      <c r="I66" s="3">
        <f>AAR!I65</f>
        <v>-0.003433634296</v>
      </c>
      <c r="J66" s="3">
        <f>AAR!J65</f>
        <v>0.01581704846</v>
      </c>
      <c r="K66" s="3">
        <f>AAR!K65</f>
        <v>0.0009590341081</v>
      </c>
      <c r="L66" s="3">
        <f>AAR!L65</f>
        <v>-0.0006939887241</v>
      </c>
      <c r="M66" s="3">
        <f>AAR!M65</f>
        <v>0.001484360605</v>
      </c>
      <c r="N66" s="3">
        <f>AAR!N65</f>
        <v>-0.006874719255</v>
      </c>
      <c r="O66" s="3">
        <f>AAR!O65</f>
        <v>-0.008846130475</v>
      </c>
      <c r="P66" s="3">
        <f>AAR!P65</f>
        <v>-0.006596276452</v>
      </c>
      <c r="Q66" s="3">
        <f>AAR!Q65</f>
        <v>-0.0009379539935</v>
      </c>
      <c r="R66" s="3">
        <f>AAR!R65</f>
        <v>0.005803584217</v>
      </c>
      <c r="S66" s="3">
        <f>AAR!S65</f>
        <v>-0.01047593507</v>
      </c>
      <c r="T66" s="3">
        <f>AAR!T65</f>
        <v>0.002733350162</v>
      </c>
      <c r="U66" s="3">
        <f>AAR!U65</f>
        <v>0.003707969989</v>
      </c>
      <c r="V66" s="3">
        <f>AAR!V65</f>
        <v>-0.00218099258</v>
      </c>
      <c r="W66" s="3">
        <f>AAR!W65</f>
        <v>-0.02460243275</v>
      </c>
      <c r="X66" s="3">
        <f>AAR!X65</f>
        <v>0.001082752034</v>
      </c>
      <c r="Y66" s="3">
        <f>AAR!Y65</f>
        <v>0.001496838284</v>
      </c>
      <c r="Z66" s="3">
        <f>AAR!Z65</f>
        <v>-0.002033528206</v>
      </c>
      <c r="AA66" s="3">
        <f>AAR!AA65</f>
        <v>0.001243464505</v>
      </c>
      <c r="AB66" s="3">
        <f>AAR!AB65</f>
        <v>0.001340733304</v>
      </c>
      <c r="AC66" s="3">
        <f>AAR!AC65</f>
        <v>0.00447138929</v>
      </c>
      <c r="AD66" s="3">
        <f>AAR!AD65</f>
        <v>0.008621430196</v>
      </c>
      <c r="AE66" s="3">
        <f>AAR!AE65</f>
        <v>0.02292417654</v>
      </c>
      <c r="AF66" s="3">
        <f>AAR!AF65</f>
        <v>0.01252328682</v>
      </c>
      <c r="AG66" s="3">
        <v>-37.0</v>
      </c>
    </row>
    <row r="67" ht="13.5" customHeight="1">
      <c r="B67" s="3">
        <v>-36.0</v>
      </c>
      <c r="C67" s="3">
        <f>AAR!C66</f>
        <v>-0.004379953655</v>
      </c>
      <c r="D67" s="3">
        <f>AAR!D66</f>
        <v>-0.001065956</v>
      </c>
      <c r="E67" s="3">
        <f>AAR!E66</f>
        <v>0.008333898118</v>
      </c>
      <c r="F67" s="3">
        <f>AAR!F66</f>
        <v>-0.0204091324</v>
      </c>
      <c r="G67" s="3">
        <f>AAR!G66</f>
        <v>0.002354278494</v>
      </c>
      <c r="H67" s="3">
        <f>AAR!H66</f>
        <v>-0.003823400184</v>
      </c>
      <c r="I67" s="3">
        <f>AAR!I66</f>
        <v>-0.008525688069</v>
      </c>
      <c r="J67" s="3">
        <f>AAR!J66</f>
        <v>0.002969414542</v>
      </c>
      <c r="K67" s="3">
        <f>AAR!K66</f>
        <v>0.002922547373</v>
      </c>
      <c r="L67" s="3">
        <f>AAR!L66</f>
        <v>-0.005245765598</v>
      </c>
      <c r="M67" s="3">
        <f>AAR!M66</f>
        <v>-0.006749909341</v>
      </c>
      <c r="N67" s="3">
        <f>AAR!N66</f>
        <v>0.01961010759</v>
      </c>
      <c r="O67" s="3">
        <f>AAR!O66</f>
        <v>0.00296364324</v>
      </c>
      <c r="P67" s="3">
        <f>AAR!P66</f>
        <v>-0.003342307347</v>
      </c>
      <c r="Q67" s="3">
        <f>AAR!Q66</f>
        <v>0.009216207393</v>
      </c>
      <c r="R67" s="3">
        <f>AAR!R66</f>
        <v>-0.003101963731</v>
      </c>
      <c r="S67" s="3">
        <f>AAR!S66</f>
        <v>-0.00200091867</v>
      </c>
      <c r="T67" s="3">
        <f>AAR!T66</f>
        <v>0.0035513417</v>
      </c>
      <c r="U67" s="3">
        <f>AAR!U66</f>
        <v>-0.02189445778</v>
      </c>
      <c r="V67" s="3">
        <f>AAR!V66</f>
        <v>0.003789902053</v>
      </c>
      <c r="W67" s="3">
        <f>AAR!W66</f>
        <v>0.006765883057</v>
      </c>
      <c r="X67" s="3">
        <f>AAR!X66</f>
        <v>-0.008683669084</v>
      </c>
      <c r="Y67" s="3">
        <f>AAR!Y66</f>
        <v>0.002858834175</v>
      </c>
      <c r="Z67" s="3">
        <f>AAR!Z66</f>
        <v>-0.00340198644</v>
      </c>
      <c r="AA67" s="3">
        <f>AAR!AA66</f>
        <v>-0.006717713828</v>
      </c>
      <c r="AB67" s="3">
        <f>AAR!AB66</f>
        <v>0.01862844681</v>
      </c>
      <c r="AC67" s="3">
        <f>AAR!AC66</f>
        <v>0.0006521028692</v>
      </c>
      <c r="AD67" s="3">
        <f>AAR!AD66</f>
        <v>-0.003491558387</v>
      </c>
      <c r="AE67" s="3">
        <f>AAR!AE66</f>
        <v>-0.002103276459</v>
      </c>
      <c r="AF67" s="3">
        <f>AAR!AF66</f>
        <v>-0.01249503451</v>
      </c>
      <c r="AG67" s="3">
        <v>-36.0</v>
      </c>
    </row>
    <row r="68" ht="13.5" customHeight="1">
      <c r="B68" s="3">
        <v>-35.0</v>
      </c>
      <c r="C68" s="3">
        <f>AAR!C67</f>
        <v>-0.01698216105</v>
      </c>
      <c r="D68" s="3">
        <f>AAR!D67</f>
        <v>-0.01692282867</v>
      </c>
      <c r="E68" s="3">
        <f>AAR!E67</f>
        <v>-0.01029698071</v>
      </c>
      <c r="F68" s="3">
        <f>AAR!F67</f>
        <v>0.03659497835</v>
      </c>
      <c r="G68" s="3">
        <f>AAR!G67</f>
        <v>-0.01259017007</v>
      </c>
      <c r="H68" s="3">
        <f>AAR!H67</f>
        <v>-0.005821127831</v>
      </c>
      <c r="I68" s="3">
        <f>AAR!I67</f>
        <v>-0.007486519822</v>
      </c>
      <c r="J68" s="3">
        <f>AAR!J67</f>
        <v>-0.004711098723</v>
      </c>
      <c r="K68" s="3">
        <f>AAR!K67</f>
        <v>-0.01120217929</v>
      </c>
      <c r="L68" s="3">
        <f>AAR!L67</f>
        <v>0.01019811896</v>
      </c>
      <c r="M68" s="3">
        <f>AAR!M67</f>
        <v>0.01160554159</v>
      </c>
      <c r="N68" s="3">
        <f>AAR!N67</f>
        <v>-0.01574472659</v>
      </c>
      <c r="O68" s="3">
        <f>AAR!O67</f>
        <v>-0.009877556867</v>
      </c>
      <c r="P68" s="3">
        <f>AAR!P67</f>
        <v>-0.001537259529</v>
      </c>
      <c r="Q68" s="3">
        <f>AAR!Q67</f>
        <v>-0.01758603005</v>
      </c>
      <c r="R68" s="3">
        <f>AAR!R67</f>
        <v>0.01280520295</v>
      </c>
      <c r="S68" s="3">
        <f>AAR!S67</f>
        <v>0.01188034059</v>
      </c>
      <c r="T68" s="3">
        <f>AAR!T67</f>
        <v>0.007238791653</v>
      </c>
      <c r="U68" s="3">
        <f>AAR!U67</f>
        <v>0.01968750403</v>
      </c>
      <c r="V68" s="3">
        <f>AAR!V67</f>
        <v>-0.01190014718</v>
      </c>
      <c r="W68" s="3">
        <f>AAR!W67</f>
        <v>0.01650553874</v>
      </c>
      <c r="X68" s="3">
        <f>AAR!X67</f>
        <v>0.003905753629</v>
      </c>
      <c r="Y68" s="3">
        <f>AAR!Y67</f>
        <v>0.00121064945</v>
      </c>
      <c r="Z68" s="3">
        <f>AAR!Z67</f>
        <v>0.0002434014197</v>
      </c>
      <c r="AA68" s="3">
        <f>AAR!AA67</f>
        <v>-0.01397351424</v>
      </c>
      <c r="AB68" s="3">
        <f>AAR!AB67</f>
        <v>-0.01033371239</v>
      </c>
      <c r="AC68" s="3">
        <f>AAR!AC67</f>
        <v>-0.0001891602627</v>
      </c>
      <c r="AD68" s="3">
        <f>AAR!AD67</f>
        <v>-0.01023080952</v>
      </c>
      <c r="AE68" s="3">
        <f>AAR!AE67</f>
        <v>-0.005348940705</v>
      </c>
      <c r="AF68" s="7">
        <f>AAR!AF67</f>
        <v>-0.00002282058521</v>
      </c>
      <c r="AG68" s="3">
        <v>-35.0</v>
      </c>
    </row>
    <row r="69" ht="13.5" customHeight="1">
      <c r="B69" s="3">
        <v>-34.0</v>
      </c>
      <c r="C69" s="3">
        <f>AAR!C68</f>
        <v>0.0004244284819</v>
      </c>
      <c r="D69" s="3">
        <f>AAR!D68</f>
        <v>0.006437592811</v>
      </c>
      <c r="E69" s="3">
        <f>AAR!E68</f>
        <v>-0.005912984631</v>
      </c>
      <c r="F69" s="3">
        <f>AAR!F68</f>
        <v>-0.005982981601</v>
      </c>
      <c r="G69" s="3">
        <f>AAR!G68</f>
        <v>0.008920400267</v>
      </c>
      <c r="H69" s="7">
        <f>AAR!H68</f>
        <v>-0.00009451424025</v>
      </c>
      <c r="I69" s="3">
        <f>AAR!I68</f>
        <v>0.00205284276</v>
      </c>
      <c r="J69" s="3">
        <f>AAR!J68</f>
        <v>-0.005634160258</v>
      </c>
      <c r="K69" s="3">
        <f>AAR!K68</f>
        <v>0.00322439605</v>
      </c>
      <c r="L69" s="3">
        <f>AAR!L68</f>
        <v>0.01483541613</v>
      </c>
      <c r="M69" s="3">
        <f>AAR!M68</f>
        <v>0.003537215775</v>
      </c>
      <c r="N69" s="3">
        <f>AAR!N68</f>
        <v>-0.01056692728</v>
      </c>
      <c r="O69" s="3">
        <f>AAR!O68</f>
        <v>-0.00429800651</v>
      </c>
      <c r="P69" s="3">
        <f>AAR!P68</f>
        <v>-0.002889617248</v>
      </c>
      <c r="Q69" s="3">
        <f>AAR!Q68</f>
        <v>-0.00940177111</v>
      </c>
      <c r="R69" s="3">
        <f>AAR!R68</f>
        <v>0.003702431585</v>
      </c>
      <c r="S69" s="3">
        <f>AAR!S68</f>
        <v>0.01661791162</v>
      </c>
      <c r="T69" s="3">
        <f>AAR!T68</f>
        <v>-0.02136353551</v>
      </c>
      <c r="U69" s="3">
        <f>AAR!U68</f>
        <v>0.005085382011</v>
      </c>
      <c r="V69" s="3">
        <f>AAR!V68</f>
        <v>0.01126234613</v>
      </c>
      <c r="W69" s="3">
        <f>AAR!W68</f>
        <v>-0.01012935272</v>
      </c>
      <c r="X69" s="3">
        <f>AAR!X68</f>
        <v>-0.003735567097</v>
      </c>
      <c r="Y69" s="3">
        <f>AAR!Y68</f>
        <v>0.005535101624</v>
      </c>
      <c r="Z69" s="3">
        <f>AAR!Z68</f>
        <v>0.001251840741</v>
      </c>
      <c r="AA69" s="3">
        <f>AAR!AA68</f>
        <v>0.01584462701</v>
      </c>
      <c r="AB69" s="3">
        <f>AAR!AB68</f>
        <v>-0.01962892422</v>
      </c>
      <c r="AC69" s="3">
        <f>AAR!AC68</f>
        <v>0.003101113212</v>
      </c>
      <c r="AD69" s="3">
        <f>AAR!AD68</f>
        <v>0.00531295006</v>
      </c>
      <c r="AE69" s="3">
        <f>AAR!AE68</f>
        <v>0.006977670525</v>
      </c>
      <c r="AF69" s="3">
        <f>AAR!AF68</f>
        <v>0.006158406864</v>
      </c>
      <c r="AG69" s="3">
        <v>-34.0</v>
      </c>
    </row>
    <row r="70" ht="13.5" customHeight="1">
      <c r="B70" s="3">
        <v>-33.0</v>
      </c>
      <c r="C70" s="3">
        <f>AAR!C69</f>
        <v>-0.01014585597</v>
      </c>
      <c r="D70" s="3">
        <f>AAR!D69</f>
        <v>-0.004355312468</v>
      </c>
      <c r="E70" s="3">
        <f>AAR!E69</f>
        <v>-0.01729371649</v>
      </c>
      <c r="F70" s="3">
        <f>AAR!F69</f>
        <v>-0.003159630687</v>
      </c>
      <c r="G70" s="3">
        <f>AAR!G69</f>
        <v>-0.003184695077</v>
      </c>
      <c r="H70" s="3">
        <f>AAR!H69</f>
        <v>-0.001236834667</v>
      </c>
      <c r="I70" s="3">
        <f>AAR!I69</f>
        <v>-0.009572424009</v>
      </c>
      <c r="J70" s="3">
        <f>AAR!J69</f>
        <v>-0.003668388917</v>
      </c>
      <c r="K70" s="3">
        <f>AAR!K69</f>
        <v>-0.003650567264</v>
      </c>
      <c r="L70" s="3">
        <f>AAR!L69</f>
        <v>0.02125525226</v>
      </c>
      <c r="M70" s="3">
        <f>AAR!M69</f>
        <v>-0.001053816077</v>
      </c>
      <c r="N70" s="3">
        <f>AAR!N69</f>
        <v>0.01299844017</v>
      </c>
      <c r="O70" s="3">
        <f>AAR!O69</f>
        <v>0.01461734291</v>
      </c>
      <c r="P70" s="3">
        <f>AAR!P69</f>
        <v>-0.002380055379</v>
      </c>
      <c r="Q70" s="3">
        <f>AAR!Q69</f>
        <v>0.006746871696</v>
      </c>
      <c r="R70" s="3">
        <f>AAR!R69</f>
        <v>-0.01031709819</v>
      </c>
      <c r="S70" s="3">
        <f>AAR!S69</f>
        <v>0.07266454679</v>
      </c>
      <c r="T70" s="3">
        <f>AAR!T69</f>
        <v>-0.06120098407</v>
      </c>
      <c r="U70" s="3">
        <f>AAR!U69</f>
        <v>0.002798678909</v>
      </c>
      <c r="V70" s="3">
        <f>AAR!V69</f>
        <v>-0.01032705189</v>
      </c>
      <c r="W70" s="3">
        <f>AAR!W69</f>
        <v>0.006493372289</v>
      </c>
      <c r="X70" s="3">
        <f>AAR!X69</f>
        <v>-0.01351476148</v>
      </c>
      <c r="Y70" s="3">
        <f>AAR!Y69</f>
        <v>0.0007628365276</v>
      </c>
      <c r="Z70" s="3">
        <f>AAR!Z69</f>
        <v>0.01053850499</v>
      </c>
      <c r="AA70" s="3">
        <f>AAR!AA69</f>
        <v>-0.01711753043</v>
      </c>
      <c r="AB70" s="3">
        <f>AAR!AB69</f>
        <v>0.008896345146</v>
      </c>
      <c r="AC70" s="3">
        <f>AAR!AC69</f>
        <v>-0.007558578836</v>
      </c>
      <c r="AD70" s="3">
        <f>AAR!AD69</f>
        <v>-0.01294818456</v>
      </c>
      <c r="AE70" s="3">
        <f>AAR!AE69</f>
        <v>0.005414172438</v>
      </c>
      <c r="AF70" s="3">
        <f>AAR!AF69</f>
        <v>0.008370122576</v>
      </c>
      <c r="AG70" s="3">
        <v>-33.0</v>
      </c>
    </row>
    <row r="71" ht="13.5" customHeight="1">
      <c r="B71" s="3">
        <v>-32.0</v>
      </c>
      <c r="C71" s="3">
        <f>AAR!C70</f>
        <v>0.007834160582</v>
      </c>
      <c r="D71" s="3">
        <f>AAR!D70</f>
        <v>-0.003270873252</v>
      </c>
      <c r="E71" s="3">
        <f>AAR!E70</f>
        <v>-0.007787516246</v>
      </c>
      <c r="F71" s="3">
        <f>AAR!F70</f>
        <v>0.004097823831</v>
      </c>
      <c r="G71" s="3">
        <f>AAR!G70</f>
        <v>0.005698258773</v>
      </c>
      <c r="H71" s="3">
        <f>AAR!H70</f>
        <v>-0.01093160207</v>
      </c>
      <c r="I71" s="3">
        <f>AAR!I70</f>
        <v>-0.01335384439</v>
      </c>
      <c r="J71" s="3">
        <f>AAR!J70</f>
        <v>-0.006094845188</v>
      </c>
      <c r="K71" s="3">
        <f>AAR!K70</f>
        <v>-0.0008598428549</v>
      </c>
      <c r="L71" s="3">
        <f>AAR!L70</f>
        <v>-0.0008240872575</v>
      </c>
      <c r="M71" s="3">
        <f>AAR!M70</f>
        <v>-0.005268175274</v>
      </c>
      <c r="N71" s="3">
        <f>AAR!N70</f>
        <v>0.0008071800557</v>
      </c>
      <c r="O71" s="3">
        <f>AAR!O70</f>
        <v>-0.006024571117</v>
      </c>
      <c r="P71" s="3">
        <f>AAR!P70</f>
        <v>0.006290710658</v>
      </c>
      <c r="Q71" s="3">
        <f>AAR!Q70</f>
        <v>0.006193690386</v>
      </c>
      <c r="R71" s="3">
        <f>AAR!R70</f>
        <v>0.008922179277</v>
      </c>
      <c r="S71" s="3">
        <f>AAR!S70</f>
        <v>-0.01362402624</v>
      </c>
      <c r="T71" s="3">
        <f>AAR!T70</f>
        <v>0.008967837699</v>
      </c>
      <c r="U71" s="3">
        <f>AAR!U70</f>
        <v>-0.03786088719</v>
      </c>
      <c r="V71" s="3">
        <f>AAR!V70</f>
        <v>0.007549300616</v>
      </c>
      <c r="W71" s="3">
        <f>AAR!W70</f>
        <v>0.04115288786</v>
      </c>
      <c r="X71" s="3">
        <f>AAR!X70</f>
        <v>-0.00374375037</v>
      </c>
      <c r="Y71" s="3">
        <f>AAR!Y70</f>
        <v>0.002672739686</v>
      </c>
      <c r="Z71" s="3">
        <f>AAR!Z70</f>
        <v>-0.001294359483</v>
      </c>
      <c r="AA71" s="3">
        <f>AAR!AA70</f>
        <v>-0.00882647983</v>
      </c>
      <c r="AB71" s="3">
        <f>AAR!AB70</f>
        <v>0.0005220338663</v>
      </c>
      <c r="AC71" s="3">
        <f>AAR!AC70</f>
        <v>0.004460349502</v>
      </c>
      <c r="AD71" s="3">
        <f>AAR!AD70</f>
        <v>-0.0001034517296</v>
      </c>
      <c r="AE71" s="3">
        <f>AAR!AE70</f>
        <v>-0.003932484887</v>
      </c>
      <c r="AF71" s="3">
        <f>AAR!AF70</f>
        <v>-0.00167739288</v>
      </c>
      <c r="AG71" s="3">
        <v>-32.0</v>
      </c>
    </row>
    <row r="72" ht="13.5" customHeight="1">
      <c r="B72" s="3">
        <v>-31.0</v>
      </c>
      <c r="C72" s="3">
        <f>AAR!C71</f>
        <v>-0.009489706938</v>
      </c>
      <c r="D72" s="3">
        <f>AAR!D71</f>
        <v>-0.001937274069</v>
      </c>
      <c r="E72" s="3">
        <f>AAR!E71</f>
        <v>0.009043336931</v>
      </c>
      <c r="F72" s="3">
        <f>AAR!F71</f>
        <v>0.01222878326</v>
      </c>
      <c r="G72" s="3">
        <f>AAR!G71</f>
        <v>-0.002263323111</v>
      </c>
      <c r="H72" s="3">
        <f>AAR!H71</f>
        <v>-0.007616346571</v>
      </c>
      <c r="I72" s="3">
        <f>AAR!I71</f>
        <v>0.01146614152</v>
      </c>
      <c r="J72" s="3">
        <f>AAR!J71</f>
        <v>-0.01483020317</v>
      </c>
      <c r="K72" s="3">
        <f>AAR!K71</f>
        <v>0.005329250766</v>
      </c>
      <c r="L72" s="3">
        <f>AAR!L71</f>
        <v>0.0001507280173</v>
      </c>
      <c r="M72" s="3">
        <f>AAR!M71</f>
        <v>-0.004767772071</v>
      </c>
      <c r="N72" s="3">
        <f>AAR!N71</f>
        <v>-0.002067004657</v>
      </c>
      <c r="O72" s="3">
        <f>AAR!O71</f>
        <v>0.002161050583</v>
      </c>
      <c r="P72" s="3">
        <f>AAR!P71</f>
        <v>-0.0009421838846</v>
      </c>
      <c r="Q72" s="3">
        <f>AAR!Q71</f>
        <v>-0.01037592648</v>
      </c>
      <c r="R72" s="3">
        <f>AAR!R71</f>
        <v>0.00264212439</v>
      </c>
      <c r="S72" s="3">
        <f>AAR!S71</f>
        <v>-0.01755948269</v>
      </c>
      <c r="T72" s="3">
        <f>AAR!T71</f>
        <v>0.008278200851</v>
      </c>
      <c r="U72" s="3">
        <f>AAR!U71</f>
        <v>0.04367117305</v>
      </c>
      <c r="V72" s="3">
        <f>AAR!V71</f>
        <v>-0.008289820331</v>
      </c>
      <c r="W72" s="3">
        <f>AAR!W71</f>
        <v>-0.01013725637</v>
      </c>
      <c r="X72" s="3">
        <f>AAR!X71</f>
        <v>-0.00431710986</v>
      </c>
      <c r="Y72" s="3">
        <f>AAR!Y71</f>
        <v>-0.002845027049</v>
      </c>
      <c r="Z72" s="3">
        <f>AAR!Z71</f>
        <v>-0.00261764888</v>
      </c>
      <c r="AA72" s="3">
        <f>AAR!AA71</f>
        <v>-0.005204208388</v>
      </c>
      <c r="AB72" s="3">
        <f>AAR!AB71</f>
        <v>0.01713218325</v>
      </c>
      <c r="AC72" s="3">
        <f>AAR!AC71</f>
        <v>-0.003311586193</v>
      </c>
      <c r="AD72" s="3">
        <f>AAR!AD71</f>
        <v>-0.005261908577</v>
      </c>
      <c r="AE72" s="3">
        <f>AAR!AE71</f>
        <v>0.00684068299</v>
      </c>
      <c r="AF72" s="3">
        <f>AAR!AF71</f>
        <v>-0.001181238173</v>
      </c>
      <c r="AG72" s="3">
        <v>-31.0</v>
      </c>
    </row>
    <row r="73" ht="13.5" customHeight="1">
      <c r="B73" s="3">
        <v>-30.0</v>
      </c>
      <c r="C73" s="3">
        <f>AAR!C72</f>
        <v>-0.008451649613</v>
      </c>
      <c r="D73" s="3">
        <f>AAR!D72</f>
        <v>-0.001880533114</v>
      </c>
      <c r="E73" s="3">
        <f>AAR!E72</f>
        <v>0.01076263481</v>
      </c>
      <c r="F73" s="3">
        <f>AAR!F72</f>
        <v>0.01264970736</v>
      </c>
      <c r="G73" s="3">
        <f>AAR!G72</f>
        <v>-0.01059289624</v>
      </c>
      <c r="H73" s="3">
        <f>AAR!H72</f>
        <v>-0.001997413261</v>
      </c>
      <c r="I73" s="3">
        <f>AAR!I72</f>
        <v>0.005650710571</v>
      </c>
      <c r="J73" s="3">
        <f>AAR!J72</f>
        <v>0.002026049941</v>
      </c>
      <c r="K73" s="3">
        <f>AAR!K72</f>
        <v>-0.003742657007</v>
      </c>
      <c r="L73" s="3">
        <f>AAR!L72</f>
        <v>0.01177780211</v>
      </c>
      <c r="M73" s="3">
        <f>AAR!M72</f>
        <v>0.007343959714</v>
      </c>
      <c r="N73" s="3">
        <f>AAR!N72</f>
        <v>0.002268067095</v>
      </c>
      <c r="O73" s="3">
        <f>AAR!O72</f>
        <v>0.00147361648</v>
      </c>
      <c r="P73" s="3">
        <f>AAR!P72</f>
        <v>0.002278696801</v>
      </c>
      <c r="Q73" s="3">
        <f>AAR!Q72</f>
        <v>-0.009426094432</v>
      </c>
      <c r="R73" s="3">
        <f>AAR!R72</f>
        <v>-0.0007433202798</v>
      </c>
      <c r="S73" s="3">
        <f>AAR!S72</f>
        <v>-0.005570389464</v>
      </c>
      <c r="T73" s="3">
        <f>AAR!T72</f>
        <v>0.01338434672</v>
      </c>
      <c r="U73" s="3">
        <f>AAR!U72</f>
        <v>0.02449263173</v>
      </c>
      <c r="V73" s="3">
        <f>AAR!V72</f>
        <v>-0.003502672749</v>
      </c>
      <c r="W73" s="3">
        <f>AAR!W72</f>
        <v>-0.007311880389</v>
      </c>
      <c r="X73" s="3">
        <f>AAR!X72</f>
        <v>0.005643254512</v>
      </c>
      <c r="Y73" s="3">
        <f>AAR!Y72</f>
        <v>-0.003055202781</v>
      </c>
      <c r="Z73" s="3">
        <f>AAR!Z72</f>
        <v>-0.005743171607</v>
      </c>
      <c r="AA73" s="3">
        <f>AAR!AA72</f>
        <v>0.004219946366</v>
      </c>
      <c r="AB73" s="3">
        <f>AAR!AB72</f>
        <v>-0.009939832044</v>
      </c>
      <c r="AC73" s="3">
        <f>AAR!AC72</f>
        <v>-0.007837232394</v>
      </c>
      <c r="AD73" s="3">
        <f>AAR!AD72</f>
        <v>0.003697662588</v>
      </c>
      <c r="AE73" s="3">
        <f>AAR!AE72</f>
        <v>-0.006650596009</v>
      </c>
      <c r="AF73" s="3">
        <f>AAR!AF72</f>
        <v>-0.005781128476</v>
      </c>
      <c r="AG73" s="3">
        <v>-30.0</v>
      </c>
    </row>
    <row r="74" ht="13.5" customHeight="1">
      <c r="B74" s="3">
        <v>-29.0</v>
      </c>
      <c r="C74" s="3">
        <f>AAR!C73</f>
        <v>-0.008245801188</v>
      </c>
      <c r="D74" s="3">
        <f>AAR!D73</f>
        <v>0.001226510023</v>
      </c>
      <c r="E74" s="3">
        <f>AAR!E73</f>
        <v>0.002282342297</v>
      </c>
      <c r="F74" s="3">
        <f>AAR!F73</f>
        <v>-0.003578145412</v>
      </c>
      <c r="G74" s="3">
        <f>AAR!G73</f>
        <v>0.006038818447</v>
      </c>
      <c r="H74" s="3">
        <f>AAR!H73</f>
        <v>-0.0069489251</v>
      </c>
      <c r="I74" s="3">
        <f>AAR!I73</f>
        <v>0.004569641782</v>
      </c>
      <c r="J74" s="3">
        <f>AAR!J73</f>
        <v>-0.008723718605</v>
      </c>
      <c r="K74" s="3">
        <f>AAR!K73</f>
        <v>0.007050582059</v>
      </c>
      <c r="L74" s="3">
        <f>AAR!L73</f>
        <v>0.008672283495</v>
      </c>
      <c r="M74" s="3">
        <f>AAR!M73</f>
        <v>-0.002612149035</v>
      </c>
      <c r="N74" s="3">
        <f>AAR!N73</f>
        <v>0.001550575343</v>
      </c>
      <c r="O74" s="3">
        <f>AAR!O73</f>
        <v>0.006729187473</v>
      </c>
      <c r="P74" s="3">
        <f>AAR!P73</f>
        <v>-0.007898772945</v>
      </c>
      <c r="Q74" s="3">
        <f>AAR!Q73</f>
        <v>-0.008838604708</v>
      </c>
      <c r="R74" s="3">
        <f>AAR!R73</f>
        <v>-0.009946536948</v>
      </c>
      <c r="S74" s="3">
        <f>AAR!S73</f>
        <v>0.008621420753</v>
      </c>
      <c r="T74" s="3">
        <f>AAR!T73</f>
        <v>-0.006962815931</v>
      </c>
      <c r="U74" s="3">
        <f>AAR!U73</f>
        <v>-0.0005313947705</v>
      </c>
      <c r="V74" s="3">
        <f>AAR!V73</f>
        <v>-0.0005059437902</v>
      </c>
      <c r="W74" s="3">
        <f>AAR!W73</f>
        <v>0.004038970782</v>
      </c>
      <c r="X74" s="3">
        <f>AAR!X73</f>
        <v>-0.001032758676</v>
      </c>
      <c r="Y74" s="3">
        <f>AAR!Y73</f>
        <v>-0.003172088741</v>
      </c>
      <c r="Z74" s="3">
        <f>AAR!Z73</f>
        <v>-0.01200335219</v>
      </c>
      <c r="AA74" s="3">
        <f>AAR!AA73</f>
        <v>-0.002923667256</v>
      </c>
      <c r="AB74" s="3">
        <f>AAR!AB73</f>
        <v>0.005354126179</v>
      </c>
      <c r="AC74" s="3">
        <f>AAR!AC73</f>
        <v>-0.0001146434</v>
      </c>
      <c r="AD74" s="3">
        <f>AAR!AD73</f>
        <v>-0.003063143481</v>
      </c>
      <c r="AE74" s="3">
        <f>AAR!AE73</f>
        <v>-0.006042728918</v>
      </c>
      <c r="AF74" s="3">
        <f>AAR!AF73</f>
        <v>0.006356582884</v>
      </c>
      <c r="AG74" s="3">
        <v>-29.0</v>
      </c>
    </row>
    <row r="75" ht="13.5" customHeight="1">
      <c r="B75" s="3">
        <v>-28.0</v>
      </c>
      <c r="C75" s="3">
        <f>AAR!C74</f>
        <v>-0.008758020667</v>
      </c>
      <c r="D75" s="3">
        <f>AAR!D74</f>
        <v>0.01200648936</v>
      </c>
      <c r="E75" s="3">
        <f>AAR!E74</f>
        <v>0.01406709441</v>
      </c>
      <c r="F75" s="3">
        <f>AAR!F74</f>
        <v>-0.005717744891</v>
      </c>
      <c r="G75" s="3">
        <f>AAR!G74</f>
        <v>-0.0004949684465</v>
      </c>
      <c r="H75" s="3">
        <f>AAR!H74</f>
        <v>-0.01048615639</v>
      </c>
      <c r="I75" s="3">
        <f>AAR!I74</f>
        <v>0.0006098400723</v>
      </c>
      <c r="J75" s="3">
        <f>AAR!J74</f>
        <v>-0.00419427708</v>
      </c>
      <c r="K75" s="3">
        <f>AAR!K74</f>
        <v>-0.01367570699</v>
      </c>
      <c r="L75" s="3">
        <f>AAR!L74</f>
        <v>-0.001046200982</v>
      </c>
      <c r="M75" s="3">
        <f>AAR!M74</f>
        <v>-0.005322537209</v>
      </c>
      <c r="N75" s="3">
        <f>AAR!N74</f>
        <v>0.004444631952</v>
      </c>
      <c r="O75" s="3">
        <f>AAR!O74</f>
        <v>-0.0001391521847</v>
      </c>
      <c r="P75" s="3">
        <f>AAR!P74</f>
        <v>-0.00365626435</v>
      </c>
      <c r="Q75" s="3">
        <f>AAR!Q74</f>
        <v>0.004302307952</v>
      </c>
      <c r="R75" s="3">
        <f>AAR!R74</f>
        <v>-0.000344948335</v>
      </c>
      <c r="S75" s="3">
        <f>AAR!S74</f>
        <v>-0.01563989118</v>
      </c>
      <c r="T75" s="3">
        <f>AAR!T74</f>
        <v>0.006745275437</v>
      </c>
      <c r="U75" s="3">
        <f>AAR!U74</f>
        <v>-0.01190524142</v>
      </c>
      <c r="V75" s="3">
        <f>AAR!V74</f>
        <v>0.0003174941826</v>
      </c>
      <c r="W75" s="3">
        <f>AAR!W74</f>
        <v>0.008679684587</v>
      </c>
      <c r="X75" s="3">
        <f>AAR!X74</f>
        <v>0.009698325141</v>
      </c>
      <c r="Y75" s="3">
        <f>AAR!Y74</f>
        <v>0.005978508807</v>
      </c>
      <c r="Z75" s="3">
        <f>AAR!Z74</f>
        <v>-0.00222048718</v>
      </c>
      <c r="AA75" s="3">
        <f>AAR!AA74</f>
        <v>-0.01968867439</v>
      </c>
      <c r="AB75" s="3">
        <f>AAR!AB74</f>
        <v>0.01318194724</v>
      </c>
      <c r="AC75" s="3">
        <f>AAR!AC74</f>
        <v>-0.001408714855</v>
      </c>
      <c r="AD75" s="3">
        <f>AAR!AD74</f>
        <v>-0.009035667405</v>
      </c>
      <c r="AE75" s="3">
        <f>AAR!AE74</f>
        <v>0.00693799357</v>
      </c>
      <c r="AF75" s="3">
        <f>AAR!AF74</f>
        <v>0.01560442678</v>
      </c>
      <c r="AG75" s="3">
        <v>-28.0</v>
      </c>
    </row>
    <row r="76" ht="13.5" customHeight="1">
      <c r="B76" s="3">
        <v>-27.0</v>
      </c>
      <c r="C76" s="3">
        <f>AAR!C75</f>
        <v>-0.004404841149</v>
      </c>
      <c r="D76" s="3">
        <f>AAR!D75</f>
        <v>0.01797047171</v>
      </c>
      <c r="E76" s="3">
        <f>AAR!E75</f>
        <v>0.004163845263</v>
      </c>
      <c r="F76" s="3">
        <f>AAR!F75</f>
        <v>0.00175147939</v>
      </c>
      <c r="G76" s="3">
        <f>AAR!G75</f>
        <v>-0.008600310483</v>
      </c>
      <c r="H76" s="3">
        <f>AAR!H75</f>
        <v>-0.01234754528</v>
      </c>
      <c r="I76" s="3">
        <f>AAR!I75</f>
        <v>-0.01014736064</v>
      </c>
      <c r="J76" s="3">
        <f>AAR!J75</f>
        <v>-0.007294784558</v>
      </c>
      <c r="K76" s="3">
        <f>AAR!K75</f>
        <v>-0.0007970327072</v>
      </c>
      <c r="L76" s="3">
        <f>AAR!L75</f>
        <v>0.01423571604</v>
      </c>
      <c r="M76" s="3">
        <f>AAR!M75</f>
        <v>-0.0002836912004</v>
      </c>
      <c r="N76" s="3">
        <f>AAR!N75</f>
        <v>-0.01100605893</v>
      </c>
      <c r="O76" s="3">
        <f>AAR!O75</f>
        <v>0.01365976676</v>
      </c>
      <c r="P76" s="3">
        <f>AAR!P75</f>
        <v>-0.002754440608</v>
      </c>
      <c r="Q76" s="3">
        <f>AAR!Q75</f>
        <v>-0.01416971259</v>
      </c>
      <c r="R76" s="3">
        <f>AAR!R75</f>
        <v>-0.002184057356</v>
      </c>
      <c r="S76" s="3">
        <f>AAR!S75</f>
        <v>-0.001414860835</v>
      </c>
      <c r="T76" s="3">
        <f>AAR!T75</f>
        <v>-0.01577498132</v>
      </c>
      <c r="U76" s="3">
        <f>AAR!U75</f>
        <v>0.02042793232</v>
      </c>
      <c r="V76" s="3">
        <f>AAR!V75</f>
        <v>-0.00229159875</v>
      </c>
      <c r="W76" s="3">
        <f>AAR!W75</f>
        <v>-0.007275896514</v>
      </c>
      <c r="X76" s="3">
        <f>AAR!X75</f>
        <v>-0.00619446629</v>
      </c>
      <c r="Y76" s="3">
        <f>AAR!Y75</f>
        <v>0.0005237726441</v>
      </c>
      <c r="Z76" s="3">
        <f>AAR!Z75</f>
        <v>0.001939690411</v>
      </c>
      <c r="AA76" s="3">
        <f>AAR!AA75</f>
        <v>-0.01714465582</v>
      </c>
      <c r="AB76" s="7">
        <f>AAR!AB75</f>
        <v>0.00005726441357</v>
      </c>
      <c r="AC76" s="3">
        <f>AAR!AC75</f>
        <v>-0.00054682208</v>
      </c>
      <c r="AD76" s="3">
        <f>AAR!AD75</f>
        <v>0.01139745183</v>
      </c>
      <c r="AE76" s="3">
        <f>AAR!AE75</f>
        <v>0.007622750016</v>
      </c>
      <c r="AF76" s="3">
        <f>AAR!AF75</f>
        <v>0.01911051069</v>
      </c>
      <c r="AG76" s="3">
        <v>-27.0</v>
      </c>
    </row>
    <row r="77" ht="13.5" customHeight="1">
      <c r="B77" s="3">
        <v>-26.0</v>
      </c>
      <c r="C77" s="3">
        <f>AAR!C76</f>
        <v>0.004688697289</v>
      </c>
      <c r="D77" s="3">
        <f>AAR!D76</f>
        <v>-0.008047242487</v>
      </c>
      <c r="E77" s="3">
        <f>AAR!E76</f>
        <v>-0.02098680408</v>
      </c>
      <c r="F77" s="3">
        <f>AAR!F76</f>
        <v>0.002809227628</v>
      </c>
      <c r="G77" s="3">
        <f>AAR!G76</f>
        <v>0.01460280896</v>
      </c>
      <c r="H77" s="3">
        <f>AAR!H76</f>
        <v>0.004689836637</v>
      </c>
      <c r="I77" s="3">
        <f>AAR!I76</f>
        <v>-0.009690553063</v>
      </c>
      <c r="J77" s="3">
        <f>AAR!J76</f>
        <v>0.01413890829</v>
      </c>
      <c r="K77" s="3">
        <f>AAR!K76</f>
        <v>0.009046996493</v>
      </c>
      <c r="L77" s="3">
        <f>AAR!L76</f>
        <v>-0.01892973741</v>
      </c>
      <c r="M77" s="3">
        <f>AAR!M76</f>
        <v>-0.009944547429</v>
      </c>
      <c r="N77" s="3">
        <f>AAR!N76</f>
        <v>-0.002300653591</v>
      </c>
      <c r="O77" s="3">
        <f>AAR!O76</f>
        <v>-0.0003175491265</v>
      </c>
      <c r="P77" s="3">
        <f>AAR!P76</f>
        <v>0.01446631548</v>
      </c>
      <c r="Q77" s="3">
        <f>AAR!Q76</f>
        <v>-0.003923148936</v>
      </c>
      <c r="R77" s="3">
        <f>AAR!R76</f>
        <v>-0.003347702608</v>
      </c>
      <c r="S77" s="3">
        <f>AAR!S76</f>
        <v>0.00174551701</v>
      </c>
      <c r="T77" s="3">
        <f>AAR!T76</f>
        <v>-0.001986847055</v>
      </c>
      <c r="U77" s="3">
        <f>AAR!U76</f>
        <v>-0.006929043207</v>
      </c>
      <c r="V77" s="3">
        <f>AAR!V76</f>
        <v>0.003616193336</v>
      </c>
      <c r="W77" s="3">
        <f>AAR!W76</f>
        <v>0.00272321377</v>
      </c>
      <c r="X77" s="3">
        <f>AAR!X76</f>
        <v>0.01436473337</v>
      </c>
      <c r="Y77" s="3">
        <f>AAR!Y76</f>
        <v>-0.001385730396</v>
      </c>
      <c r="Z77" s="3">
        <f>AAR!Z76</f>
        <v>-0.000846010108</v>
      </c>
      <c r="AA77" s="3">
        <f>AAR!AA76</f>
        <v>-0.00513614852</v>
      </c>
      <c r="AB77" s="3">
        <f>AAR!AB76</f>
        <v>0.0007062892881</v>
      </c>
      <c r="AC77" s="3">
        <f>AAR!AC76</f>
        <v>-0.003918088477</v>
      </c>
      <c r="AD77" s="3">
        <f>AAR!AD76</f>
        <v>-0.0007720840248</v>
      </c>
      <c r="AE77" s="3">
        <f>AAR!AE76</f>
        <v>-0.01701997825</v>
      </c>
      <c r="AF77" s="3">
        <f>AAR!AF76</f>
        <v>-0.004565533922</v>
      </c>
      <c r="AG77" s="3">
        <v>-26.0</v>
      </c>
    </row>
    <row r="78" ht="13.5" customHeight="1">
      <c r="B78" s="3">
        <v>-25.0</v>
      </c>
      <c r="C78" s="3">
        <f>AAR!C77</f>
        <v>-0.005793231724</v>
      </c>
      <c r="D78" s="3">
        <f>AAR!D77</f>
        <v>-0.0009227051945</v>
      </c>
      <c r="E78" s="3">
        <f>AAR!E77</f>
        <v>0.02312828977</v>
      </c>
      <c r="F78" s="3">
        <f>AAR!F77</f>
        <v>0.005363176833</v>
      </c>
      <c r="G78" s="3">
        <f>AAR!G77</f>
        <v>-0.0006033863683</v>
      </c>
      <c r="H78" s="3">
        <f>AAR!H77</f>
        <v>0.001561753292</v>
      </c>
      <c r="I78" s="3">
        <f>AAR!I77</f>
        <v>-0.006955888121</v>
      </c>
      <c r="J78" s="3">
        <f>AAR!J77</f>
        <v>-0.003853922591</v>
      </c>
      <c r="K78" s="3">
        <f>AAR!K77</f>
        <v>-0.006144099292</v>
      </c>
      <c r="L78" s="3">
        <f>AAR!L77</f>
        <v>0.00255426133</v>
      </c>
      <c r="M78" s="3">
        <f>AAR!M77</f>
        <v>-0.003938415659</v>
      </c>
      <c r="N78" s="3">
        <f>AAR!N77</f>
        <v>0.003032877243</v>
      </c>
      <c r="O78" s="3">
        <f>AAR!O77</f>
        <v>-0.006074479318</v>
      </c>
      <c r="P78" s="3">
        <f>AAR!P77</f>
        <v>0.006464514427</v>
      </c>
      <c r="Q78" s="3">
        <f>AAR!Q77</f>
        <v>-0.00757094083</v>
      </c>
      <c r="R78" s="3">
        <f>AAR!R77</f>
        <v>0.00143537247</v>
      </c>
      <c r="S78" s="3">
        <f>AAR!S77</f>
        <v>-0.003946520513</v>
      </c>
      <c r="T78" s="3">
        <f>AAR!T77</f>
        <v>-0.001998292619</v>
      </c>
      <c r="U78" s="3">
        <f>AAR!U77</f>
        <v>-0.01432933924</v>
      </c>
      <c r="V78" s="3">
        <f>AAR!V77</f>
        <v>-0.01278721824</v>
      </c>
      <c r="W78" s="3">
        <f>AAR!W77</f>
        <v>-0.0121137608</v>
      </c>
      <c r="X78" s="3">
        <f>AAR!X77</f>
        <v>-0.002244471089</v>
      </c>
      <c r="Y78" s="3">
        <f>AAR!Y77</f>
        <v>0.00132756412</v>
      </c>
      <c r="Z78" s="3">
        <f>AAR!Z77</f>
        <v>0.0119229516</v>
      </c>
      <c r="AA78" s="3">
        <f>AAR!AA77</f>
        <v>0.0002632994745</v>
      </c>
      <c r="AB78" s="3">
        <f>AAR!AB77</f>
        <v>0.006553771276</v>
      </c>
      <c r="AC78" s="3">
        <f>AAR!AC77</f>
        <v>-0.0002331702064</v>
      </c>
      <c r="AD78" s="3">
        <f>AAR!AD77</f>
        <v>-0.006211654508</v>
      </c>
      <c r="AE78" s="3">
        <f>AAR!AE77</f>
        <v>0.007774268971</v>
      </c>
      <c r="AF78" s="3">
        <f>AAR!AF77</f>
        <v>0.00490612112</v>
      </c>
      <c r="AG78" s="3">
        <v>-25.0</v>
      </c>
    </row>
    <row r="79" ht="13.5" customHeight="1">
      <c r="B79" s="3">
        <v>-24.0</v>
      </c>
      <c r="C79" s="3">
        <f>AAR!C78</f>
        <v>0.00643096806</v>
      </c>
      <c r="D79" s="3">
        <f>AAR!D78</f>
        <v>-0.009256723601</v>
      </c>
      <c r="E79" s="3">
        <f>AAR!E78</f>
        <v>-0.005240342441</v>
      </c>
      <c r="F79" s="3">
        <f>AAR!F78</f>
        <v>-0.002080847238</v>
      </c>
      <c r="G79" s="3">
        <f>AAR!G78</f>
        <v>-0.003327311477</v>
      </c>
      <c r="H79" s="3">
        <f>AAR!H78</f>
        <v>0.004701203955</v>
      </c>
      <c r="I79" s="3">
        <f>AAR!I78</f>
        <v>0.006527629932</v>
      </c>
      <c r="J79" s="3">
        <f>AAR!J78</f>
        <v>-0.004432029561</v>
      </c>
      <c r="K79" s="3">
        <f>AAR!K78</f>
        <v>0.002256403013</v>
      </c>
      <c r="L79" s="3">
        <f>AAR!L78</f>
        <v>0.01211018781</v>
      </c>
      <c r="M79" s="3">
        <f>AAR!M78</f>
        <v>0.01298960775</v>
      </c>
      <c r="N79" s="3">
        <f>AAR!N78</f>
        <v>-0.003880308242</v>
      </c>
      <c r="O79" s="3">
        <f>AAR!O78</f>
        <v>-0.003278265086</v>
      </c>
      <c r="P79" s="3">
        <f>AAR!P78</f>
        <v>0.0007101548619</v>
      </c>
      <c r="Q79" s="3">
        <f>AAR!Q78</f>
        <v>-0.0105964535</v>
      </c>
      <c r="R79" s="3">
        <f>AAR!R78</f>
        <v>-0.00274714934</v>
      </c>
      <c r="S79" s="3">
        <f>AAR!S78</f>
        <v>0.008068598146</v>
      </c>
      <c r="T79" s="3">
        <f>AAR!T78</f>
        <v>0.0009593290441</v>
      </c>
      <c r="U79" s="3">
        <f>AAR!U78</f>
        <v>-0.04747864996</v>
      </c>
      <c r="V79" s="3">
        <f>AAR!V78</f>
        <v>0.0001919906108</v>
      </c>
      <c r="W79" s="3">
        <f>AAR!W78</f>
        <v>0.006452174212</v>
      </c>
      <c r="X79" s="3">
        <f>AAR!X78</f>
        <v>-0.006080839758</v>
      </c>
      <c r="Y79" s="3">
        <f>AAR!Y78</f>
        <v>0.00997032868</v>
      </c>
      <c r="Z79" s="3">
        <f>AAR!Z78</f>
        <v>0.002295854729</v>
      </c>
      <c r="AA79" s="3">
        <f>AAR!AA78</f>
        <v>-0.006542121895</v>
      </c>
      <c r="AB79" s="3">
        <f>AAR!AB78</f>
        <v>0.003419982475</v>
      </c>
      <c r="AC79" s="3">
        <f>AAR!AC78</f>
        <v>0.003410087808</v>
      </c>
      <c r="AD79" s="3">
        <f>AAR!AD78</f>
        <v>-0.002090990309</v>
      </c>
      <c r="AE79" s="3">
        <f>AAR!AE78</f>
        <v>-0.0128201323</v>
      </c>
      <c r="AF79" s="3">
        <f>AAR!AF78</f>
        <v>-0.002847367931</v>
      </c>
      <c r="AG79" s="3">
        <v>-24.0</v>
      </c>
    </row>
    <row r="80" ht="13.5" customHeight="1">
      <c r="B80" s="3">
        <v>-23.0</v>
      </c>
      <c r="C80" s="3">
        <f>AAR!C79</f>
        <v>0.006049114737</v>
      </c>
      <c r="D80" s="3">
        <f>AAR!D79</f>
        <v>-0.007933163538</v>
      </c>
      <c r="E80" s="3">
        <f>AAR!E79</f>
        <v>0.009337544973</v>
      </c>
      <c r="F80" s="3">
        <f>AAR!F79</f>
        <v>-0.003005911815</v>
      </c>
      <c r="G80" s="3">
        <f>AAR!G79</f>
        <v>0.0006138577492</v>
      </c>
      <c r="H80" s="3">
        <f>AAR!H79</f>
        <v>0.004515016802</v>
      </c>
      <c r="I80" s="3">
        <f>AAR!I79</f>
        <v>0.01296647048</v>
      </c>
      <c r="J80" s="3">
        <f>AAR!J79</f>
        <v>-0.01456934554</v>
      </c>
      <c r="K80" s="3">
        <f>AAR!K79</f>
        <v>0.004068400447</v>
      </c>
      <c r="L80" s="3">
        <f>AAR!L79</f>
        <v>0.01773957658</v>
      </c>
      <c r="M80" s="3">
        <f>AAR!M79</f>
        <v>0.0008659302989</v>
      </c>
      <c r="N80" s="3">
        <f>AAR!N79</f>
        <v>0.0006351294609</v>
      </c>
      <c r="O80" s="3">
        <f>AAR!O79</f>
        <v>-0.00141022946</v>
      </c>
      <c r="P80" s="3">
        <f>AAR!P79</f>
        <v>-0.003525364751</v>
      </c>
      <c r="Q80" s="3">
        <f>AAR!Q79</f>
        <v>-0.004007987328</v>
      </c>
      <c r="R80" s="3">
        <f>AAR!R79</f>
        <v>-0.004540668869</v>
      </c>
      <c r="S80" s="3">
        <f>AAR!S79</f>
        <v>-0.007531652373</v>
      </c>
      <c r="T80" s="3">
        <f>AAR!T79</f>
        <v>0.002983244698</v>
      </c>
      <c r="U80" s="3">
        <f>AAR!U79</f>
        <v>-0.006424730758</v>
      </c>
      <c r="V80" s="3">
        <f>AAR!V79</f>
        <v>-0.001454591424</v>
      </c>
      <c r="W80" s="3">
        <f>AAR!W79</f>
        <v>-0.00959626981</v>
      </c>
      <c r="X80" s="3">
        <f>AAR!X79</f>
        <v>0.004833712316</v>
      </c>
      <c r="Y80" s="7">
        <f>AAR!Y79</f>
        <v>-0.000007252674461</v>
      </c>
      <c r="Z80" s="3">
        <f>AAR!Z79</f>
        <v>0.001299112252</v>
      </c>
      <c r="AA80" s="3">
        <f>AAR!AA79</f>
        <v>-0.006640723528</v>
      </c>
      <c r="AB80" s="3">
        <f>AAR!AB79</f>
        <v>0.00807782751</v>
      </c>
      <c r="AC80" s="3">
        <f>AAR!AC79</f>
        <v>-0.006399003258</v>
      </c>
      <c r="AD80" s="3">
        <f>AAR!AD79</f>
        <v>-0.01121334035</v>
      </c>
      <c r="AE80" s="3">
        <f>AAR!AE79</f>
        <v>-0.0002417940038</v>
      </c>
      <c r="AF80" s="3">
        <f>AAR!AF79</f>
        <v>-0.001645599443</v>
      </c>
      <c r="AG80" s="3">
        <v>-23.0</v>
      </c>
    </row>
    <row r="81" ht="13.5" customHeight="1">
      <c r="B81" s="3">
        <v>-22.0</v>
      </c>
      <c r="C81" s="7">
        <f>AAR!C80</f>
        <v>0.00007961251123</v>
      </c>
      <c r="D81" s="3">
        <f>AAR!D80</f>
        <v>0.004999489184</v>
      </c>
      <c r="E81" s="3">
        <f>AAR!E80</f>
        <v>-0.04532897554</v>
      </c>
      <c r="F81" s="3">
        <f>AAR!F80</f>
        <v>0.01907202599</v>
      </c>
      <c r="G81" s="3">
        <f>AAR!G80</f>
        <v>0.001709651476</v>
      </c>
      <c r="H81" s="3">
        <f>AAR!H80</f>
        <v>-0.002775625803</v>
      </c>
      <c r="I81" s="3">
        <f>AAR!I80</f>
        <v>0.01128289336</v>
      </c>
      <c r="J81" s="3">
        <f>AAR!J80</f>
        <v>0.008294538225</v>
      </c>
      <c r="K81" s="3">
        <f>AAR!K80</f>
        <v>0.003463334193</v>
      </c>
      <c r="L81" s="3">
        <f>AAR!L80</f>
        <v>-0.004892181866</v>
      </c>
      <c r="M81" s="3">
        <f>AAR!M80</f>
        <v>0.04321808945</v>
      </c>
      <c r="N81" s="3">
        <f>AAR!N80</f>
        <v>0.006169544595</v>
      </c>
      <c r="O81" s="3">
        <f>AAR!O80</f>
        <v>0.000414964167</v>
      </c>
      <c r="P81" s="3">
        <f>AAR!P80</f>
        <v>-0.00835814797</v>
      </c>
      <c r="Q81" s="3">
        <f>AAR!Q80</f>
        <v>0.008496739951</v>
      </c>
      <c r="R81" s="3">
        <f>AAR!R80</f>
        <v>0.02061902653</v>
      </c>
      <c r="S81" s="3">
        <f>AAR!S80</f>
        <v>-0.0006052726104</v>
      </c>
      <c r="T81" s="3">
        <f>AAR!T80</f>
        <v>0.02907543788</v>
      </c>
      <c r="U81" s="3">
        <f>AAR!U80</f>
        <v>-0.007259351735</v>
      </c>
      <c r="V81" s="3">
        <f>AAR!V80</f>
        <v>0.009966922289</v>
      </c>
      <c r="W81" s="3">
        <f>AAR!W80</f>
        <v>0.00615274487</v>
      </c>
      <c r="X81" s="3">
        <f>AAR!X80</f>
        <v>0.005592911516</v>
      </c>
      <c r="Y81" s="3">
        <f>AAR!Y80</f>
        <v>0.00731602944</v>
      </c>
      <c r="Z81" s="3">
        <f>AAR!Z80</f>
        <v>0.0008795178567</v>
      </c>
      <c r="AA81" s="3">
        <f>AAR!AA80</f>
        <v>-0.01226977477</v>
      </c>
      <c r="AB81" s="3">
        <f>AAR!AB80</f>
        <v>-0.009877206699</v>
      </c>
      <c r="AC81" s="3">
        <f>AAR!AC80</f>
        <v>-0.01253698246</v>
      </c>
      <c r="AD81" s="3">
        <f>AAR!AD80</f>
        <v>0.00448478766</v>
      </c>
      <c r="AE81" s="3">
        <f>AAR!AE80</f>
        <v>-0.006832094924</v>
      </c>
      <c r="AF81" s="3">
        <f>AAR!AF80</f>
        <v>0.009139502358</v>
      </c>
      <c r="AG81" s="3">
        <v>-22.0</v>
      </c>
    </row>
    <row r="82" ht="13.5" customHeight="1">
      <c r="B82" s="3">
        <v>-21.0</v>
      </c>
      <c r="C82" s="3">
        <f>AAR!C81</f>
        <v>0.01293801658</v>
      </c>
      <c r="D82" s="3">
        <f>AAR!D81</f>
        <v>0.009232594432</v>
      </c>
      <c r="E82" s="3">
        <f>AAR!E81</f>
        <v>-0.02468223469</v>
      </c>
      <c r="F82" s="3">
        <f>AAR!F81</f>
        <v>-0.007815561874</v>
      </c>
      <c r="G82" s="3">
        <f>AAR!G81</f>
        <v>0.02061474006</v>
      </c>
      <c r="H82" s="3">
        <f>AAR!H81</f>
        <v>-0.01122772567</v>
      </c>
      <c r="I82" s="3">
        <f>AAR!I81</f>
        <v>0.001096596916</v>
      </c>
      <c r="J82" s="3">
        <f>AAR!J81</f>
        <v>0.0107752732</v>
      </c>
      <c r="K82" s="3">
        <f>AAR!K81</f>
        <v>0.004990598122</v>
      </c>
      <c r="L82" s="3">
        <f>AAR!L81</f>
        <v>-0.01187426084</v>
      </c>
      <c r="M82" s="3">
        <f>AAR!M81</f>
        <v>-0.02440835671</v>
      </c>
      <c r="N82" s="3">
        <f>AAR!N81</f>
        <v>0.009836440376</v>
      </c>
      <c r="O82" s="3">
        <f>AAR!O81</f>
        <v>-0.0004170635424</v>
      </c>
      <c r="P82" s="3">
        <f>AAR!P81</f>
        <v>-0.007779042259</v>
      </c>
      <c r="Q82" s="3">
        <f>AAR!Q81</f>
        <v>-0.004530464547</v>
      </c>
      <c r="R82" s="3">
        <f>AAR!R81</f>
        <v>0.000434840193</v>
      </c>
      <c r="S82" s="3">
        <f>AAR!S81</f>
        <v>0.001014911327</v>
      </c>
      <c r="T82" s="3">
        <f>AAR!T81</f>
        <v>-0.006625830303</v>
      </c>
      <c r="U82" s="3">
        <f>AAR!U81</f>
        <v>-0.001884388223</v>
      </c>
      <c r="V82" s="3">
        <f>AAR!V81</f>
        <v>0.005727834213</v>
      </c>
      <c r="W82" s="3">
        <f>AAR!W81</f>
        <v>-0.001167829409</v>
      </c>
      <c r="X82" s="3">
        <f>AAR!X81</f>
        <v>-0.004750352795</v>
      </c>
      <c r="Y82" s="3">
        <f>AAR!Y81</f>
        <v>0.003628158859</v>
      </c>
      <c r="Z82" s="3">
        <f>AAR!Z81</f>
        <v>0.00578025528</v>
      </c>
      <c r="AA82" s="3">
        <f>AAR!AA81</f>
        <v>0.005004018289</v>
      </c>
      <c r="AB82" s="3">
        <f>AAR!AB81</f>
        <v>0.009820998053</v>
      </c>
      <c r="AC82" s="3">
        <f>AAR!AC81</f>
        <v>0.001630147197</v>
      </c>
      <c r="AD82" s="3">
        <f>AAR!AD81</f>
        <v>0.00783955509</v>
      </c>
      <c r="AE82" s="3">
        <f>AAR!AE81</f>
        <v>-0.009853447228</v>
      </c>
      <c r="AF82" s="3">
        <f>AAR!AF81</f>
        <v>-0.0008244086491</v>
      </c>
      <c r="AG82" s="3">
        <v>-21.0</v>
      </c>
    </row>
    <row r="83" ht="13.5" customHeight="1">
      <c r="B83" s="3">
        <v>-20.0</v>
      </c>
      <c r="C83" s="3">
        <f>AAR!C82</f>
        <v>-0.005067913425</v>
      </c>
      <c r="D83" s="3">
        <f>AAR!D82</f>
        <v>-0.002863088086</v>
      </c>
      <c r="E83" s="3">
        <f>AAR!E82</f>
        <v>-0.001026537353</v>
      </c>
      <c r="F83" s="3">
        <f>AAR!F82</f>
        <v>0.02876381326</v>
      </c>
      <c r="G83" s="3">
        <f>AAR!G82</f>
        <v>0.01800529057</v>
      </c>
      <c r="H83" s="3">
        <f>AAR!H82</f>
        <v>-0.0106642932</v>
      </c>
      <c r="I83" s="3">
        <f>AAR!I82</f>
        <v>0.001429901807</v>
      </c>
      <c r="J83" s="3">
        <f>AAR!J82</f>
        <v>-0.02168536628</v>
      </c>
      <c r="K83" s="3">
        <f>AAR!K82</f>
        <v>-0.002000060354</v>
      </c>
      <c r="L83" s="3">
        <f>AAR!L82</f>
        <v>-0.001379374183</v>
      </c>
      <c r="M83" s="3">
        <f>AAR!M82</f>
        <v>-0.007475749806</v>
      </c>
      <c r="N83" s="3">
        <f>AAR!N82</f>
        <v>-0.00100352531</v>
      </c>
      <c r="O83" s="3">
        <f>AAR!O82</f>
        <v>0.004629966126</v>
      </c>
      <c r="P83" s="3">
        <f>AAR!P82</f>
        <v>0.006007141408</v>
      </c>
      <c r="Q83" s="3">
        <f>AAR!Q82</f>
        <v>-0.008634950563</v>
      </c>
      <c r="R83" s="3">
        <f>AAR!R82</f>
        <v>0.007589909125</v>
      </c>
      <c r="S83" s="3">
        <f>AAR!S82</f>
        <v>-0.002569982489</v>
      </c>
      <c r="T83" s="3">
        <f>AAR!T82</f>
        <v>0.009451610514</v>
      </c>
      <c r="U83" s="3">
        <f>AAR!U82</f>
        <v>-0.009891079715</v>
      </c>
      <c r="V83" s="3">
        <f>AAR!V82</f>
        <v>-0.001723813261</v>
      </c>
      <c r="W83" s="3">
        <f>AAR!W82</f>
        <v>0.01927871821</v>
      </c>
      <c r="X83" s="3">
        <f>AAR!X82</f>
        <v>-0.002203837724</v>
      </c>
      <c r="Y83" s="3">
        <f>AAR!Y82</f>
        <v>0.003020298218</v>
      </c>
      <c r="Z83" s="3">
        <f>AAR!Z82</f>
        <v>-0.0006434215693</v>
      </c>
      <c r="AA83" s="3">
        <f>AAR!AA82</f>
        <v>0.001095340542</v>
      </c>
      <c r="AB83" s="3">
        <f>AAR!AB82</f>
        <v>0.0009672364976</v>
      </c>
      <c r="AC83" s="3">
        <f>AAR!AC82</f>
        <v>0.001405556295</v>
      </c>
      <c r="AD83" s="3">
        <f>AAR!AD82</f>
        <v>-0.007849035872</v>
      </c>
      <c r="AE83" s="3">
        <f>AAR!AE82</f>
        <v>0.01233259081</v>
      </c>
      <c r="AF83" s="3">
        <f>AAR!AF82</f>
        <v>-0.00551035126</v>
      </c>
      <c r="AG83" s="3">
        <v>-20.0</v>
      </c>
    </row>
    <row r="84" ht="13.5" customHeight="1">
      <c r="B84" s="3">
        <v>-19.0</v>
      </c>
      <c r="C84" s="3">
        <f>AAR!C83</f>
        <v>0.002630026397</v>
      </c>
      <c r="D84" s="3">
        <f>AAR!D83</f>
        <v>0.0009713321104</v>
      </c>
      <c r="E84" s="3">
        <f>AAR!E83</f>
        <v>0.01748651965</v>
      </c>
      <c r="F84" s="3">
        <f>AAR!F83</f>
        <v>-0.02073738364</v>
      </c>
      <c r="G84" s="3">
        <f>AAR!G83</f>
        <v>0.01747834452</v>
      </c>
      <c r="H84" s="3">
        <f>AAR!H83</f>
        <v>0.001392356302</v>
      </c>
      <c r="I84" s="3">
        <f>AAR!I83</f>
        <v>0.0007002884321</v>
      </c>
      <c r="J84" s="3">
        <f>AAR!J83</f>
        <v>0.0147114735</v>
      </c>
      <c r="K84" s="3">
        <f>AAR!K83</f>
        <v>-0.00512290247</v>
      </c>
      <c r="L84" s="3">
        <f>AAR!L83</f>
        <v>-0.001955000723</v>
      </c>
      <c r="M84" s="3">
        <f>AAR!M83</f>
        <v>-0.01086072575</v>
      </c>
      <c r="N84" s="3">
        <f>AAR!N83</f>
        <v>-0.01994895384</v>
      </c>
      <c r="O84" s="3">
        <f>AAR!O83</f>
        <v>-0.00215667468</v>
      </c>
      <c r="P84" s="3">
        <f>AAR!P83</f>
        <v>0.003480575376</v>
      </c>
      <c r="Q84" s="3">
        <f>AAR!Q83</f>
        <v>0.01241662927</v>
      </c>
      <c r="R84" s="3">
        <f>AAR!R83</f>
        <v>0.007331428995</v>
      </c>
      <c r="S84" s="3">
        <f>AAR!S83</f>
        <v>-0.003508010467</v>
      </c>
      <c r="T84" s="3">
        <f>AAR!T83</f>
        <v>-0.0007327952898</v>
      </c>
      <c r="U84" s="3">
        <f>AAR!U83</f>
        <v>-0.01743478764</v>
      </c>
      <c r="V84" s="3">
        <f>AAR!V83</f>
        <v>-0.01065801512</v>
      </c>
      <c r="W84" s="3">
        <f>AAR!W83</f>
        <v>0.0004148549945</v>
      </c>
      <c r="X84" s="3">
        <f>AAR!X83</f>
        <v>0.009591214824</v>
      </c>
      <c r="Y84" s="3">
        <f>AAR!Y83</f>
        <v>-0.0006436864755</v>
      </c>
      <c r="Z84" s="3">
        <f>AAR!Z83</f>
        <v>-0.015885814</v>
      </c>
      <c r="AA84" s="3">
        <f>AAR!AA83</f>
        <v>0.0176224767</v>
      </c>
      <c r="AB84" s="3">
        <f>AAR!AB83</f>
        <v>0.002022024808</v>
      </c>
      <c r="AC84" s="3">
        <f>AAR!AC83</f>
        <v>-0.001887461499</v>
      </c>
      <c r="AD84" s="3">
        <f>AAR!AD83</f>
        <v>-0.006521663742</v>
      </c>
      <c r="AE84" s="3">
        <f>AAR!AE83</f>
        <v>-0.006534161379</v>
      </c>
      <c r="AF84" s="3">
        <f>AAR!AF83</f>
        <v>0.0144332004</v>
      </c>
      <c r="AG84" s="3">
        <v>-19.0</v>
      </c>
    </row>
    <row r="85" ht="13.5" customHeight="1">
      <c r="B85" s="3">
        <v>-18.0</v>
      </c>
      <c r="C85" s="3">
        <f>AAR!C84</f>
        <v>0.003851562577</v>
      </c>
      <c r="D85" s="3">
        <f>AAR!D84</f>
        <v>-0.004254738079</v>
      </c>
      <c r="E85" s="3">
        <f>AAR!E84</f>
        <v>-0.01840104887</v>
      </c>
      <c r="F85" s="3">
        <f>AAR!F84</f>
        <v>0.01138362461</v>
      </c>
      <c r="G85" s="3">
        <f>AAR!G84</f>
        <v>-0.0008714065214</v>
      </c>
      <c r="H85" s="3">
        <f>AAR!H84</f>
        <v>-0.005581031704</v>
      </c>
      <c r="I85" s="3">
        <f>AAR!I84</f>
        <v>-0.00500605654</v>
      </c>
      <c r="J85" s="3">
        <f>AAR!J84</f>
        <v>0.002016445324</v>
      </c>
      <c r="K85" s="3">
        <f>AAR!K84</f>
        <v>0.007073579953</v>
      </c>
      <c r="L85" s="3">
        <f>AAR!L84</f>
        <v>0.003551483214</v>
      </c>
      <c r="M85" s="3">
        <f>AAR!M84</f>
        <v>0.005571886016</v>
      </c>
      <c r="N85" s="3">
        <f>AAR!N84</f>
        <v>0.0005658675503</v>
      </c>
      <c r="O85" s="3">
        <f>AAR!O84</f>
        <v>-0.004550542714</v>
      </c>
      <c r="P85" s="3">
        <f>AAR!P84</f>
        <v>0.008132539878</v>
      </c>
      <c r="Q85" s="3">
        <f>AAR!Q84</f>
        <v>-0.005902179321</v>
      </c>
      <c r="R85" s="3">
        <f>AAR!R84</f>
        <v>0.00786716115</v>
      </c>
      <c r="S85" s="3">
        <f>AAR!S84</f>
        <v>-0.002076729188</v>
      </c>
      <c r="T85" s="3">
        <f>AAR!T84</f>
        <v>0.002718129463</v>
      </c>
      <c r="U85" s="3">
        <f>AAR!U84</f>
        <v>0.01318700523</v>
      </c>
      <c r="V85" s="3">
        <f>AAR!V84</f>
        <v>0.000983855663</v>
      </c>
      <c r="W85" s="3">
        <f>AAR!W84</f>
        <v>0.004383492165</v>
      </c>
      <c r="X85" s="3">
        <f>AAR!X84</f>
        <v>-0.0003223209817</v>
      </c>
      <c r="Y85" s="3">
        <f>AAR!Y84</f>
        <v>0.002925008635</v>
      </c>
      <c r="Z85" s="3">
        <f>AAR!Z84</f>
        <v>-0.008258932334</v>
      </c>
      <c r="AA85" s="3">
        <f>AAR!AA84</f>
        <v>0.007317566953</v>
      </c>
      <c r="AB85" s="3">
        <f>AAR!AB84</f>
        <v>-0.01753318077</v>
      </c>
      <c r="AC85" s="3">
        <f>AAR!AC84</f>
        <v>-0.01316495413</v>
      </c>
      <c r="AD85" s="3">
        <f>AAR!AD84</f>
        <v>-0.001910964084</v>
      </c>
      <c r="AE85" s="3">
        <f>AAR!AE84</f>
        <v>-0.0111095698</v>
      </c>
      <c r="AF85" s="3">
        <f>AAR!AF84</f>
        <v>-0.006446786395</v>
      </c>
      <c r="AG85" s="3">
        <v>-18.0</v>
      </c>
    </row>
    <row r="86" ht="13.5" customHeight="1">
      <c r="B86" s="3">
        <v>-17.0</v>
      </c>
      <c r="C86" s="3">
        <f>AAR!C85</f>
        <v>0.00400875269</v>
      </c>
      <c r="D86" s="3">
        <f>AAR!D85</f>
        <v>-0.01139167482</v>
      </c>
      <c r="E86" s="3">
        <f>AAR!E85</f>
        <v>0.007585532195</v>
      </c>
      <c r="F86" s="3">
        <f>AAR!F85</f>
        <v>0.01783586272</v>
      </c>
      <c r="G86" s="3">
        <f>AAR!G85</f>
        <v>0.0078572232</v>
      </c>
      <c r="H86" s="3">
        <f>AAR!H85</f>
        <v>-0.000211695761</v>
      </c>
      <c r="I86" s="3">
        <f>AAR!I85</f>
        <v>0.007522782625</v>
      </c>
      <c r="J86" s="3">
        <f>AAR!J85</f>
        <v>0.0032526563</v>
      </c>
      <c r="K86" s="3">
        <f>AAR!K85</f>
        <v>-0.005294913247</v>
      </c>
      <c r="L86" s="3">
        <f>AAR!L85</f>
        <v>0.00712525067</v>
      </c>
      <c r="M86" s="3">
        <f>AAR!M85</f>
        <v>-0.009325081017</v>
      </c>
      <c r="N86" s="3">
        <f>AAR!N85</f>
        <v>-0.002825043944</v>
      </c>
      <c r="O86" s="3">
        <f>AAR!O85</f>
        <v>0.004198419363</v>
      </c>
      <c r="P86" s="3">
        <f>AAR!P85</f>
        <v>0.007125740775</v>
      </c>
      <c r="Q86" s="3">
        <f>AAR!Q85</f>
        <v>-0.01080270466</v>
      </c>
      <c r="R86" s="3">
        <f>AAR!R85</f>
        <v>0.0044649088</v>
      </c>
      <c r="S86" s="3">
        <f>AAR!S85</f>
        <v>0.007475548505</v>
      </c>
      <c r="T86" s="3">
        <f>AAR!T85</f>
        <v>-0.01714035203</v>
      </c>
      <c r="U86" s="3">
        <f>AAR!U85</f>
        <v>-0.002983221945</v>
      </c>
      <c r="V86" s="3">
        <f>AAR!V85</f>
        <v>-0.004684583565</v>
      </c>
      <c r="W86" s="3">
        <f>AAR!W85</f>
        <v>-0.02011425778</v>
      </c>
      <c r="X86" s="3">
        <f>AAR!X85</f>
        <v>0.003360060316</v>
      </c>
      <c r="Y86" s="3">
        <f>AAR!Y85</f>
        <v>0.001815187654</v>
      </c>
      <c r="Z86" s="3">
        <f>AAR!Z85</f>
        <v>-0.003582160311</v>
      </c>
      <c r="AA86" s="3">
        <f>AAR!AA85</f>
        <v>-0.00579884368</v>
      </c>
      <c r="AB86" s="3">
        <f>AAR!AB85</f>
        <v>0.006980758969</v>
      </c>
      <c r="AC86" s="3">
        <f>AAR!AC85</f>
        <v>-0.005477189937</v>
      </c>
      <c r="AD86" s="3">
        <f>AAR!AD85</f>
        <v>-0.01146688784</v>
      </c>
      <c r="AE86" s="3">
        <f>AAR!AE85</f>
        <v>0.03683435207</v>
      </c>
      <c r="AF86" s="3">
        <f>AAR!AF85</f>
        <v>0.006876964076</v>
      </c>
      <c r="AG86" s="3">
        <v>-17.0</v>
      </c>
    </row>
    <row r="87" ht="13.5" customHeight="1">
      <c r="B87" s="3">
        <v>-16.0</v>
      </c>
      <c r="C87" s="3">
        <f>AAR!C86</f>
        <v>0.002301482605</v>
      </c>
      <c r="D87" s="3">
        <f>AAR!D86</f>
        <v>-0.001601916217</v>
      </c>
      <c r="E87" s="3">
        <f>AAR!E86</f>
        <v>-0.002429098388</v>
      </c>
      <c r="F87" s="3">
        <f>AAR!F86</f>
        <v>-0.01783794847</v>
      </c>
      <c r="G87" s="3">
        <f>AAR!G86</f>
        <v>0.01389228752</v>
      </c>
      <c r="H87" s="3">
        <f>AAR!H86</f>
        <v>-0.00767614973</v>
      </c>
      <c r="I87" s="3">
        <f>AAR!I86</f>
        <v>0.001810928912</v>
      </c>
      <c r="J87" s="3">
        <f>AAR!J86</f>
        <v>-0.0052963303</v>
      </c>
      <c r="K87" s="3">
        <f>AAR!K86</f>
        <v>0.005284935641</v>
      </c>
      <c r="L87" s="3">
        <f>AAR!L86</f>
        <v>0.003433860469</v>
      </c>
      <c r="M87" s="3">
        <f>AAR!M86</f>
        <v>-0.0009607473538</v>
      </c>
      <c r="N87" s="3">
        <f>AAR!N86</f>
        <v>0.002595587071</v>
      </c>
      <c r="O87" s="3">
        <f>AAR!O86</f>
        <v>-0.002493248685</v>
      </c>
      <c r="P87" s="3">
        <f>AAR!P86</f>
        <v>-0.005575964633</v>
      </c>
      <c r="Q87" s="3">
        <f>AAR!Q86</f>
        <v>0.00450880512</v>
      </c>
      <c r="R87" s="7">
        <f>AAR!R86</f>
        <v>-0.0000233672529</v>
      </c>
      <c r="S87" s="3">
        <f>AAR!S86</f>
        <v>-0.01443452746</v>
      </c>
      <c r="T87" s="3">
        <f>AAR!T86</f>
        <v>0.006560030698</v>
      </c>
      <c r="U87" s="3">
        <f>AAR!U86</f>
        <v>0.009280046986</v>
      </c>
      <c r="V87" s="3">
        <f>AAR!V86</f>
        <v>-0.00148849136</v>
      </c>
      <c r="W87" s="3">
        <f>AAR!W86</f>
        <v>-0.01182101825</v>
      </c>
      <c r="X87" s="3">
        <f>AAR!X86</f>
        <v>-0.003503557385</v>
      </c>
      <c r="Y87" s="3">
        <f>AAR!Y86</f>
        <v>0.002280261705</v>
      </c>
      <c r="Z87" s="3">
        <f>AAR!Z86</f>
        <v>0.005717286596</v>
      </c>
      <c r="AA87" s="3">
        <f>AAR!AA86</f>
        <v>-0.003927542448</v>
      </c>
      <c r="AB87" s="3">
        <f>AAR!AB86</f>
        <v>0.01196266046</v>
      </c>
      <c r="AC87" s="3">
        <f>AAR!AC86</f>
        <v>-0.004920677077</v>
      </c>
      <c r="AD87" s="3">
        <f>AAR!AD86</f>
        <v>0.0001252201457</v>
      </c>
      <c r="AE87" s="3">
        <f>AAR!AE86</f>
        <v>-0.009125674102</v>
      </c>
      <c r="AF87" s="3">
        <f>AAR!AF86</f>
        <v>0.007394828551</v>
      </c>
      <c r="AG87" s="3">
        <v>-16.0</v>
      </c>
    </row>
    <row r="88" ht="13.5" customHeight="1">
      <c r="B88" s="3">
        <v>-15.0</v>
      </c>
      <c r="C88" s="3">
        <f>AAR!C87</f>
        <v>-0.001882281358</v>
      </c>
      <c r="D88" s="3">
        <f>AAR!D87</f>
        <v>-0.01401932607</v>
      </c>
      <c r="E88" s="3">
        <f>AAR!E87</f>
        <v>-0.005744403931</v>
      </c>
      <c r="F88" s="3">
        <f>AAR!F87</f>
        <v>0.01210730185</v>
      </c>
      <c r="G88" s="3">
        <f>AAR!G87</f>
        <v>0.0008894235347</v>
      </c>
      <c r="H88" s="3">
        <f>AAR!H87</f>
        <v>-0.006906197937</v>
      </c>
      <c r="I88" s="3">
        <f>AAR!I87</f>
        <v>-0.01105360587</v>
      </c>
      <c r="J88" s="3">
        <f>AAR!J87</f>
        <v>-0.001426400076</v>
      </c>
      <c r="K88" s="3">
        <f>AAR!K87</f>
        <v>-0.006180271681</v>
      </c>
      <c r="L88" s="3">
        <f>AAR!L87</f>
        <v>0.02541711967</v>
      </c>
      <c r="M88" s="3">
        <f>AAR!M87</f>
        <v>0.003043764487</v>
      </c>
      <c r="N88" s="3">
        <f>AAR!N87</f>
        <v>-0.01622775703</v>
      </c>
      <c r="O88" s="3">
        <f>AAR!O87</f>
        <v>-0.007396997394</v>
      </c>
      <c r="P88" s="3">
        <f>AAR!P87</f>
        <v>-0.008832917223</v>
      </c>
      <c r="Q88" s="3">
        <f>AAR!Q87</f>
        <v>-0.00452349691</v>
      </c>
      <c r="R88" s="3">
        <f>AAR!R87</f>
        <v>0.003599253664</v>
      </c>
      <c r="S88" s="3">
        <f>AAR!S87</f>
        <v>0.001499687286</v>
      </c>
      <c r="T88" s="3">
        <f>AAR!T87</f>
        <v>0.004492358793</v>
      </c>
      <c r="U88" s="3">
        <f>AAR!U87</f>
        <v>0.01772662511</v>
      </c>
      <c r="V88" s="3">
        <f>AAR!V87</f>
        <v>0.001922224775</v>
      </c>
      <c r="W88" s="3">
        <f>AAR!W87</f>
        <v>0.01267792597</v>
      </c>
      <c r="X88" s="3">
        <f>AAR!X87</f>
        <v>-0.0002989804834</v>
      </c>
      <c r="Y88" s="3">
        <f>AAR!Y87</f>
        <v>-0.007383963095</v>
      </c>
      <c r="Z88" s="3">
        <f>AAR!Z87</f>
        <v>-0.003625860074</v>
      </c>
      <c r="AA88" s="3">
        <f>AAR!AA87</f>
        <v>-0.009753763242</v>
      </c>
      <c r="AB88" s="3">
        <f>AAR!AB87</f>
        <v>-0.004436364268</v>
      </c>
      <c r="AC88" s="3">
        <f>AAR!AC87</f>
        <v>-0.008058922865</v>
      </c>
      <c r="AD88" s="3">
        <f>AAR!AD87</f>
        <v>-0.001186636097</v>
      </c>
      <c r="AE88" s="3">
        <f>AAR!AE87</f>
        <v>-0.007620239763</v>
      </c>
      <c r="AF88" s="3">
        <f>AAR!AF87</f>
        <v>0.003329024407</v>
      </c>
      <c r="AG88" s="3">
        <v>-15.0</v>
      </c>
    </row>
    <row r="89" ht="13.5" customHeight="1">
      <c r="B89" s="3">
        <v>-14.0</v>
      </c>
      <c r="C89" s="3">
        <f>AAR!C88</f>
        <v>0.008332817941</v>
      </c>
      <c r="D89" s="3">
        <f>AAR!D88</f>
        <v>-0.0003613795093</v>
      </c>
      <c r="E89" s="3">
        <f>AAR!E88</f>
        <v>-0.009604744937</v>
      </c>
      <c r="F89" s="3">
        <f>AAR!F88</f>
        <v>0.005552713897</v>
      </c>
      <c r="G89" s="3">
        <f>AAR!G88</f>
        <v>0.003416970952</v>
      </c>
      <c r="H89" s="3">
        <f>AAR!H88</f>
        <v>-0.01287213409</v>
      </c>
      <c r="I89" s="3">
        <f>AAR!I88</f>
        <v>-0.01096468832</v>
      </c>
      <c r="J89" s="3">
        <f>AAR!J88</f>
        <v>0.004259835401</v>
      </c>
      <c r="K89" s="3">
        <f>AAR!K88</f>
        <v>0.004072204307</v>
      </c>
      <c r="L89" s="3">
        <f>AAR!L88</f>
        <v>-0.0116685716</v>
      </c>
      <c r="M89" s="3">
        <f>AAR!M88</f>
        <v>-0.05405604944</v>
      </c>
      <c r="N89" s="3">
        <f>AAR!N88</f>
        <v>0.002847570043</v>
      </c>
      <c r="O89" s="3">
        <f>AAR!O88</f>
        <v>-0.01150698185</v>
      </c>
      <c r="P89" s="3">
        <f>AAR!P88</f>
        <v>0.01191799202</v>
      </c>
      <c r="Q89" s="3">
        <f>AAR!Q88</f>
        <v>-0.00340991366</v>
      </c>
      <c r="R89" s="3">
        <f>AAR!R88</f>
        <v>-0.01466113584</v>
      </c>
      <c r="S89" s="3">
        <f>AAR!S88</f>
        <v>0.00868602174</v>
      </c>
      <c r="T89" s="3">
        <f>AAR!T88</f>
        <v>-0.03512032518</v>
      </c>
      <c r="U89" s="3">
        <f>AAR!U88</f>
        <v>-0.002350797111</v>
      </c>
      <c r="V89" s="3">
        <f>AAR!V88</f>
        <v>0.007095764024</v>
      </c>
      <c r="W89" s="3">
        <f>AAR!W88</f>
        <v>-0.01030006121</v>
      </c>
      <c r="X89" s="3">
        <f>AAR!X88</f>
        <v>0.01016304114</v>
      </c>
      <c r="Y89" s="3">
        <f>AAR!Y88</f>
        <v>0.003242994938</v>
      </c>
      <c r="Z89" s="3">
        <f>AAR!Z88</f>
        <v>0.03419381511</v>
      </c>
      <c r="AA89" s="3">
        <f>AAR!AA88</f>
        <v>0.004782220007</v>
      </c>
      <c r="AB89" s="3">
        <f>AAR!AB88</f>
        <v>0.001235354062</v>
      </c>
      <c r="AC89" s="3">
        <f>AAR!AC88</f>
        <v>0.001939722521</v>
      </c>
      <c r="AD89" s="3">
        <f>AAR!AD88</f>
        <v>-0.003243729516</v>
      </c>
      <c r="AE89" s="3">
        <f>AAR!AE88</f>
        <v>0.006064297007</v>
      </c>
      <c r="AF89" s="3">
        <f>AAR!AF88</f>
        <v>-0.01161537412</v>
      </c>
      <c r="AG89" s="3">
        <v>-14.0</v>
      </c>
    </row>
    <row r="90" ht="13.5" customHeight="1">
      <c r="B90" s="3">
        <v>-13.0</v>
      </c>
      <c r="C90" s="3">
        <f>AAR!C89</f>
        <v>-0.001383958203</v>
      </c>
      <c r="D90" s="3">
        <f>AAR!D89</f>
        <v>-0.01147155317</v>
      </c>
      <c r="E90" s="3">
        <f>AAR!E89</f>
        <v>-0.002232512111</v>
      </c>
      <c r="F90" s="3">
        <f>AAR!F89</f>
        <v>0.001581088943</v>
      </c>
      <c r="G90" s="3">
        <f>AAR!G89</f>
        <v>-0.0007540724186</v>
      </c>
      <c r="H90" s="3">
        <f>AAR!H89</f>
        <v>-0.01284331009</v>
      </c>
      <c r="I90" s="3">
        <f>AAR!I89</f>
        <v>0.0006114860656</v>
      </c>
      <c r="J90" s="3">
        <f>AAR!J89</f>
        <v>-0.00370089041</v>
      </c>
      <c r="K90" s="3">
        <f>AAR!K89</f>
        <v>0.005432006213</v>
      </c>
      <c r="L90" s="3">
        <f>AAR!L89</f>
        <v>0.008373535447</v>
      </c>
      <c r="M90" s="3">
        <f>AAR!M89</f>
        <v>-0.008116375795</v>
      </c>
      <c r="N90" s="3">
        <f>AAR!N89</f>
        <v>0.0001848851791</v>
      </c>
      <c r="O90" s="3">
        <f>AAR!O89</f>
        <v>-0.01225718294</v>
      </c>
      <c r="P90" s="3">
        <f>AAR!P89</f>
        <v>0.007172761203</v>
      </c>
      <c r="Q90" s="3">
        <f>AAR!Q89</f>
        <v>0.004783964455</v>
      </c>
      <c r="R90" s="3">
        <f>AAR!R89</f>
        <v>-0.001691882267</v>
      </c>
      <c r="S90" s="3">
        <f>AAR!S89</f>
        <v>0.009864822144</v>
      </c>
      <c r="T90" s="3">
        <f>AAR!T89</f>
        <v>-0.02264398005</v>
      </c>
      <c r="U90" s="3">
        <f>AAR!U89</f>
        <v>-0.01188281544</v>
      </c>
      <c r="V90" s="3">
        <f>AAR!V89</f>
        <v>-0.003429241708</v>
      </c>
      <c r="W90" s="3">
        <f>AAR!W89</f>
        <v>-0.02750636506</v>
      </c>
      <c r="X90" s="3">
        <f>AAR!X89</f>
        <v>-0.001965504662</v>
      </c>
      <c r="Y90" s="3">
        <f>AAR!Y89</f>
        <v>0.007653425857</v>
      </c>
      <c r="Z90" s="3">
        <f>AAR!Z89</f>
        <v>0.05378128499</v>
      </c>
      <c r="AA90" s="3">
        <f>AAR!AA89</f>
        <v>0.008351760969</v>
      </c>
      <c r="AB90" s="3">
        <f>AAR!AB89</f>
        <v>0.00198991239</v>
      </c>
      <c r="AC90" s="3">
        <f>AAR!AC89</f>
        <v>-0.005451529025</v>
      </c>
      <c r="AD90" s="3">
        <f>AAR!AD89</f>
        <v>0.005271151807</v>
      </c>
      <c r="AE90" s="3">
        <f>AAR!AE89</f>
        <v>-0.0006556321389</v>
      </c>
      <c r="AF90" s="3">
        <f>AAR!AF89</f>
        <v>-0.004175320529</v>
      </c>
      <c r="AG90" s="3">
        <v>-13.0</v>
      </c>
    </row>
    <row r="91" ht="13.5" customHeight="1">
      <c r="B91" s="3">
        <v>-12.0</v>
      </c>
      <c r="C91" s="3">
        <f>AAR!C90</f>
        <v>0.003822230396</v>
      </c>
      <c r="D91" s="3">
        <f>AAR!D90</f>
        <v>0.02021138405</v>
      </c>
      <c r="E91" s="3">
        <f>AAR!E90</f>
        <v>-0.0009141086065</v>
      </c>
      <c r="F91" s="3">
        <f>AAR!F90</f>
        <v>-0.01451315414</v>
      </c>
      <c r="G91" s="3">
        <f>AAR!G90</f>
        <v>0.004656668647</v>
      </c>
      <c r="H91" s="3">
        <f>AAR!H90</f>
        <v>0.01727920329</v>
      </c>
      <c r="I91" s="3">
        <f>AAR!I90</f>
        <v>-0.01184943371</v>
      </c>
      <c r="J91" s="3">
        <f>AAR!J90</f>
        <v>-0.006335449852</v>
      </c>
      <c r="K91" s="3">
        <f>AAR!K90</f>
        <v>0.01401170927</v>
      </c>
      <c r="L91" s="3">
        <f>AAR!L90</f>
        <v>-0.009005420027</v>
      </c>
      <c r="M91" s="3">
        <f>AAR!M90</f>
        <v>-0.002445740814</v>
      </c>
      <c r="N91" s="3">
        <f>AAR!N90</f>
        <v>0.004709710528</v>
      </c>
      <c r="O91" s="3">
        <f>AAR!O90</f>
        <v>0.02236340918</v>
      </c>
      <c r="P91" s="3">
        <f>AAR!P90</f>
        <v>0.00265747656</v>
      </c>
      <c r="Q91" s="3">
        <f>AAR!Q90</f>
        <v>0.01115588125</v>
      </c>
      <c r="R91" s="3">
        <f>AAR!R90</f>
        <v>0.001851341141</v>
      </c>
      <c r="S91" s="3">
        <f>AAR!S90</f>
        <v>0.01041095674</v>
      </c>
      <c r="T91" s="3">
        <f>AAR!T90</f>
        <v>-0.0006893799211</v>
      </c>
      <c r="U91" s="3">
        <f>AAR!U90</f>
        <v>0.0146969662</v>
      </c>
      <c r="V91" s="3">
        <f>AAR!V90</f>
        <v>0.00705977571</v>
      </c>
      <c r="W91" s="3">
        <f>AAR!W90</f>
        <v>0.0001254305686</v>
      </c>
      <c r="X91" s="3">
        <f>AAR!X90</f>
        <v>-0.01342044697</v>
      </c>
      <c r="Y91" s="3">
        <f>AAR!Y90</f>
        <v>-0.01552863093</v>
      </c>
      <c r="Z91" s="3">
        <f>AAR!Z90</f>
        <v>-0.000973425957</v>
      </c>
      <c r="AA91" s="3">
        <f>AAR!AA90</f>
        <v>0.005173994998</v>
      </c>
      <c r="AB91" s="3">
        <f>AAR!AB90</f>
        <v>0.004548954541</v>
      </c>
      <c r="AC91" s="3">
        <f>AAR!AC90</f>
        <v>0.006887442408</v>
      </c>
      <c r="AD91" s="3">
        <f>AAR!AD90</f>
        <v>-0.003576800412</v>
      </c>
      <c r="AE91" s="3">
        <f>AAR!AE90</f>
        <v>-0.009287335998</v>
      </c>
      <c r="AF91" s="3">
        <f>AAR!AF90</f>
        <v>-0.009020656538</v>
      </c>
      <c r="AG91" s="3">
        <v>-12.0</v>
      </c>
    </row>
    <row r="92" ht="13.5" customHeight="1">
      <c r="B92" s="3">
        <v>-11.0</v>
      </c>
      <c r="C92" s="3">
        <f>AAR!C91</f>
        <v>0.0001208936386</v>
      </c>
      <c r="D92" s="3">
        <f>AAR!D91</f>
        <v>-0.02685117066</v>
      </c>
      <c r="E92" s="3">
        <f>AAR!E91</f>
        <v>-0.009813589894</v>
      </c>
      <c r="F92" s="3">
        <f>AAR!F91</f>
        <v>-0.009251087273</v>
      </c>
      <c r="G92" s="3">
        <f>AAR!G91</f>
        <v>0.002428995569</v>
      </c>
      <c r="H92" s="3">
        <f>AAR!H91</f>
        <v>0.001691763342</v>
      </c>
      <c r="I92" s="3">
        <f>AAR!I91</f>
        <v>0.004662955892</v>
      </c>
      <c r="J92" s="3">
        <f>AAR!J91</f>
        <v>0.007948818786</v>
      </c>
      <c r="K92" s="3">
        <f>AAR!K91</f>
        <v>-0.0008425752736</v>
      </c>
      <c r="L92" s="3">
        <f>AAR!L91</f>
        <v>-0.0935531829</v>
      </c>
      <c r="M92" s="3">
        <f>AAR!M91</f>
        <v>0.01405853284</v>
      </c>
      <c r="N92" s="3">
        <f>AAR!N91</f>
        <v>0.003101860777</v>
      </c>
      <c r="O92" s="3">
        <f>AAR!O91</f>
        <v>0.01586758987</v>
      </c>
      <c r="P92" s="3">
        <f>AAR!P91</f>
        <v>-0.002119785827</v>
      </c>
      <c r="Q92" s="3">
        <f>AAR!Q91</f>
        <v>0.0116072713</v>
      </c>
      <c r="R92" s="3">
        <f>AAR!R91</f>
        <v>-0.008447438646</v>
      </c>
      <c r="S92" s="3">
        <f>AAR!S91</f>
        <v>-0.01265086221</v>
      </c>
      <c r="T92" s="3">
        <f>AAR!T91</f>
        <v>-0.0384254626</v>
      </c>
      <c r="U92" s="3">
        <f>AAR!U91</f>
        <v>0.001857204852</v>
      </c>
      <c r="V92" s="3">
        <f>AAR!V91</f>
        <v>0.0003133704536</v>
      </c>
      <c r="W92" s="3">
        <f>AAR!W91</f>
        <v>0.002553337371</v>
      </c>
      <c r="X92" s="3">
        <f>AAR!X91</f>
        <v>0.003588011212</v>
      </c>
      <c r="Y92" s="3">
        <f>AAR!Y91</f>
        <v>0.007350937874</v>
      </c>
      <c r="Z92" s="3">
        <f>AAR!Z91</f>
        <v>0.002323337857</v>
      </c>
      <c r="AA92" s="3">
        <f>AAR!AA91</f>
        <v>-0.001190268446</v>
      </c>
      <c r="AB92" s="3">
        <f>AAR!AB91</f>
        <v>0.01551465902</v>
      </c>
      <c r="AC92" s="3">
        <f>AAR!AC91</f>
        <v>0.01371477617</v>
      </c>
      <c r="AD92" s="3">
        <f>AAR!AD91</f>
        <v>-0.00549143872</v>
      </c>
      <c r="AE92" s="3">
        <f>AAR!AE91</f>
        <v>0.02555173453</v>
      </c>
      <c r="AF92" s="3">
        <f>AAR!AF91</f>
        <v>-0.002989155806</v>
      </c>
      <c r="AG92" s="3">
        <v>-11.0</v>
      </c>
    </row>
    <row r="93" ht="13.5" customHeight="1">
      <c r="B93" s="3">
        <v>-10.0</v>
      </c>
      <c r="C93" s="3">
        <f>AAR!C92</f>
        <v>0.004824401228</v>
      </c>
      <c r="D93" s="3">
        <f>AAR!D92</f>
        <v>-0.004035150432</v>
      </c>
      <c r="E93" s="3">
        <f>AAR!E92</f>
        <v>-0.009076241885</v>
      </c>
      <c r="F93" s="3">
        <f>AAR!F92</f>
        <v>0.01221207722</v>
      </c>
      <c r="G93" s="3">
        <f>AAR!G92</f>
        <v>-0.0030569398</v>
      </c>
      <c r="H93" s="3">
        <f>AAR!H92</f>
        <v>0.006883772578</v>
      </c>
      <c r="I93" s="3">
        <f>AAR!I92</f>
        <v>-0.02026256998</v>
      </c>
      <c r="J93" s="3">
        <f>AAR!J92</f>
        <v>0.006015723598</v>
      </c>
      <c r="K93" s="3">
        <f>AAR!K92</f>
        <v>0.0007164257435</v>
      </c>
      <c r="L93" s="3">
        <f>AAR!L92</f>
        <v>-0.01598246398</v>
      </c>
      <c r="M93" s="3">
        <f>AAR!M92</f>
        <v>-0.00857207673</v>
      </c>
      <c r="N93" s="3">
        <f>AAR!N92</f>
        <v>0.002897891995</v>
      </c>
      <c r="O93" s="3">
        <f>AAR!O92</f>
        <v>0.006816101473</v>
      </c>
      <c r="P93" s="3">
        <f>AAR!P92</f>
        <v>-0.002029457435</v>
      </c>
      <c r="Q93" s="3">
        <f>AAR!Q92</f>
        <v>-0.003534172652</v>
      </c>
      <c r="R93" s="3">
        <f>AAR!R92</f>
        <v>-0.01091489737</v>
      </c>
      <c r="S93" s="3">
        <f>AAR!S92</f>
        <v>0.01540145127</v>
      </c>
      <c r="T93" s="3">
        <f>AAR!T92</f>
        <v>-0.006714629214</v>
      </c>
      <c r="U93" s="3">
        <f>AAR!U92</f>
        <v>0.0157796924</v>
      </c>
      <c r="V93" s="3">
        <f>AAR!V92</f>
        <v>0.005484006855</v>
      </c>
      <c r="W93" s="3">
        <f>AAR!W92</f>
        <v>0.01427447354</v>
      </c>
      <c r="X93" s="3">
        <f>AAR!X92</f>
        <v>-0.005682491595</v>
      </c>
      <c r="Y93" s="3">
        <f>AAR!Y92</f>
        <v>0.0005294595864</v>
      </c>
      <c r="Z93" s="3">
        <f>AAR!Z92</f>
        <v>-0.005748438527</v>
      </c>
      <c r="AA93" s="3">
        <f>AAR!AA92</f>
        <v>-0.003546215122</v>
      </c>
      <c r="AB93" s="3">
        <f>AAR!AB92</f>
        <v>0.001040818837</v>
      </c>
      <c r="AC93" s="3">
        <f>AAR!AC92</f>
        <v>0.009664016782</v>
      </c>
      <c r="AD93" s="3">
        <f>AAR!AD92</f>
        <v>-0.002430420276</v>
      </c>
      <c r="AE93" s="3">
        <f>AAR!AE92</f>
        <v>0.006806468941</v>
      </c>
      <c r="AF93" s="3">
        <f>AAR!AF92</f>
        <v>-0.01024844463</v>
      </c>
      <c r="AG93" s="3">
        <v>-10.0</v>
      </c>
    </row>
    <row r="94" ht="13.5" customHeight="1">
      <c r="B94" s="3">
        <v>-9.0</v>
      </c>
      <c r="C94" s="3">
        <f>AAR!C93</f>
        <v>-0.01121862372</v>
      </c>
      <c r="D94" s="3">
        <f>AAR!D93</f>
        <v>0.005837621888</v>
      </c>
      <c r="E94" s="3">
        <f>AAR!E93</f>
        <v>-0.008265809756</v>
      </c>
      <c r="F94" s="3">
        <f>AAR!F93</f>
        <v>0.003630830647</v>
      </c>
      <c r="G94" s="3">
        <f>AAR!G93</f>
        <v>-0.00854443799</v>
      </c>
      <c r="H94" s="3">
        <f>AAR!H93</f>
        <v>-0.0009097736221</v>
      </c>
      <c r="I94" s="3">
        <f>AAR!I93</f>
        <v>-0.01325641466</v>
      </c>
      <c r="J94" s="3">
        <f>AAR!J93</f>
        <v>0.02123504399</v>
      </c>
      <c r="K94" s="3">
        <f>AAR!K93</f>
        <v>0.0005756128412</v>
      </c>
      <c r="L94" s="3">
        <f>AAR!L93</f>
        <v>-0.01449092281</v>
      </c>
      <c r="M94" s="3">
        <f>AAR!M93</f>
        <v>0.004733687468</v>
      </c>
      <c r="N94" s="3">
        <f>AAR!N93</f>
        <v>-0.001338828939</v>
      </c>
      <c r="O94" s="3">
        <f>AAR!O93</f>
        <v>0.0004888546459</v>
      </c>
      <c r="P94" s="3">
        <f>AAR!P93</f>
        <v>0.0002613232475</v>
      </c>
      <c r="Q94" s="3">
        <f>AAR!Q93</f>
        <v>-0.004898922359</v>
      </c>
      <c r="R94" s="3">
        <f>AAR!R93</f>
        <v>0.003309557686</v>
      </c>
      <c r="S94" s="3">
        <f>AAR!S93</f>
        <v>0.002554946809</v>
      </c>
      <c r="T94" s="3">
        <f>AAR!T93</f>
        <v>0.01649747667</v>
      </c>
      <c r="U94" s="3">
        <f>AAR!U93</f>
        <v>-0.003732514458</v>
      </c>
      <c r="V94" s="3">
        <f>AAR!V93</f>
        <v>0.01159927001</v>
      </c>
      <c r="W94" s="3">
        <f>AAR!W93</f>
        <v>-0.01046746822</v>
      </c>
      <c r="X94" s="3">
        <f>AAR!X93</f>
        <v>0.0047005424</v>
      </c>
      <c r="Y94" s="3">
        <f>AAR!Y93</f>
        <v>0.008175082475</v>
      </c>
      <c r="Z94" s="3">
        <f>AAR!Z93</f>
        <v>-0.002725679852</v>
      </c>
      <c r="AA94" s="3">
        <f>AAR!AA93</f>
        <v>-0.005236649574</v>
      </c>
      <c r="AB94" s="3">
        <f>AAR!AB93</f>
        <v>-0.001582550142</v>
      </c>
      <c r="AC94" s="3">
        <f>AAR!AC93</f>
        <v>-0.001134850331</v>
      </c>
      <c r="AD94" s="3">
        <f>AAR!AD93</f>
        <v>-0.01243676517</v>
      </c>
      <c r="AE94" s="3">
        <f>AAR!AE93</f>
        <v>-0.009502876812</v>
      </c>
      <c r="AF94" s="3">
        <f>AAR!AF93</f>
        <v>-0.005313855651</v>
      </c>
      <c r="AG94" s="3">
        <v>-9.0</v>
      </c>
    </row>
    <row r="95" ht="13.5" customHeight="1">
      <c r="B95" s="3">
        <v>-8.0</v>
      </c>
      <c r="C95" s="3">
        <f>AAR!C94</f>
        <v>0.008753955364</v>
      </c>
      <c r="D95" s="3">
        <f>AAR!D94</f>
        <v>-0.007024189553</v>
      </c>
      <c r="E95" s="3">
        <f>AAR!E94</f>
        <v>-0.003516361865</v>
      </c>
      <c r="F95" s="3">
        <f>AAR!F94</f>
        <v>0.02229147364</v>
      </c>
      <c r="G95" s="3">
        <f>AAR!G94</f>
        <v>-0.0187814026</v>
      </c>
      <c r="H95" s="3">
        <f>AAR!H94</f>
        <v>-0.01218766862</v>
      </c>
      <c r="I95" s="3">
        <f>AAR!I94</f>
        <v>-0.01358232825</v>
      </c>
      <c r="J95" s="3">
        <f>AAR!J94</f>
        <v>-0.004783927375</v>
      </c>
      <c r="K95" s="3">
        <f>AAR!K94</f>
        <v>0.0001928100141</v>
      </c>
      <c r="L95" s="3">
        <f>AAR!L94</f>
        <v>0.0002679806475</v>
      </c>
      <c r="M95" s="3">
        <f>AAR!M94</f>
        <v>-0.01177817037</v>
      </c>
      <c r="N95" s="3">
        <f>AAR!N94</f>
        <v>-0.01154469025</v>
      </c>
      <c r="O95" s="3">
        <f>AAR!O94</f>
        <v>-0.006517859936</v>
      </c>
      <c r="P95" s="3">
        <f>AAR!P94</f>
        <v>-0.01573853715</v>
      </c>
      <c r="Q95" s="3">
        <f>AAR!Q94</f>
        <v>-0.001545568642</v>
      </c>
      <c r="R95" s="3">
        <f>AAR!R94</f>
        <v>0.007561373014</v>
      </c>
      <c r="S95" s="3">
        <f>AAR!S94</f>
        <v>-0.01452748268</v>
      </c>
      <c r="T95" s="3">
        <f>AAR!T94</f>
        <v>0.002748414526</v>
      </c>
      <c r="U95" s="3">
        <f>AAR!U94</f>
        <v>0.008216027758</v>
      </c>
      <c r="V95" s="3">
        <f>AAR!V94</f>
        <v>-0.01600688294</v>
      </c>
      <c r="W95" s="3">
        <f>AAR!W94</f>
        <v>0.001231143571</v>
      </c>
      <c r="X95" s="3">
        <f>AAR!X94</f>
        <v>0.00935891397</v>
      </c>
      <c r="Y95" s="3">
        <f>AAR!Y94</f>
        <v>-0.01314666338</v>
      </c>
      <c r="Z95" s="3">
        <f>AAR!Z94</f>
        <v>0.04161966058</v>
      </c>
      <c r="AA95" s="3">
        <f>AAR!AA94</f>
        <v>-0.004384739667</v>
      </c>
      <c r="AB95" s="3">
        <f>AAR!AB94</f>
        <v>-0.00412971527</v>
      </c>
      <c r="AC95" s="3">
        <f>AAR!AC94</f>
        <v>-0.003996131908</v>
      </c>
      <c r="AD95" s="3">
        <f>AAR!AD94</f>
        <v>-0.01100549788</v>
      </c>
      <c r="AE95" s="3">
        <f>AAR!AE94</f>
        <v>-0.02659519036</v>
      </c>
      <c r="AF95" s="3">
        <f>AAR!AF94</f>
        <v>0.0005423354677</v>
      </c>
      <c r="AG95" s="3">
        <v>-8.0</v>
      </c>
    </row>
    <row r="96" ht="13.5" customHeight="1">
      <c r="B96" s="3">
        <v>-7.0</v>
      </c>
      <c r="C96" s="3">
        <f>AAR!C95</f>
        <v>-0.002250497244</v>
      </c>
      <c r="D96" s="3">
        <f>AAR!D95</f>
        <v>-0.008542531693</v>
      </c>
      <c r="E96" s="3">
        <f>AAR!E95</f>
        <v>-0.008333190689</v>
      </c>
      <c r="F96" s="3">
        <f>AAR!F95</f>
        <v>0.009418427133</v>
      </c>
      <c r="G96" s="3">
        <f>AAR!G95</f>
        <v>0.01776012688</v>
      </c>
      <c r="H96" s="3">
        <f>AAR!H95</f>
        <v>0.01664869723</v>
      </c>
      <c r="I96" s="3">
        <f>AAR!I95</f>
        <v>-0.01154271625</v>
      </c>
      <c r="J96" s="3">
        <f>AAR!J95</f>
        <v>0.01579582504</v>
      </c>
      <c r="K96" s="3">
        <f>AAR!K95</f>
        <v>0.01498991225</v>
      </c>
      <c r="L96" s="3">
        <f>AAR!L95</f>
        <v>-0.01933981012</v>
      </c>
      <c r="M96" s="3">
        <f>AAR!M95</f>
        <v>0.01815444148</v>
      </c>
      <c r="N96" s="3">
        <f>AAR!N95</f>
        <v>-0.0138175077</v>
      </c>
      <c r="O96" s="3">
        <f>AAR!O95</f>
        <v>0.003627340513</v>
      </c>
      <c r="P96" s="3">
        <f>AAR!P95</f>
        <v>0.003380236494</v>
      </c>
      <c r="Q96" s="3">
        <f>AAR!Q95</f>
        <v>-0.01264164195</v>
      </c>
      <c r="R96" s="3">
        <f>AAR!R95</f>
        <v>-0.0008913967968</v>
      </c>
      <c r="S96" s="3">
        <f>AAR!S95</f>
        <v>0.01728671642</v>
      </c>
      <c r="T96" s="3">
        <f>AAR!T95</f>
        <v>0.007333257433</v>
      </c>
      <c r="U96" s="3">
        <f>AAR!U95</f>
        <v>-0.003187684724</v>
      </c>
      <c r="V96" s="3">
        <f>AAR!V95</f>
        <v>-0.003008099233</v>
      </c>
      <c r="W96" s="3">
        <f>AAR!W95</f>
        <v>-0.005402559899</v>
      </c>
      <c r="X96" s="3">
        <f>AAR!X95</f>
        <v>-0.00241894324</v>
      </c>
      <c r="Y96" s="3">
        <f>AAR!Y95</f>
        <v>-0.006483371515</v>
      </c>
      <c r="Z96" s="3">
        <f>AAR!Z95</f>
        <v>0.005226232142</v>
      </c>
      <c r="AA96" s="3">
        <f>AAR!AA95</f>
        <v>0.03482690781</v>
      </c>
      <c r="AB96" s="3">
        <f>AAR!AB95</f>
        <v>-0.01548774047</v>
      </c>
      <c r="AC96" s="3">
        <f>AAR!AC95</f>
        <v>0.006871688421</v>
      </c>
      <c r="AD96" s="3">
        <f>AAR!AD95</f>
        <v>0.01901992789</v>
      </c>
      <c r="AE96" s="3">
        <f>AAR!AE95</f>
        <v>-0.03292748777</v>
      </c>
      <c r="AF96" s="3">
        <f>AAR!AF95</f>
        <v>-0.011037077</v>
      </c>
      <c r="AG96" s="3">
        <v>-7.0</v>
      </c>
    </row>
    <row r="97" ht="13.5" customHeight="1">
      <c r="B97" s="3">
        <v>-6.0</v>
      </c>
      <c r="C97" s="3">
        <f>AAR!C96</f>
        <v>0.00881089864</v>
      </c>
      <c r="D97" s="3">
        <f>AAR!D96</f>
        <v>-0.00231297449</v>
      </c>
      <c r="E97" s="3">
        <f>AAR!E96</f>
        <v>0.01673452442</v>
      </c>
      <c r="F97" s="3">
        <f>AAR!F96</f>
        <v>-0.02689862285</v>
      </c>
      <c r="G97" s="3">
        <f>AAR!G96</f>
        <v>0.01478972732</v>
      </c>
      <c r="H97" s="3">
        <f>AAR!H96</f>
        <v>0.01020465302</v>
      </c>
      <c r="I97" s="3">
        <f>AAR!I96</f>
        <v>0.01299380147</v>
      </c>
      <c r="J97" s="3">
        <f>AAR!J96</f>
        <v>-0.01875052203</v>
      </c>
      <c r="K97" s="3">
        <f>AAR!K96</f>
        <v>0.004624201187</v>
      </c>
      <c r="L97" s="3">
        <f>AAR!L96</f>
        <v>0.005174053703</v>
      </c>
      <c r="M97" s="3">
        <f>AAR!M96</f>
        <v>0.02014143342</v>
      </c>
      <c r="N97" s="3">
        <f>AAR!N96</f>
        <v>0.004137176033</v>
      </c>
      <c r="O97" s="3">
        <f>AAR!O96</f>
        <v>0.006215503539</v>
      </c>
      <c r="P97" s="3">
        <f>AAR!P96</f>
        <v>-0.009197415402</v>
      </c>
      <c r="Q97" s="3">
        <f>AAR!Q96</f>
        <v>-0.002353119077</v>
      </c>
      <c r="R97" s="3">
        <f>AAR!R96</f>
        <v>0.01343193984</v>
      </c>
      <c r="S97" s="3">
        <f>AAR!S96</f>
        <v>-0.01998562513</v>
      </c>
      <c r="T97" s="3">
        <f>AAR!T96</f>
        <v>0.003581650363</v>
      </c>
      <c r="U97" s="3">
        <f>AAR!U96</f>
        <v>-0.02932455211</v>
      </c>
      <c r="V97" s="3">
        <f>AAR!V96</f>
        <v>0.002976513063</v>
      </c>
      <c r="W97" s="3">
        <f>AAR!W96</f>
        <v>-0.001845622269</v>
      </c>
      <c r="X97" s="3">
        <f>AAR!X96</f>
        <v>-0.004338483933</v>
      </c>
      <c r="Y97" s="3">
        <f>AAR!Y96</f>
        <v>0.002335970984</v>
      </c>
      <c r="Z97" s="3">
        <f>AAR!Z96</f>
        <v>-0.0147127038</v>
      </c>
      <c r="AA97" s="3">
        <f>AAR!AA96</f>
        <v>-0.003256219742</v>
      </c>
      <c r="AB97" s="3">
        <f>AAR!AB96</f>
        <v>0.007733777749</v>
      </c>
      <c r="AC97" s="3">
        <f>AAR!AC96</f>
        <v>0.003830448141</v>
      </c>
      <c r="AD97" s="3">
        <f>AAR!AD96</f>
        <v>-0.007918722918</v>
      </c>
      <c r="AE97" s="3">
        <f>AAR!AE96</f>
        <v>0.007774311936</v>
      </c>
      <c r="AF97" s="3">
        <f>AAR!AF96</f>
        <v>0.004674256022</v>
      </c>
      <c r="AG97" s="3">
        <v>-6.0</v>
      </c>
    </row>
    <row r="98" ht="13.5" customHeight="1">
      <c r="B98" s="3">
        <v>-5.0</v>
      </c>
      <c r="C98" s="3">
        <f>AAR!C97</f>
        <v>-0.004825654698</v>
      </c>
      <c r="D98" s="3">
        <f>AAR!D97</f>
        <v>-0.007429002759</v>
      </c>
      <c r="E98" s="3">
        <f>AAR!E97</f>
        <v>-0.0008603375029</v>
      </c>
      <c r="F98" s="3">
        <f>AAR!F97</f>
        <v>-0.01578610931</v>
      </c>
      <c r="G98" s="3">
        <f>AAR!G97</f>
        <v>0.008582751058</v>
      </c>
      <c r="H98" s="3">
        <f>AAR!H97</f>
        <v>0.006657093655</v>
      </c>
      <c r="I98" s="3">
        <f>AAR!I97</f>
        <v>-0.01792807695</v>
      </c>
      <c r="J98" s="3">
        <f>AAR!J97</f>
        <v>0.009955158016</v>
      </c>
      <c r="K98" s="3">
        <f>AAR!K97</f>
        <v>0.0224623331</v>
      </c>
      <c r="L98" s="3">
        <f>AAR!L97</f>
        <v>-0.00694987483</v>
      </c>
      <c r="M98" s="3">
        <f>AAR!M97</f>
        <v>-0.005071858657</v>
      </c>
      <c r="N98" s="3">
        <f>AAR!N97</f>
        <v>0.002766167148</v>
      </c>
      <c r="O98" s="3">
        <f>AAR!O97</f>
        <v>-0.005300667241</v>
      </c>
      <c r="P98" s="3">
        <f>AAR!P97</f>
        <v>-0.007722303234</v>
      </c>
      <c r="Q98" s="3">
        <f>AAR!Q97</f>
        <v>0.008127383651</v>
      </c>
      <c r="R98" s="3">
        <f>AAR!R97</f>
        <v>-0.0108458605</v>
      </c>
      <c r="S98" s="3">
        <f>AAR!S97</f>
        <v>0.01130285954</v>
      </c>
      <c r="T98" s="3">
        <f>AAR!T97</f>
        <v>-0.007327610866</v>
      </c>
      <c r="U98" s="3">
        <f>AAR!U97</f>
        <v>-0.009219034206</v>
      </c>
      <c r="V98" s="3">
        <f>AAR!V97</f>
        <v>-0.003800651185</v>
      </c>
      <c r="W98" s="3">
        <f>AAR!W97</f>
        <v>-0.02412544744</v>
      </c>
      <c r="X98" s="3">
        <f>AAR!X97</f>
        <v>0.008134866636</v>
      </c>
      <c r="Y98" s="3">
        <f>AAR!Y97</f>
        <v>0.004286357706</v>
      </c>
      <c r="Z98" s="3">
        <f>AAR!Z97</f>
        <v>-0.001500568787</v>
      </c>
      <c r="AA98" s="3">
        <f>AAR!AA97</f>
        <v>-0.01100728161</v>
      </c>
      <c r="AB98" s="3">
        <f>AAR!AB97</f>
        <v>0.01321169748</v>
      </c>
      <c r="AC98" s="3">
        <f>AAR!AC97</f>
        <v>0.005558387505</v>
      </c>
      <c r="AD98" s="3">
        <f>AAR!AD97</f>
        <v>0.003288412376</v>
      </c>
      <c r="AE98" s="3">
        <f>AAR!AE97</f>
        <v>0.02454728471</v>
      </c>
      <c r="AF98" s="3">
        <f>AAR!AF97</f>
        <v>0.00757346466</v>
      </c>
      <c r="AG98" s="3">
        <v>-5.0</v>
      </c>
    </row>
    <row r="99" ht="13.5" customHeight="1">
      <c r="B99" s="3">
        <v>-4.0</v>
      </c>
      <c r="C99" s="3">
        <f>AAR!C98</f>
        <v>-0.006056962388</v>
      </c>
      <c r="D99" s="3">
        <f>AAR!D98</f>
        <v>-0.001752217255</v>
      </c>
      <c r="E99" s="3">
        <f>AAR!E98</f>
        <v>0.001793394585</v>
      </c>
      <c r="F99" s="3">
        <f>AAR!F98</f>
        <v>0.008335632362</v>
      </c>
      <c r="G99" s="3">
        <f>AAR!G98</f>
        <v>0.003183636932</v>
      </c>
      <c r="H99" s="3">
        <f>AAR!H98</f>
        <v>-0.03050453984</v>
      </c>
      <c r="I99" s="3">
        <f>AAR!I98</f>
        <v>0.01561045016</v>
      </c>
      <c r="J99" s="3">
        <f>AAR!J98</f>
        <v>-0.007695391604</v>
      </c>
      <c r="K99" s="3">
        <f>AAR!K98</f>
        <v>0.005425308462</v>
      </c>
      <c r="L99" s="7">
        <f>AAR!L98</f>
        <v>-0.00006005576401</v>
      </c>
      <c r="M99" s="3">
        <f>AAR!M98</f>
        <v>-0.007740760776</v>
      </c>
      <c r="N99" s="3">
        <f>AAR!N98</f>
        <v>-0.01050534746</v>
      </c>
      <c r="O99" s="3">
        <f>AAR!O98</f>
        <v>0.001948341466</v>
      </c>
      <c r="P99" s="3">
        <f>AAR!P98</f>
        <v>0.003450325928</v>
      </c>
      <c r="Q99" s="3">
        <f>AAR!Q98</f>
        <v>-0.002287661093</v>
      </c>
      <c r="R99" s="3">
        <f>AAR!R98</f>
        <v>0.001904243003</v>
      </c>
      <c r="S99" s="3">
        <f>AAR!S98</f>
        <v>-0.01123752674</v>
      </c>
      <c r="T99" s="3">
        <f>AAR!T98</f>
        <v>-0.01703068337</v>
      </c>
      <c r="U99" s="3">
        <f>AAR!U98</f>
        <v>-0.01510439774</v>
      </c>
      <c r="V99" s="3">
        <f>AAR!V98</f>
        <v>-0.00241289054</v>
      </c>
      <c r="W99" s="3">
        <f>AAR!W98</f>
        <v>0.009327463145</v>
      </c>
      <c r="X99" s="3">
        <f>AAR!X98</f>
        <v>0.006357885656</v>
      </c>
      <c r="Y99" s="3">
        <f>AAR!Y98</f>
        <v>0.01302127002</v>
      </c>
      <c r="Z99" s="3">
        <f>AAR!Z98</f>
        <v>-0.008491749059</v>
      </c>
      <c r="AA99" s="3">
        <f>AAR!AA98</f>
        <v>-0.0009854332822</v>
      </c>
      <c r="AB99" s="3">
        <f>AAR!AB98</f>
        <v>0.00717801204</v>
      </c>
      <c r="AC99" s="3">
        <f>AAR!AC98</f>
        <v>-0.009572876721</v>
      </c>
      <c r="AD99" s="3">
        <f>AAR!AD98</f>
        <v>-0.002352611171</v>
      </c>
      <c r="AE99" s="3">
        <f>AAR!AE98</f>
        <v>0.01834260893</v>
      </c>
      <c r="AF99" s="3">
        <f>AAR!AF98</f>
        <v>0.01423579095</v>
      </c>
      <c r="AG99" s="3">
        <v>-4.0</v>
      </c>
    </row>
    <row r="100" ht="13.5" customHeight="1">
      <c r="B100" s="3">
        <v>-3.0</v>
      </c>
      <c r="C100" s="3">
        <f>AAR!C99</f>
        <v>-0.01714272543</v>
      </c>
      <c r="D100" s="3">
        <f>AAR!D99</f>
        <v>0.0271067545</v>
      </c>
      <c r="E100" s="3">
        <f>AAR!E99</f>
        <v>0.03050633452</v>
      </c>
      <c r="F100" s="3">
        <f>AAR!F99</f>
        <v>-0.02686552075</v>
      </c>
      <c r="G100" s="3">
        <f>AAR!G99</f>
        <v>-0.04991907987</v>
      </c>
      <c r="H100" s="3">
        <f>AAR!H99</f>
        <v>0.025312831</v>
      </c>
      <c r="I100" s="3">
        <f>AAR!I99</f>
        <v>0.0046370775</v>
      </c>
      <c r="J100" s="3">
        <f>AAR!J99</f>
        <v>-0.002751346097</v>
      </c>
      <c r="K100" s="3">
        <f>AAR!K99</f>
        <v>0.01081650165</v>
      </c>
      <c r="L100" s="3">
        <f>AAR!L99</f>
        <v>0.004580074561</v>
      </c>
      <c r="M100" s="3">
        <f>AAR!M99</f>
        <v>-0.01336976773</v>
      </c>
      <c r="N100" s="3">
        <f>AAR!N99</f>
        <v>-0.004930842473</v>
      </c>
      <c r="O100" s="3">
        <f>AAR!O99</f>
        <v>-0.005400973873</v>
      </c>
      <c r="P100" s="3">
        <f>AAR!P99</f>
        <v>-0.02243090853</v>
      </c>
      <c r="Q100" s="3">
        <f>AAR!Q99</f>
        <v>0.04052056723</v>
      </c>
      <c r="R100" s="3">
        <f>AAR!R99</f>
        <v>-0.01357091807</v>
      </c>
      <c r="S100" s="3">
        <f>AAR!S99</f>
        <v>-0.001639696464</v>
      </c>
      <c r="T100" s="3">
        <f>AAR!T99</f>
        <v>-0.002901426253</v>
      </c>
      <c r="U100" s="3">
        <f>AAR!U99</f>
        <v>-0.003758902322</v>
      </c>
      <c r="V100" s="3">
        <f>AAR!V99</f>
        <v>-0.003472189698</v>
      </c>
      <c r="W100" s="3">
        <f>AAR!W99</f>
        <v>0.0157694451</v>
      </c>
      <c r="X100" s="3">
        <f>AAR!X99</f>
        <v>-0.01076015838</v>
      </c>
      <c r="Y100" s="3">
        <f>AAR!Y99</f>
        <v>-0.0191390606</v>
      </c>
      <c r="Z100" s="3">
        <f>AAR!Z99</f>
        <v>0.001211889221</v>
      </c>
      <c r="AA100" s="3">
        <f>AAR!AA99</f>
        <v>-0.02737248316</v>
      </c>
      <c r="AB100" s="3">
        <f>AAR!AB99</f>
        <v>0.07479054146</v>
      </c>
      <c r="AC100" s="3">
        <f>AAR!AC99</f>
        <v>-0.0127825889</v>
      </c>
      <c r="AD100" s="3">
        <f>AAR!AD99</f>
        <v>0.005359171763</v>
      </c>
      <c r="AE100" s="3">
        <f>AAR!AE99</f>
        <v>0.005859335126</v>
      </c>
      <c r="AF100" s="3">
        <f>AAR!AF99</f>
        <v>-0.02957012759</v>
      </c>
      <c r="AG100" s="3">
        <v>-3.0</v>
      </c>
    </row>
    <row r="101" ht="13.5" customHeight="1">
      <c r="B101" s="3">
        <v>-2.0</v>
      </c>
      <c r="C101" s="3">
        <f>AAR!C100</f>
        <v>-0.008904059549</v>
      </c>
      <c r="D101" s="3">
        <f>AAR!D100</f>
        <v>-0.01790758174</v>
      </c>
      <c r="E101" s="3">
        <f>AAR!E100</f>
        <v>-0.007969117452</v>
      </c>
      <c r="F101" s="3">
        <f>AAR!F100</f>
        <v>0.02148457946</v>
      </c>
      <c r="G101" s="3">
        <f>AAR!G100</f>
        <v>0.01569180147</v>
      </c>
      <c r="H101" s="3">
        <f>AAR!H100</f>
        <v>-0.02542451258</v>
      </c>
      <c r="I101" s="3">
        <f>AAR!I100</f>
        <v>0.0009834079667</v>
      </c>
      <c r="J101" s="3">
        <f>AAR!J100</f>
        <v>0.009578763572</v>
      </c>
      <c r="K101" s="3">
        <f>AAR!K100</f>
        <v>-0.008642800555</v>
      </c>
      <c r="L101" s="3">
        <f>AAR!L100</f>
        <v>-0.008150965508</v>
      </c>
      <c r="M101" s="3">
        <f>AAR!M100</f>
        <v>0.006083112375</v>
      </c>
      <c r="N101" s="3">
        <f>AAR!N100</f>
        <v>-0.007381536024</v>
      </c>
      <c r="O101" s="3">
        <f>AAR!O100</f>
        <v>0.009244689134</v>
      </c>
      <c r="P101" s="3">
        <f>AAR!P100</f>
        <v>-0.003318365802</v>
      </c>
      <c r="Q101" s="3">
        <f>AAR!Q100</f>
        <v>-0.0136199197</v>
      </c>
      <c r="R101" s="3">
        <f>AAR!R100</f>
        <v>0.01732348758</v>
      </c>
      <c r="S101" s="3">
        <f>AAR!S100</f>
        <v>0.0001752331401</v>
      </c>
      <c r="T101" s="3">
        <f>AAR!T100</f>
        <v>0.01463507039</v>
      </c>
      <c r="U101" s="3">
        <f>AAR!U100</f>
        <v>-0.01043342418</v>
      </c>
      <c r="V101" s="3">
        <f>AAR!V100</f>
        <v>-0.0121168035</v>
      </c>
      <c r="W101" s="3">
        <f>AAR!W100</f>
        <v>-0.008167136794</v>
      </c>
      <c r="X101" s="3">
        <f>AAR!X100</f>
        <v>-0.0001616525499</v>
      </c>
      <c r="Y101" s="3">
        <f>AAR!Y100</f>
        <v>0.005945565792</v>
      </c>
      <c r="Z101" s="3">
        <f>AAR!Z100</f>
        <v>0.001504653548</v>
      </c>
      <c r="AA101" s="3">
        <f>AAR!AA100</f>
        <v>0.004712800253</v>
      </c>
      <c r="AB101" s="3">
        <f>AAR!AB100</f>
        <v>-0.01444915171</v>
      </c>
      <c r="AC101" s="3">
        <f>AAR!AC100</f>
        <v>0.007382229714</v>
      </c>
      <c r="AD101" s="3">
        <f>AAR!AD100</f>
        <v>0.0004739932717</v>
      </c>
      <c r="AE101" s="3">
        <f>AAR!AE100</f>
        <v>0.005274052911</v>
      </c>
      <c r="AF101" s="3">
        <f>AAR!AF100</f>
        <v>0.008144893168</v>
      </c>
      <c r="AG101" s="3">
        <v>-2.0</v>
      </c>
    </row>
    <row r="102" ht="13.5" customHeight="1">
      <c r="B102" s="3">
        <v>-1.0</v>
      </c>
      <c r="C102" s="3">
        <f>AAR!C101</f>
        <v>0.005624071625</v>
      </c>
      <c r="D102" s="3">
        <f>AAR!D101</f>
        <v>-0.005125321817</v>
      </c>
      <c r="E102" s="3">
        <f>AAR!E101</f>
        <v>-0.008480391224</v>
      </c>
      <c r="F102" s="3">
        <f>AAR!F101</f>
        <v>-0.01158381819</v>
      </c>
      <c r="G102" s="3">
        <f>AAR!G101</f>
        <v>-0.003878426847</v>
      </c>
      <c r="H102" s="3">
        <f>AAR!H101</f>
        <v>-0.008675463067</v>
      </c>
      <c r="I102" s="3">
        <f>AAR!I101</f>
        <v>0.007804760828</v>
      </c>
      <c r="J102" s="3">
        <f>AAR!J101</f>
        <v>-0.00546815435</v>
      </c>
      <c r="K102" s="3">
        <f>AAR!K101</f>
        <v>0.01156921182</v>
      </c>
      <c r="L102" s="3">
        <f>AAR!L101</f>
        <v>-0.001621615428</v>
      </c>
      <c r="M102" s="3">
        <f>AAR!M101</f>
        <v>0.002868597496</v>
      </c>
      <c r="N102" s="3">
        <f>AAR!N101</f>
        <v>0.01884241047</v>
      </c>
      <c r="O102" s="3">
        <f>AAR!O101</f>
        <v>-0.007283406098</v>
      </c>
      <c r="P102" s="3">
        <f>AAR!P101</f>
        <v>0.005082046904</v>
      </c>
      <c r="Q102" s="3">
        <f>AAR!Q101</f>
        <v>-0.0006493670055</v>
      </c>
      <c r="R102" s="3">
        <f>AAR!R101</f>
        <v>-0.00600519228</v>
      </c>
      <c r="S102" s="3">
        <f>AAR!S101</f>
        <v>-0.002694864415</v>
      </c>
      <c r="T102" s="3">
        <f>AAR!T101</f>
        <v>-0.01099163542</v>
      </c>
      <c r="U102" s="3">
        <f>AAR!U101</f>
        <v>0.01697778912</v>
      </c>
      <c r="V102" s="3">
        <f>AAR!V101</f>
        <v>0.003210540562</v>
      </c>
      <c r="W102" s="3">
        <f>AAR!W101</f>
        <v>-0.00446961897</v>
      </c>
      <c r="X102" s="3">
        <f>AAR!X101</f>
        <v>-0.004305566863</v>
      </c>
      <c r="Y102" s="3">
        <f>AAR!Y101</f>
        <v>0.005606107005</v>
      </c>
      <c r="Z102" s="3">
        <f>AAR!Z101</f>
        <v>0.0004978538264</v>
      </c>
      <c r="AA102" s="3">
        <f>AAR!AA101</f>
        <v>0.008230426491</v>
      </c>
      <c r="AB102" s="3">
        <f>AAR!AB101</f>
        <v>-0.01585434439</v>
      </c>
      <c r="AC102" s="3">
        <f>AAR!AC101</f>
        <v>0.009557128456</v>
      </c>
      <c r="AD102" s="3">
        <f>AAR!AD101</f>
        <v>0.004384015435</v>
      </c>
      <c r="AE102" s="3">
        <f>AAR!AE101</f>
        <v>0.00287334173</v>
      </c>
      <c r="AF102" s="3">
        <f>AAR!AF101</f>
        <v>0.00905724924</v>
      </c>
      <c r="AG102" s="3">
        <v>-1.0</v>
      </c>
    </row>
    <row r="103" ht="13.5" customHeight="1">
      <c r="B103" s="3">
        <v>0.0</v>
      </c>
      <c r="C103" s="3">
        <f>AAR!C102</f>
        <v>-0.03372619153</v>
      </c>
      <c r="D103" s="3">
        <f>AAR!D102</f>
        <v>0.1147673384</v>
      </c>
      <c r="E103" s="3">
        <f>AAR!E102</f>
        <v>0.03377177119</v>
      </c>
      <c r="F103" s="3">
        <f>AAR!F102</f>
        <v>-0.01163594505</v>
      </c>
      <c r="G103" s="3">
        <f>AAR!G102</f>
        <v>0.0003774294702</v>
      </c>
      <c r="H103" s="3">
        <f>AAR!H102</f>
        <v>0.009795312605</v>
      </c>
      <c r="I103" s="3">
        <f>AAR!I102</f>
        <v>-0.01013999409</v>
      </c>
      <c r="J103" s="3">
        <f>AAR!J102</f>
        <v>0.002387686828</v>
      </c>
      <c r="K103" s="3">
        <f>AAR!K102</f>
        <v>0.01278960785</v>
      </c>
      <c r="L103" s="3">
        <f>AAR!L102</f>
        <v>-0.04066774964</v>
      </c>
      <c r="M103" s="3">
        <f>AAR!M102</f>
        <v>-0.01931203049</v>
      </c>
      <c r="N103" s="3">
        <f>AAR!N102</f>
        <v>0.01678456406</v>
      </c>
      <c r="O103" s="3">
        <f>AAR!O102</f>
        <v>0.04069697713</v>
      </c>
      <c r="P103" s="3">
        <f>AAR!P102</f>
        <v>-0.02356386595</v>
      </c>
      <c r="Q103" s="3">
        <f>AAR!Q102</f>
        <v>-0.004629404406</v>
      </c>
      <c r="R103" s="3">
        <f>AAR!R102</f>
        <v>-0.01869083381</v>
      </c>
      <c r="S103" s="3">
        <f>AAR!S102</f>
        <v>0.006116020441</v>
      </c>
      <c r="T103" s="3">
        <f>AAR!T102</f>
        <v>0.01643966589</v>
      </c>
      <c r="U103" s="3">
        <f>AAR!U102</f>
        <v>0.03265519182</v>
      </c>
      <c r="V103" s="3">
        <f>AAR!V102</f>
        <v>0.02306038359</v>
      </c>
      <c r="W103" s="3">
        <f>AAR!W102</f>
        <v>-0.01910326179</v>
      </c>
      <c r="X103" s="3">
        <f>AAR!X102</f>
        <v>-0.05592084677</v>
      </c>
      <c r="Y103" s="3">
        <f>AAR!Y102</f>
        <v>-0.0444729175</v>
      </c>
      <c r="Z103" s="3">
        <f>AAR!Z102</f>
        <v>-0.0235833134</v>
      </c>
      <c r="AA103" s="3">
        <f>AAR!AA102</f>
        <v>0.08788172384</v>
      </c>
      <c r="AB103" s="3">
        <f>AAR!AB102</f>
        <v>-0.01190797286</v>
      </c>
      <c r="AC103" s="3">
        <f>AAR!AC102</f>
        <v>0.007614897923</v>
      </c>
      <c r="AD103" s="3">
        <f>AAR!AD102</f>
        <v>0.05407313963</v>
      </c>
      <c r="AE103" s="3">
        <f>AAR!AE102</f>
        <v>-0.01545003682</v>
      </c>
      <c r="AF103" s="3">
        <f>AAR!AF102</f>
        <v>-0.03150834924</v>
      </c>
      <c r="AG103" s="3">
        <v>0.0</v>
      </c>
    </row>
    <row r="104" ht="13.5" customHeight="1">
      <c r="B104" s="3">
        <v>1.0</v>
      </c>
      <c r="C104" s="3">
        <f>AAR!C103</f>
        <v>0.02023507977</v>
      </c>
      <c r="D104" s="3">
        <f>AAR!D103</f>
        <v>-0.03244734314</v>
      </c>
      <c r="E104" s="3">
        <f>AAR!E103</f>
        <v>0.02214637545</v>
      </c>
      <c r="F104" s="3">
        <f>AAR!F103</f>
        <v>-0.009904675031</v>
      </c>
      <c r="G104" s="3">
        <f>AAR!G103</f>
        <v>-0.01042202817</v>
      </c>
      <c r="H104" s="3">
        <f>AAR!H103</f>
        <v>0.0234938368</v>
      </c>
      <c r="I104" s="3">
        <f>AAR!I103</f>
        <v>0.002435891151</v>
      </c>
      <c r="J104" s="3">
        <f>AAR!J103</f>
        <v>-0.0005116559725</v>
      </c>
      <c r="K104" s="3">
        <f>AAR!K103</f>
        <v>0.007414893572</v>
      </c>
      <c r="L104" s="3">
        <f>AAR!L103</f>
        <v>-0.01634658702</v>
      </c>
      <c r="M104" s="3">
        <f>AAR!M103</f>
        <v>0.007584001877</v>
      </c>
      <c r="N104" s="3">
        <f>AAR!N103</f>
        <v>0.009606702603</v>
      </c>
      <c r="O104" s="3">
        <f>AAR!O103</f>
        <v>-0.02093196882</v>
      </c>
      <c r="P104" s="3">
        <f>AAR!P103</f>
        <v>-0.002563219773</v>
      </c>
      <c r="Q104" s="3">
        <f>AAR!Q103</f>
        <v>0.0002274390858</v>
      </c>
      <c r="R104" s="3">
        <f>AAR!R103</f>
        <v>-0.03487121437</v>
      </c>
      <c r="S104" s="3">
        <f>AAR!S103</f>
        <v>-0.009334265461</v>
      </c>
      <c r="T104" s="3">
        <f>AAR!T103</f>
        <v>-0.03563896351</v>
      </c>
      <c r="U104" s="3">
        <f>AAR!U103</f>
        <v>0.0257596454</v>
      </c>
      <c r="V104" s="3">
        <f>AAR!V103</f>
        <v>0.01680544122</v>
      </c>
      <c r="W104" s="3">
        <f>AAR!W103</f>
        <v>-0.006435910421</v>
      </c>
      <c r="X104" s="3">
        <f>AAR!X103</f>
        <v>0.01775358885</v>
      </c>
      <c r="Y104" s="3">
        <f>AAR!Y103</f>
        <v>0.01281338595</v>
      </c>
      <c r="Z104" s="3">
        <f>AAR!Z103</f>
        <v>-0.001151654761</v>
      </c>
      <c r="AA104" s="3">
        <f>AAR!AA103</f>
        <v>-0.002491731931</v>
      </c>
      <c r="AB104" s="3">
        <f>AAR!AB103</f>
        <v>0.004992149171</v>
      </c>
      <c r="AC104" s="3">
        <f>AAR!AC103</f>
        <v>0.01614313333</v>
      </c>
      <c r="AD104" s="3">
        <f>AAR!AD103</f>
        <v>-0.002267097687</v>
      </c>
      <c r="AE104" s="3">
        <f>AAR!AE103</f>
        <v>0.04443050637</v>
      </c>
      <c r="AF104" s="3">
        <f>AAR!AF103</f>
        <v>0.01302395142</v>
      </c>
      <c r="AG104" s="3">
        <v>1.0</v>
      </c>
    </row>
    <row r="105" ht="13.5" customHeight="1">
      <c r="B105" s="3">
        <v>2.0</v>
      </c>
      <c r="C105" s="3">
        <f>AAR!C104</f>
        <v>0.01176076199</v>
      </c>
      <c r="D105" s="3">
        <f>AAR!D104</f>
        <v>-0.025908177</v>
      </c>
      <c r="E105" s="3">
        <f>AAR!E104</f>
        <v>-0.01883553299</v>
      </c>
      <c r="F105" s="3">
        <f>AAR!F104</f>
        <v>0.003951224666</v>
      </c>
      <c r="G105" s="3">
        <f>AAR!G104</f>
        <v>-0.003558448529</v>
      </c>
      <c r="H105" s="3">
        <f>AAR!H104</f>
        <v>0.001574590747</v>
      </c>
      <c r="I105" s="3">
        <f>AAR!I104</f>
        <v>0.01444303266</v>
      </c>
      <c r="J105" s="3">
        <f>AAR!J104</f>
        <v>-0.00503769896</v>
      </c>
      <c r="K105" s="3">
        <f>AAR!K104</f>
        <v>-0.003913775783</v>
      </c>
      <c r="L105" s="3">
        <f>AAR!L104</f>
        <v>0.02219965909</v>
      </c>
      <c r="M105" s="3">
        <f>AAR!M104</f>
        <v>0.007624013344</v>
      </c>
      <c r="N105" s="3">
        <f>AAR!N104</f>
        <v>-0.003954649934</v>
      </c>
      <c r="O105" s="3">
        <f>AAR!O104</f>
        <v>-0.003153413566</v>
      </c>
      <c r="P105" s="3">
        <f>AAR!P104</f>
        <v>0.02603464104</v>
      </c>
      <c r="Q105" s="3">
        <f>AAR!Q104</f>
        <v>-0.002177589518</v>
      </c>
      <c r="R105" s="3">
        <f>AAR!R104</f>
        <v>0.004718276722</v>
      </c>
      <c r="S105" s="3">
        <f>AAR!S104</f>
        <v>0.003323944229</v>
      </c>
      <c r="T105" s="3">
        <f>AAR!T104</f>
        <v>0.005029301869</v>
      </c>
      <c r="U105" s="3">
        <f>AAR!U104</f>
        <v>-0.01612839011</v>
      </c>
      <c r="V105" s="3">
        <f>AAR!V104</f>
        <v>-0.003735591422</v>
      </c>
      <c r="W105" s="3">
        <f>AAR!W104</f>
        <v>0.009572381013</v>
      </c>
      <c r="X105" s="3">
        <f>AAR!X104</f>
        <v>0.005539770559</v>
      </c>
      <c r="Y105" s="3">
        <f>AAR!Y104</f>
        <v>0.009377926675</v>
      </c>
      <c r="Z105" s="3">
        <f>AAR!Z104</f>
        <v>-0.0008651744454</v>
      </c>
      <c r="AA105" s="3">
        <f>AAR!AA104</f>
        <v>-0.02742085374</v>
      </c>
      <c r="AB105" s="3">
        <f>AAR!AB104</f>
        <v>-0.00328060268</v>
      </c>
      <c r="AC105" s="3">
        <f>AAR!AC104</f>
        <v>0.002100214408</v>
      </c>
      <c r="AD105" s="3">
        <f>AAR!AD104</f>
        <v>-0.006221792577</v>
      </c>
      <c r="AE105" s="3">
        <f>AAR!AE104</f>
        <v>-0.0046429702</v>
      </c>
      <c r="AF105" s="3">
        <f>AAR!AF104</f>
        <v>0.001937364524</v>
      </c>
      <c r="AG105" s="3">
        <v>2.0</v>
      </c>
    </row>
    <row r="106" ht="13.5" customHeight="1">
      <c r="B106" s="3">
        <v>3.0</v>
      </c>
      <c r="C106" s="3">
        <f>AAR!C105</f>
        <v>0.0001422237147</v>
      </c>
      <c r="D106" s="3">
        <f>AAR!D105</f>
        <v>0.01957527314</v>
      </c>
      <c r="E106" s="3">
        <f>AAR!E105</f>
        <v>-0.01182246834</v>
      </c>
      <c r="F106" s="3">
        <f>AAR!F105</f>
        <v>0.003614593352</v>
      </c>
      <c r="G106" s="3">
        <f>AAR!G105</f>
        <v>0.01432942902</v>
      </c>
      <c r="H106" s="3">
        <f>AAR!H105</f>
        <v>-0.002726687975</v>
      </c>
      <c r="I106" s="3">
        <f>AAR!I105</f>
        <v>-0.009371236751</v>
      </c>
      <c r="J106" s="3">
        <f>AAR!J105</f>
        <v>-0.00245874089</v>
      </c>
      <c r="K106" s="3">
        <f>AAR!K105</f>
        <v>0.006269921847</v>
      </c>
      <c r="L106" s="3">
        <f>AAR!L105</f>
        <v>-0.02396372465</v>
      </c>
      <c r="M106" s="3">
        <f>AAR!M105</f>
        <v>-0.01354663396</v>
      </c>
      <c r="N106" s="3">
        <f>AAR!N105</f>
        <v>0.00839189362</v>
      </c>
      <c r="O106" s="3">
        <f>AAR!O105</f>
        <v>0.006536308543</v>
      </c>
      <c r="P106" s="3">
        <f>AAR!P105</f>
        <v>-0.0170749706</v>
      </c>
      <c r="Q106" s="3">
        <f>AAR!Q105</f>
        <v>-0.0104539173</v>
      </c>
      <c r="R106" s="3">
        <f>AAR!R105</f>
        <v>0.003081431953</v>
      </c>
      <c r="S106" s="3">
        <f>AAR!S105</f>
        <v>0.001442254797</v>
      </c>
      <c r="T106" s="3">
        <f>AAR!T105</f>
        <v>-0.005906687197</v>
      </c>
      <c r="U106" s="3">
        <f>AAR!U105</f>
        <v>-0.003757329327</v>
      </c>
      <c r="V106" s="3">
        <f>AAR!V105</f>
        <v>-0.0003949203428</v>
      </c>
      <c r="W106" s="3">
        <f>AAR!W105</f>
        <v>0.00376194789</v>
      </c>
      <c r="X106" s="3">
        <f>AAR!X105</f>
        <v>0.001253279718</v>
      </c>
      <c r="Y106" s="3">
        <f>AAR!Y105</f>
        <v>0.004162648205</v>
      </c>
      <c r="Z106" s="3">
        <f>AAR!Z105</f>
        <v>-0.000705141917</v>
      </c>
      <c r="AA106" s="3">
        <f>AAR!AA105</f>
        <v>-0.006407154164</v>
      </c>
      <c r="AB106" s="3">
        <f>AAR!AB105</f>
        <v>0.01663281419</v>
      </c>
      <c r="AC106" s="3">
        <f>AAR!AC105</f>
        <v>0.00152754757</v>
      </c>
      <c r="AD106" s="3">
        <f>AAR!AD105</f>
        <v>-0.01096639518</v>
      </c>
      <c r="AE106" s="3">
        <f>AAR!AE105</f>
        <v>0.0002171740473</v>
      </c>
      <c r="AF106" s="3">
        <f>AAR!AF105</f>
        <v>0.005090131138</v>
      </c>
      <c r="AG106" s="3">
        <v>3.0</v>
      </c>
    </row>
    <row r="107" ht="13.5" customHeight="1">
      <c r="B107" s="3">
        <v>4.0</v>
      </c>
      <c r="C107" s="3">
        <f>AAR!C106</f>
        <v>-0.003964702504</v>
      </c>
      <c r="D107" s="3">
        <f>AAR!D106</f>
        <v>0.00526469417</v>
      </c>
      <c r="E107" s="3">
        <f>AAR!E106</f>
        <v>-0.009118029996</v>
      </c>
      <c r="F107" s="3">
        <f>AAR!F106</f>
        <v>-0.006227802593</v>
      </c>
      <c r="G107" s="3">
        <f>AAR!G106</f>
        <v>-0.01171787761</v>
      </c>
      <c r="H107" s="3">
        <f>AAR!H106</f>
        <v>-0.0007345203928</v>
      </c>
      <c r="I107" s="3">
        <f>AAR!I106</f>
        <v>0.05369765717</v>
      </c>
      <c r="J107" s="3">
        <f>AAR!J106</f>
        <v>-0.01711409486</v>
      </c>
      <c r="K107" s="3">
        <f>AAR!K106</f>
        <v>-0.00372683676</v>
      </c>
      <c r="L107" s="3">
        <f>AAR!L106</f>
        <v>0.005162684376</v>
      </c>
      <c r="M107" s="3">
        <f>AAR!M106</f>
        <v>0.007966251254</v>
      </c>
      <c r="N107" s="3">
        <f>AAR!N106</f>
        <v>0.004561376129</v>
      </c>
      <c r="O107" s="3">
        <f>AAR!O106</f>
        <v>-0.02195440434</v>
      </c>
      <c r="P107" s="3">
        <f>AAR!P106</f>
        <v>-0.003790809908</v>
      </c>
      <c r="Q107" s="3">
        <f>AAR!Q106</f>
        <v>0.007760369321</v>
      </c>
      <c r="R107" s="3">
        <f>AAR!R106</f>
        <v>-0.002841727202</v>
      </c>
      <c r="S107" s="3">
        <f>AAR!S106</f>
        <v>0.004314379868</v>
      </c>
      <c r="T107" s="3">
        <f>AAR!T106</f>
        <v>-0.01351208831</v>
      </c>
      <c r="U107" s="3">
        <f>AAR!U106</f>
        <v>0.02218744782</v>
      </c>
      <c r="V107" s="3">
        <f>AAR!V106</f>
        <v>-0.005844020105</v>
      </c>
      <c r="W107" s="3">
        <f>AAR!W106</f>
        <v>-0.00901751065</v>
      </c>
      <c r="X107" s="3">
        <f>AAR!X106</f>
        <v>-0.001725812501</v>
      </c>
      <c r="Y107" s="3">
        <f>AAR!Y106</f>
        <v>0.01096781953</v>
      </c>
      <c r="Z107" s="3">
        <f>AAR!Z106</f>
        <v>-0.01176547644</v>
      </c>
      <c r="AA107" s="3">
        <f>AAR!AA106</f>
        <v>0.01586663696</v>
      </c>
      <c r="AB107" s="3">
        <f>AAR!AB106</f>
        <v>-0.004196420364</v>
      </c>
      <c r="AC107" s="3">
        <f>AAR!AC106</f>
        <v>-0.001201731678</v>
      </c>
      <c r="AD107" s="3">
        <f>AAR!AD106</f>
        <v>-0.001213827866</v>
      </c>
      <c r="AE107" s="3">
        <f>AAR!AE106</f>
        <v>0.02117194175</v>
      </c>
      <c r="AF107" s="3">
        <f>AAR!AF106</f>
        <v>0.01113080308</v>
      </c>
      <c r="AG107" s="3">
        <v>4.0</v>
      </c>
    </row>
    <row r="108" ht="13.5" customHeight="1">
      <c r="B108" s="3">
        <v>5.0</v>
      </c>
      <c r="C108" s="3">
        <f>AAR!C107</f>
        <v>0.009138617334</v>
      </c>
      <c r="D108" s="3">
        <f>AAR!D107</f>
        <v>-0.001445462354</v>
      </c>
      <c r="E108" s="3">
        <f>AAR!E107</f>
        <v>0.004002058943</v>
      </c>
      <c r="F108" s="3">
        <f>AAR!F107</f>
        <v>0.006306048566</v>
      </c>
      <c r="G108" s="3">
        <f>AAR!G107</f>
        <v>-0.01327910223</v>
      </c>
      <c r="H108" s="3">
        <f>AAR!H107</f>
        <v>0.02802218775</v>
      </c>
      <c r="I108" s="3">
        <f>AAR!I107</f>
        <v>0.01710361519</v>
      </c>
      <c r="J108" s="3">
        <f>AAR!J107</f>
        <v>0.01052684966</v>
      </c>
      <c r="K108" s="3">
        <f>AAR!K107</f>
        <v>0.01139047804</v>
      </c>
      <c r="L108" s="3">
        <f>AAR!L107</f>
        <v>0.0007444923571</v>
      </c>
      <c r="M108" s="3">
        <f>AAR!M107</f>
        <v>0.002116038506</v>
      </c>
      <c r="N108" s="3">
        <f>AAR!N107</f>
        <v>0.001139047517</v>
      </c>
      <c r="O108" s="3">
        <f>AAR!O107</f>
        <v>-0.00996305447</v>
      </c>
      <c r="P108" s="3">
        <f>AAR!P107</f>
        <v>0.009504109031</v>
      </c>
      <c r="Q108" s="3">
        <f>AAR!Q107</f>
        <v>-0.01290598743</v>
      </c>
      <c r="R108" s="3">
        <f>AAR!R107</f>
        <v>-0.006829075522</v>
      </c>
      <c r="S108" s="3">
        <f>AAR!S107</f>
        <v>0.00672761847</v>
      </c>
      <c r="T108" s="3">
        <f>AAR!T107</f>
        <v>-0.01584155621</v>
      </c>
      <c r="U108" s="3">
        <f>AAR!U107</f>
        <v>0.03561815865</v>
      </c>
      <c r="V108" s="3">
        <f>AAR!V107</f>
        <v>-0.01024243739</v>
      </c>
      <c r="W108" s="3">
        <f>AAR!W107</f>
        <v>-0.02401207347</v>
      </c>
      <c r="X108" s="3">
        <f>AAR!X107</f>
        <v>0.001189111504</v>
      </c>
      <c r="Y108" s="3">
        <f>AAR!Y107</f>
        <v>-0.01756157704</v>
      </c>
      <c r="Z108" s="3">
        <f>AAR!Z107</f>
        <v>-0.0235034865</v>
      </c>
      <c r="AA108" s="3">
        <f>AAR!AA107</f>
        <v>0.02297798608</v>
      </c>
      <c r="AB108" s="3">
        <f>AAR!AB107</f>
        <v>-0.009533571033</v>
      </c>
      <c r="AC108" s="3">
        <f>AAR!AC107</f>
        <v>-0.009561650138</v>
      </c>
      <c r="AD108" s="3">
        <f>AAR!AD107</f>
        <v>-0.002736487222</v>
      </c>
      <c r="AE108" s="3">
        <f>AAR!AE107</f>
        <v>0.0005718070629</v>
      </c>
      <c r="AF108" s="3">
        <f>AAR!AF107</f>
        <v>0.0006251245895</v>
      </c>
      <c r="AG108" s="3">
        <v>5.0</v>
      </c>
    </row>
    <row r="109" ht="13.5" customHeight="1">
      <c r="B109" s="3">
        <v>6.0</v>
      </c>
      <c r="C109" s="3">
        <f>AAR!C108</f>
        <v>0.001803757187</v>
      </c>
      <c r="D109" s="3">
        <f>AAR!D108</f>
        <v>-0.004976595298</v>
      </c>
      <c r="E109" s="3">
        <f>AAR!E108</f>
        <v>-0.03261002923</v>
      </c>
      <c r="F109" s="3">
        <f>AAR!F108</f>
        <v>-0.01432604116</v>
      </c>
      <c r="G109" s="3">
        <f>AAR!G108</f>
        <v>-0.002171559782</v>
      </c>
      <c r="H109" s="3">
        <f>AAR!H108</f>
        <v>-0.004347963024</v>
      </c>
      <c r="I109" s="3">
        <f>AAR!I108</f>
        <v>-0.01625999974</v>
      </c>
      <c r="J109" s="3">
        <f>AAR!J108</f>
        <v>0.01549345958</v>
      </c>
      <c r="K109" s="3">
        <f>AAR!K108</f>
        <v>-0.009294691436</v>
      </c>
      <c r="L109" s="3">
        <f>AAR!L108</f>
        <v>-0.004497221221</v>
      </c>
      <c r="M109" s="3">
        <f>AAR!M108</f>
        <v>-0.0001199188905</v>
      </c>
      <c r="N109" s="3">
        <f>AAR!N108</f>
        <v>-0.009073549157</v>
      </c>
      <c r="O109" s="3">
        <f>AAR!O108</f>
        <v>0.00629828638</v>
      </c>
      <c r="P109" s="3">
        <f>AAR!P108</f>
        <v>0.0008594832199</v>
      </c>
      <c r="Q109" s="3">
        <f>AAR!Q108</f>
        <v>0.01337840229</v>
      </c>
      <c r="R109" s="3">
        <f>AAR!R108</f>
        <v>-0.01324592435</v>
      </c>
      <c r="S109" s="3">
        <f>AAR!S108</f>
        <v>0.01889329594</v>
      </c>
      <c r="T109" s="3">
        <f>AAR!T108</f>
        <v>0.02627092029</v>
      </c>
      <c r="U109" s="3">
        <f>AAR!U108</f>
        <v>0.05669359761</v>
      </c>
      <c r="V109" s="3">
        <f>AAR!V108</f>
        <v>0.003983679628</v>
      </c>
      <c r="W109" s="3">
        <f>AAR!W108</f>
        <v>0.02541523084</v>
      </c>
      <c r="X109" s="3">
        <f>AAR!X108</f>
        <v>-0.02233462497</v>
      </c>
      <c r="Y109" s="3">
        <f>AAR!Y108</f>
        <v>-0.002800788638</v>
      </c>
      <c r="Z109" s="3">
        <f>AAR!Z108</f>
        <v>0.00484834874</v>
      </c>
      <c r="AA109" s="3">
        <f>AAR!AA108</f>
        <v>0.01500849294</v>
      </c>
      <c r="AB109" s="3">
        <f>AAR!AB108</f>
        <v>-0.006083623287</v>
      </c>
      <c r="AC109" s="3">
        <f>AAR!AC108</f>
        <v>0.001129770557</v>
      </c>
      <c r="AD109" s="3">
        <f>AAR!AD108</f>
        <v>-0.005716860483</v>
      </c>
      <c r="AE109" s="3">
        <f>AAR!AE108</f>
        <v>-0.08684399762</v>
      </c>
      <c r="AF109" s="3">
        <f>AAR!AF108</f>
        <v>-0.0168659531</v>
      </c>
      <c r="AG109" s="3">
        <v>6.0</v>
      </c>
    </row>
    <row r="110" ht="13.5" customHeight="1">
      <c r="B110" s="3">
        <v>7.0</v>
      </c>
      <c r="C110" s="3">
        <f>AAR!C109</f>
        <v>-0.007585410256</v>
      </c>
      <c r="D110" s="3">
        <f>AAR!D109</f>
        <v>-0.01165345811</v>
      </c>
      <c r="E110" s="3">
        <f>AAR!E109</f>
        <v>-0.009421392449</v>
      </c>
      <c r="F110" s="3">
        <f>AAR!F109</f>
        <v>0.01668580695</v>
      </c>
      <c r="G110" s="3">
        <f>AAR!G109</f>
        <v>0.0110034058</v>
      </c>
      <c r="H110" s="3">
        <f>AAR!H109</f>
        <v>-0.02119994923</v>
      </c>
      <c r="I110" s="3">
        <f>AAR!I109</f>
        <v>-0.006312039214</v>
      </c>
      <c r="J110" s="3">
        <f>AAR!J109</f>
        <v>0.02054279146</v>
      </c>
      <c r="K110" s="3">
        <f>AAR!K109</f>
        <v>-0.01079723039</v>
      </c>
      <c r="L110" s="3">
        <f>AAR!L109</f>
        <v>0.002257486761</v>
      </c>
      <c r="M110" s="3">
        <f>AAR!M109</f>
        <v>-0.002635608372</v>
      </c>
      <c r="N110" s="3">
        <f>AAR!N109</f>
        <v>-0.00585739862</v>
      </c>
      <c r="O110" s="3">
        <f>AAR!O109</f>
        <v>0.0001392122911</v>
      </c>
      <c r="P110" s="3">
        <f>AAR!P109</f>
        <v>0.003466992016</v>
      </c>
      <c r="Q110" s="3">
        <f>AAR!Q109</f>
        <v>-0.008149106666</v>
      </c>
      <c r="R110" s="3">
        <f>AAR!R109</f>
        <v>0.006883846745</v>
      </c>
      <c r="S110" s="3">
        <f>AAR!S109</f>
        <v>0.002892525809</v>
      </c>
      <c r="T110" s="3">
        <f>AAR!T109</f>
        <v>0.02150979638</v>
      </c>
      <c r="U110" s="3">
        <f>AAR!U109</f>
        <v>-0.01665857946</v>
      </c>
      <c r="V110" s="3">
        <f>AAR!V109</f>
        <v>-0.01211788169</v>
      </c>
      <c r="W110" s="3">
        <f>AAR!W109</f>
        <v>0.01021693801</v>
      </c>
      <c r="X110" s="3">
        <f>AAR!X109</f>
        <v>0.00169761113</v>
      </c>
      <c r="Y110" s="3">
        <f>AAR!Y109</f>
        <v>-0.007870957502</v>
      </c>
      <c r="Z110" s="3">
        <f>AAR!Z109</f>
        <v>0.002535028058</v>
      </c>
      <c r="AA110" s="3">
        <f>AAR!AA109</f>
        <v>0.006906685329</v>
      </c>
      <c r="AB110" s="3">
        <f>AAR!AB109</f>
        <v>-0.01065932096</v>
      </c>
      <c r="AC110" s="3">
        <f>AAR!AC109</f>
        <v>-0.002910616586</v>
      </c>
      <c r="AD110" s="3">
        <f>AAR!AD109</f>
        <v>-0.0009322721495</v>
      </c>
      <c r="AE110" s="3">
        <f>AAR!AE109</f>
        <v>-0.038320914</v>
      </c>
      <c r="AF110" s="3">
        <f>AAR!AF109</f>
        <v>0.009480677373</v>
      </c>
      <c r="AG110" s="3">
        <v>7.0</v>
      </c>
      <c r="AI110" s="3" t="s">
        <v>52</v>
      </c>
      <c r="AJ110" s="3" t="s">
        <v>31</v>
      </c>
    </row>
    <row r="111" ht="13.5" customHeight="1">
      <c r="B111" s="3">
        <v>8.0</v>
      </c>
      <c r="C111" s="3">
        <f>AAR!C110</f>
        <v>0.003848420087</v>
      </c>
      <c r="D111" s="3">
        <f>AAR!D110</f>
        <v>-0.00065301553</v>
      </c>
      <c r="E111" s="3">
        <f>AAR!E110</f>
        <v>-0.02243985249</v>
      </c>
      <c r="F111" s="3">
        <f>AAR!F110</f>
        <v>-0.005785712988</v>
      </c>
      <c r="G111" s="3">
        <f>AAR!G110</f>
        <v>0.0008757406456</v>
      </c>
      <c r="H111" s="3">
        <f>AAR!H110</f>
        <v>0.008783795242</v>
      </c>
      <c r="I111" s="3">
        <f>AAR!I110</f>
        <v>-0.008959545867</v>
      </c>
      <c r="J111" s="3">
        <f>AAR!J110</f>
        <v>0.0009330486636</v>
      </c>
      <c r="K111" s="3">
        <f>AAR!K110</f>
        <v>0.007202735804</v>
      </c>
      <c r="L111" s="3">
        <f>AAR!L110</f>
        <v>0.01355654305</v>
      </c>
      <c r="M111" s="3">
        <f>AAR!M110</f>
        <v>0.01135695388</v>
      </c>
      <c r="N111" s="3">
        <f>AAR!N110</f>
        <v>-0.001551054601</v>
      </c>
      <c r="O111" s="3">
        <f>AAR!O110</f>
        <v>-0.002588866101</v>
      </c>
      <c r="P111" s="3">
        <f>AAR!P110</f>
        <v>0.002294774526</v>
      </c>
      <c r="Q111" s="3">
        <f>AAR!Q110</f>
        <v>0.001152486743</v>
      </c>
      <c r="R111" s="3">
        <f>AAR!R110</f>
        <v>-0.0044111553</v>
      </c>
      <c r="S111" s="3">
        <f>AAR!S110</f>
        <v>0.006775676307</v>
      </c>
      <c r="T111" s="3">
        <f>AAR!T110</f>
        <v>0.01434555246</v>
      </c>
      <c r="U111" s="3">
        <f>AAR!U110</f>
        <v>0.01419901652</v>
      </c>
      <c r="V111" s="3">
        <f>AAR!V110</f>
        <v>0.007930725653</v>
      </c>
      <c r="W111" s="3">
        <f>AAR!W110</f>
        <v>-0.00708483145</v>
      </c>
      <c r="X111" s="3">
        <f>AAR!X110</f>
        <v>0.005241955276</v>
      </c>
      <c r="Y111" s="3">
        <f>AAR!Y110</f>
        <v>-0.002748879376</v>
      </c>
      <c r="Z111" s="3">
        <f>AAR!Z110</f>
        <v>-0.01053560184</v>
      </c>
      <c r="AA111" s="3">
        <f>AAR!AA110</f>
        <v>-0.01233984933</v>
      </c>
      <c r="AB111" s="3">
        <f>AAR!AB110</f>
        <v>-0.01934704281</v>
      </c>
      <c r="AC111" s="3">
        <f>AAR!AC110</f>
        <v>0.0001750568911</v>
      </c>
      <c r="AD111" s="3">
        <f>AAR!AD110</f>
        <v>-0.003906140724</v>
      </c>
      <c r="AE111" s="3">
        <f>AAR!AE110</f>
        <v>-0.01049441698</v>
      </c>
      <c r="AF111" s="3">
        <f>AAR!AF110</f>
        <v>0.008360589472</v>
      </c>
      <c r="AG111" s="3">
        <v>8.0</v>
      </c>
      <c r="AI111" s="3">
        <f>SUM(A118:A227)</f>
        <v>6105</v>
      </c>
      <c r="AJ111" s="3">
        <f>AVERAGE(A118:A227)</f>
        <v>55.5</v>
      </c>
    </row>
    <row r="112" ht="13.5" customHeight="1">
      <c r="B112" s="3">
        <v>9.0</v>
      </c>
      <c r="C112" s="3">
        <f>AAR!C111</f>
        <v>0.01153916055</v>
      </c>
      <c r="D112" s="3">
        <f>AAR!D111</f>
        <v>-0.006146105555</v>
      </c>
      <c r="E112" s="3">
        <f>AAR!E111</f>
        <v>-0.002927336967</v>
      </c>
      <c r="F112" s="3">
        <f>AAR!F111</f>
        <v>0.001982025892</v>
      </c>
      <c r="G112" s="3">
        <f>AAR!G111</f>
        <v>0.001347440071</v>
      </c>
      <c r="H112" s="3">
        <f>AAR!H111</f>
        <v>0.01068560812</v>
      </c>
      <c r="I112" s="3">
        <f>AAR!I111</f>
        <v>-0.000729309802</v>
      </c>
      <c r="J112" s="3">
        <f>AAR!J111</f>
        <v>-0.0058618146</v>
      </c>
      <c r="K112" s="3">
        <f>AAR!K111</f>
        <v>0.003732335363</v>
      </c>
      <c r="L112" s="3">
        <f>AAR!L111</f>
        <v>0.001985955531</v>
      </c>
      <c r="M112" s="3">
        <f>AAR!M111</f>
        <v>0.001325485851</v>
      </c>
      <c r="N112" s="3">
        <f>AAR!N111</f>
        <v>-0.001311909282</v>
      </c>
      <c r="O112" s="3">
        <f>AAR!O111</f>
        <v>-0.0002237843394</v>
      </c>
      <c r="P112" s="3">
        <f>AAR!P111</f>
        <v>-0.00105121845</v>
      </c>
      <c r="Q112" s="3">
        <f>AAR!Q111</f>
        <v>0.003934744438</v>
      </c>
      <c r="R112" s="3">
        <f>AAR!R111</f>
        <v>0.002866962243</v>
      </c>
      <c r="S112" s="3">
        <f>AAR!S111</f>
        <v>0.0132957907</v>
      </c>
      <c r="T112" s="3">
        <f>AAR!T111</f>
        <v>-0.01261097496</v>
      </c>
      <c r="U112" s="3">
        <f>AAR!U111</f>
        <v>-0.01702808198</v>
      </c>
      <c r="V112" s="3">
        <f>AAR!V111</f>
        <v>-0.002747435007</v>
      </c>
      <c r="W112" s="3">
        <f>AAR!W111</f>
        <v>0.005072653059</v>
      </c>
      <c r="X112" s="3">
        <f>AAR!X111</f>
        <v>0.002385102789</v>
      </c>
      <c r="Y112" s="3">
        <f>AAR!Y111</f>
        <v>0.002406617878</v>
      </c>
      <c r="Z112" s="3">
        <f>AAR!Z111</f>
        <v>0.01323019423</v>
      </c>
      <c r="AA112" s="3">
        <f>AAR!AA111</f>
        <v>0.004376212052</v>
      </c>
      <c r="AB112" s="3">
        <f>AAR!AB111</f>
        <v>0.0001688781625</v>
      </c>
      <c r="AC112" s="7">
        <f>AAR!AC111</f>
        <v>-0.00005544364416</v>
      </c>
      <c r="AD112" s="3">
        <f>AAR!AD111</f>
        <v>-0.009932155894</v>
      </c>
      <c r="AE112" s="3">
        <f>AAR!AE111</f>
        <v>-0.003171558333</v>
      </c>
      <c r="AF112" s="3">
        <f>AAR!AF111</f>
        <v>-0.005432332417</v>
      </c>
      <c r="AG112" s="3">
        <v>9.0</v>
      </c>
    </row>
    <row r="113" ht="13.5" customHeight="1">
      <c r="B113" s="3">
        <v>10.0</v>
      </c>
      <c r="C113" s="3">
        <f>AAR!C112</f>
        <v>-0.003967521899</v>
      </c>
      <c r="D113" s="3">
        <f>AAR!D112</f>
        <v>0.003105563713</v>
      </c>
      <c r="E113" s="3">
        <f>AAR!E112</f>
        <v>0.009962366927</v>
      </c>
      <c r="F113" s="3">
        <f>AAR!F112</f>
        <v>-0.02281075811</v>
      </c>
      <c r="G113" s="3">
        <f>AAR!G112</f>
        <v>-0.002012579955</v>
      </c>
      <c r="H113" s="3">
        <f>AAR!H112</f>
        <v>0.02636461634</v>
      </c>
      <c r="I113" s="3">
        <f>AAR!I112</f>
        <v>0.01124668867</v>
      </c>
      <c r="J113" s="3">
        <f>AAR!J112</f>
        <v>0.001469217885</v>
      </c>
      <c r="K113" s="3">
        <f>AAR!K112</f>
        <v>-0.004442099043</v>
      </c>
      <c r="L113" s="3">
        <f>AAR!L112</f>
        <v>0.0006835359153</v>
      </c>
      <c r="M113" s="3">
        <f>AAR!M112</f>
        <v>0.01569290082</v>
      </c>
      <c r="N113" s="3">
        <f>AAR!N112</f>
        <v>-0.02008284143</v>
      </c>
      <c r="O113" s="3">
        <f>AAR!O112</f>
        <v>-0.002549554835</v>
      </c>
      <c r="P113" s="3">
        <f>AAR!P112</f>
        <v>0.00751475022</v>
      </c>
      <c r="Q113" s="3">
        <f>AAR!Q112</f>
        <v>-0.001092427131</v>
      </c>
      <c r="R113" s="3">
        <f>AAR!R112</f>
        <v>-0.001844408708</v>
      </c>
      <c r="S113" s="3">
        <f>AAR!S112</f>
        <v>0.003569938393</v>
      </c>
      <c r="T113" s="3">
        <f>AAR!T112</f>
        <v>-0.005988134462</v>
      </c>
      <c r="U113" s="3">
        <f>AAR!U112</f>
        <v>0.02184640929</v>
      </c>
      <c r="V113" s="3">
        <f>AAR!V112</f>
        <v>-0.01350672433</v>
      </c>
      <c r="W113" s="3">
        <f>AAR!W112</f>
        <v>-0.005684468769</v>
      </c>
      <c r="X113" s="3">
        <f>AAR!X112</f>
        <v>0.001158858203</v>
      </c>
      <c r="Y113" s="3">
        <f>AAR!Y112</f>
        <v>-0.006154326838</v>
      </c>
      <c r="Z113" s="3">
        <f>AAR!Z112</f>
        <v>-0.02750048987</v>
      </c>
      <c r="AA113" s="3">
        <f>AAR!AA112</f>
        <v>0.01458400864</v>
      </c>
      <c r="AB113" s="3">
        <f>AAR!AB112</f>
        <v>-0.009389978348</v>
      </c>
      <c r="AC113" s="3">
        <f>AAR!AC112</f>
        <v>-0.002755225398</v>
      </c>
      <c r="AD113" s="3">
        <f>AAR!AD112</f>
        <v>0.01302316884</v>
      </c>
      <c r="AE113" s="3">
        <f>AAR!AE112</f>
        <v>-0.01559874029</v>
      </c>
      <c r="AF113" s="3">
        <f>AAR!AF112</f>
        <v>-0.0009472005926</v>
      </c>
      <c r="AG113" s="3">
        <v>10.0</v>
      </c>
      <c r="AI113" s="3" t="s">
        <v>53</v>
      </c>
      <c r="AJ113" s="3" t="s">
        <v>54</v>
      </c>
    </row>
    <row r="114" ht="13.5" customHeight="1">
      <c r="AI114" s="3">
        <f>AF1</f>
        <v>30</v>
      </c>
      <c r="AJ114" s="3">
        <f>COUNT(A118:A227)</f>
        <v>110</v>
      </c>
      <c r="AL114" s="3">
        <f>SQRT(SUMSQ(AI118:AI227)/AJ114)</f>
        <v>5.359534127</v>
      </c>
      <c r="AM114" s="3" t="s">
        <v>55</v>
      </c>
    </row>
    <row r="115" ht="13.5" customHeight="1"/>
    <row r="116" ht="13.5" customHeight="1"/>
    <row r="117" ht="13.5" customHeight="1"/>
    <row r="118" ht="13.5" customHeight="1">
      <c r="A118" s="3">
        <v>1.0</v>
      </c>
      <c r="B118" s="3">
        <f t="shared" ref="B118:B227" si="2">B4</f>
        <v>-99</v>
      </c>
      <c r="C118" s="3">
        <f t="shared" ref="C118:AF118" si="1">RANK(C4,C$4:C$113,1)+(COUNT($B$4:$B$113)+1-RANK(C4,C$4:C$113,0)-RANK(C4,C$4:C$113,1))/2</f>
        <v>37</v>
      </c>
      <c r="D118" s="3">
        <f t="shared" si="1"/>
        <v>28</v>
      </c>
      <c r="E118" s="3">
        <f t="shared" si="1"/>
        <v>106</v>
      </c>
      <c r="F118" s="3">
        <f t="shared" si="1"/>
        <v>65</v>
      </c>
      <c r="G118" s="3">
        <f t="shared" si="1"/>
        <v>44</v>
      </c>
      <c r="H118" s="3">
        <f t="shared" si="1"/>
        <v>21</v>
      </c>
      <c r="I118" s="3">
        <f t="shared" si="1"/>
        <v>12</v>
      </c>
      <c r="J118" s="3">
        <f t="shared" si="1"/>
        <v>51</v>
      </c>
      <c r="K118" s="3">
        <f t="shared" si="1"/>
        <v>3</v>
      </c>
      <c r="L118" s="3">
        <f t="shared" si="1"/>
        <v>77</v>
      </c>
      <c r="M118" s="3">
        <f t="shared" si="1"/>
        <v>38</v>
      </c>
      <c r="N118" s="3">
        <f t="shared" si="1"/>
        <v>99</v>
      </c>
      <c r="O118" s="3">
        <f t="shared" si="1"/>
        <v>22</v>
      </c>
      <c r="P118" s="3">
        <f t="shared" si="1"/>
        <v>21</v>
      </c>
      <c r="Q118" s="3">
        <f t="shared" si="1"/>
        <v>109</v>
      </c>
      <c r="R118" s="3">
        <f t="shared" si="1"/>
        <v>78</v>
      </c>
      <c r="S118" s="3">
        <f t="shared" si="1"/>
        <v>6</v>
      </c>
      <c r="T118" s="3">
        <f t="shared" si="1"/>
        <v>60</v>
      </c>
      <c r="U118" s="3">
        <f t="shared" si="1"/>
        <v>31</v>
      </c>
      <c r="V118" s="3">
        <f t="shared" si="1"/>
        <v>4</v>
      </c>
      <c r="W118" s="3">
        <f t="shared" si="1"/>
        <v>26</v>
      </c>
      <c r="X118" s="3">
        <f t="shared" si="1"/>
        <v>57</v>
      </c>
      <c r="Y118" s="3">
        <f t="shared" si="1"/>
        <v>58</v>
      </c>
      <c r="Z118" s="3">
        <f t="shared" si="1"/>
        <v>86</v>
      </c>
      <c r="AA118" s="3">
        <f t="shared" si="1"/>
        <v>10</v>
      </c>
      <c r="AB118" s="3">
        <f t="shared" si="1"/>
        <v>97</v>
      </c>
      <c r="AC118" s="3">
        <f t="shared" si="1"/>
        <v>14</v>
      </c>
      <c r="AD118" s="3">
        <f t="shared" si="1"/>
        <v>63</v>
      </c>
      <c r="AE118" s="3">
        <f t="shared" si="1"/>
        <v>110</v>
      </c>
      <c r="AF118" s="3">
        <f t="shared" si="1"/>
        <v>104</v>
      </c>
      <c r="AG118" s="3">
        <f t="shared" ref="AG118:AG227" si="4">AG4</f>
        <v>-99</v>
      </c>
      <c r="AH118" s="3">
        <v>1.0</v>
      </c>
      <c r="AI118" s="3">
        <f t="shared" ref="AI118:AI227" si="5">AVERAGE(C118:AF118)-$AJ$111</f>
        <v>-4.266666667</v>
      </c>
      <c r="AJ118" s="3">
        <f t="shared" ref="AJ118:AJ227" si="6">AI118/$AL$114</f>
        <v>-0.7960890938</v>
      </c>
    </row>
    <row r="119" ht="13.5" customHeight="1">
      <c r="A119" s="3">
        <v>2.0</v>
      </c>
      <c r="B119" s="3">
        <f t="shared" si="2"/>
        <v>-98</v>
      </c>
      <c r="C119" s="3">
        <f t="shared" ref="C119:AF119" si="3">RANK(C5,C$4:C$113,1)+(COUNT($B$4:$B$113)+1-RANK(C5,C$4:C$113,0)-RANK(C5,C$4:C$113,1))/2</f>
        <v>40</v>
      </c>
      <c r="D119" s="3">
        <f t="shared" si="3"/>
        <v>16</v>
      </c>
      <c r="E119" s="3">
        <f t="shared" si="3"/>
        <v>8</v>
      </c>
      <c r="F119" s="3">
        <f t="shared" si="3"/>
        <v>84</v>
      </c>
      <c r="G119" s="3">
        <f t="shared" si="3"/>
        <v>22</v>
      </c>
      <c r="H119" s="3">
        <f t="shared" si="3"/>
        <v>90</v>
      </c>
      <c r="I119" s="3">
        <f t="shared" si="3"/>
        <v>58</v>
      </c>
      <c r="J119" s="3">
        <f t="shared" si="3"/>
        <v>98</v>
      </c>
      <c r="K119" s="3">
        <f t="shared" si="3"/>
        <v>45</v>
      </c>
      <c r="L119" s="3">
        <f t="shared" si="3"/>
        <v>89</v>
      </c>
      <c r="M119" s="3">
        <f t="shared" si="3"/>
        <v>47</v>
      </c>
      <c r="N119" s="3">
        <f t="shared" si="3"/>
        <v>31</v>
      </c>
      <c r="O119" s="3">
        <f t="shared" si="3"/>
        <v>9</v>
      </c>
      <c r="P119" s="3">
        <f t="shared" si="3"/>
        <v>63</v>
      </c>
      <c r="Q119" s="3">
        <f t="shared" si="3"/>
        <v>10</v>
      </c>
      <c r="R119" s="3">
        <f t="shared" si="3"/>
        <v>66</v>
      </c>
      <c r="S119" s="3">
        <f t="shared" si="3"/>
        <v>107</v>
      </c>
      <c r="T119" s="3">
        <f t="shared" si="3"/>
        <v>15</v>
      </c>
      <c r="U119" s="3">
        <f t="shared" si="3"/>
        <v>74</v>
      </c>
      <c r="V119" s="3">
        <f t="shared" si="3"/>
        <v>19</v>
      </c>
      <c r="W119" s="3">
        <f t="shared" si="3"/>
        <v>63</v>
      </c>
      <c r="X119" s="3">
        <f t="shared" si="3"/>
        <v>58</v>
      </c>
      <c r="Y119" s="3">
        <f t="shared" si="3"/>
        <v>5</v>
      </c>
      <c r="Z119" s="3">
        <f t="shared" si="3"/>
        <v>24</v>
      </c>
      <c r="AA119" s="3">
        <f t="shared" si="3"/>
        <v>34</v>
      </c>
      <c r="AB119" s="3">
        <f t="shared" si="3"/>
        <v>51</v>
      </c>
      <c r="AC119" s="3">
        <f t="shared" si="3"/>
        <v>10</v>
      </c>
      <c r="AD119" s="3">
        <f t="shared" si="3"/>
        <v>74</v>
      </c>
      <c r="AE119" s="3">
        <f t="shared" si="3"/>
        <v>17</v>
      </c>
      <c r="AF119" s="3">
        <f t="shared" si="3"/>
        <v>53</v>
      </c>
      <c r="AG119" s="3">
        <f t="shared" si="4"/>
        <v>-98</v>
      </c>
      <c r="AH119" s="3">
        <v>2.0</v>
      </c>
      <c r="AI119" s="3">
        <f t="shared" si="5"/>
        <v>-9.5</v>
      </c>
      <c r="AJ119" s="3">
        <f t="shared" si="6"/>
        <v>-1.772542123</v>
      </c>
    </row>
    <row r="120" ht="13.5" customHeight="1">
      <c r="A120" s="3">
        <v>3.0</v>
      </c>
      <c r="B120" s="3">
        <f t="shared" si="2"/>
        <v>-97</v>
      </c>
      <c r="C120" s="3">
        <f t="shared" ref="C120:AF120" si="7">RANK(C6,C$4:C$113,1)+(COUNT($B$4:$B$113)+1-RANK(C6,C$4:C$113,0)-RANK(C6,C$4:C$113,1))/2</f>
        <v>89</v>
      </c>
      <c r="D120" s="3">
        <f t="shared" si="7"/>
        <v>75</v>
      </c>
      <c r="E120" s="3">
        <f t="shared" si="7"/>
        <v>42</v>
      </c>
      <c r="F120" s="3">
        <f t="shared" si="7"/>
        <v>54</v>
      </c>
      <c r="G120" s="3">
        <f t="shared" si="7"/>
        <v>72</v>
      </c>
      <c r="H120" s="3">
        <f t="shared" si="7"/>
        <v>76</v>
      </c>
      <c r="I120" s="3">
        <f t="shared" si="7"/>
        <v>75</v>
      </c>
      <c r="J120" s="3">
        <f t="shared" si="7"/>
        <v>29</v>
      </c>
      <c r="K120" s="3">
        <f t="shared" si="7"/>
        <v>37</v>
      </c>
      <c r="L120" s="3">
        <f t="shared" si="7"/>
        <v>41</v>
      </c>
      <c r="M120" s="3">
        <f t="shared" si="7"/>
        <v>11</v>
      </c>
      <c r="N120" s="3">
        <f t="shared" si="7"/>
        <v>20</v>
      </c>
      <c r="O120" s="3">
        <f t="shared" si="7"/>
        <v>105</v>
      </c>
      <c r="P120" s="3">
        <f t="shared" si="7"/>
        <v>19</v>
      </c>
      <c r="Q120" s="3">
        <f t="shared" si="7"/>
        <v>63</v>
      </c>
      <c r="R120" s="3">
        <f t="shared" si="7"/>
        <v>17</v>
      </c>
      <c r="S120" s="3">
        <f t="shared" si="7"/>
        <v>101</v>
      </c>
      <c r="T120" s="3">
        <f t="shared" si="7"/>
        <v>7</v>
      </c>
      <c r="U120" s="3">
        <f t="shared" si="7"/>
        <v>52</v>
      </c>
      <c r="V120" s="3">
        <f t="shared" si="7"/>
        <v>35</v>
      </c>
      <c r="W120" s="3">
        <f t="shared" si="7"/>
        <v>81</v>
      </c>
      <c r="X120" s="3">
        <f t="shared" si="7"/>
        <v>41</v>
      </c>
      <c r="Y120" s="3">
        <f t="shared" si="7"/>
        <v>20</v>
      </c>
      <c r="Z120" s="3">
        <f t="shared" si="7"/>
        <v>72</v>
      </c>
      <c r="AA120" s="3">
        <f t="shared" si="7"/>
        <v>70</v>
      </c>
      <c r="AB120" s="3">
        <f t="shared" si="7"/>
        <v>94</v>
      </c>
      <c r="AC120" s="3">
        <f t="shared" si="7"/>
        <v>3</v>
      </c>
      <c r="AD120" s="3">
        <f t="shared" si="7"/>
        <v>93</v>
      </c>
      <c r="AE120" s="3">
        <f t="shared" si="7"/>
        <v>51</v>
      </c>
      <c r="AF120" s="3">
        <f t="shared" si="7"/>
        <v>8</v>
      </c>
      <c r="AG120" s="3">
        <f t="shared" si="4"/>
        <v>-97</v>
      </c>
      <c r="AH120" s="3">
        <v>3.0</v>
      </c>
      <c r="AI120" s="3">
        <f t="shared" si="5"/>
        <v>-3.733333333</v>
      </c>
      <c r="AJ120" s="3">
        <f t="shared" si="6"/>
        <v>-0.6965779571</v>
      </c>
    </row>
    <row r="121" ht="13.5" customHeight="1">
      <c r="A121" s="3">
        <v>4.0</v>
      </c>
      <c r="B121" s="3">
        <f t="shared" si="2"/>
        <v>-96</v>
      </c>
      <c r="C121" s="3">
        <f t="shared" ref="C121:AF121" si="8">RANK(C7,C$4:C$113,1)+(COUNT($B$4:$B$113)+1-RANK(C7,C$4:C$113,0)-RANK(C7,C$4:C$113,1))/2</f>
        <v>28</v>
      </c>
      <c r="D121" s="3">
        <f t="shared" si="8"/>
        <v>82</v>
      </c>
      <c r="E121" s="3">
        <f t="shared" si="8"/>
        <v>47</v>
      </c>
      <c r="F121" s="3">
        <f t="shared" si="8"/>
        <v>78</v>
      </c>
      <c r="G121" s="3">
        <f t="shared" si="8"/>
        <v>67</v>
      </c>
      <c r="H121" s="3">
        <f t="shared" si="8"/>
        <v>68</v>
      </c>
      <c r="I121" s="3">
        <f t="shared" si="8"/>
        <v>72</v>
      </c>
      <c r="J121" s="3">
        <f t="shared" si="8"/>
        <v>3</v>
      </c>
      <c r="K121" s="3">
        <f t="shared" si="8"/>
        <v>18</v>
      </c>
      <c r="L121" s="3">
        <f t="shared" si="8"/>
        <v>94</v>
      </c>
      <c r="M121" s="3">
        <f t="shared" si="8"/>
        <v>77</v>
      </c>
      <c r="N121" s="3">
        <f t="shared" si="8"/>
        <v>24</v>
      </c>
      <c r="O121" s="3">
        <f t="shared" si="8"/>
        <v>75</v>
      </c>
      <c r="P121" s="3">
        <f t="shared" si="8"/>
        <v>79</v>
      </c>
      <c r="Q121" s="3">
        <f t="shared" si="8"/>
        <v>52</v>
      </c>
      <c r="R121" s="3">
        <f t="shared" si="8"/>
        <v>63</v>
      </c>
      <c r="S121" s="3">
        <f t="shared" si="8"/>
        <v>62</v>
      </c>
      <c r="T121" s="3">
        <f t="shared" si="8"/>
        <v>48</v>
      </c>
      <c r="U121" s="3">
        <f t="shared" si="8"/>
        <v>67</v>
      </c>
      <c r="V121" s="3">
        <f t="shared" si="8"/>
        <v>72</v>
      </c>
      <c r="W121" s="3">
        <f t="shared" si="8"/>
        <v>87</v>
      </c>
      <c r="X121" s="3">
        <f t="shared" si="8"/>
        <v>71</v>
      </c>
      <c r="Y121" s="3">
        <f t="shared" si="8"/>
        <v>47</v>
      </c>
      <c r="Z121" s="3">
        <f t="shared" si="8"/>
        <v>93</v>
      </c>
      <c r="AA121" s="3">
        <f t="shared" si="8"/>
        <v>9</v>
      </c>
      <c r="AB121" s="3">
        <f t="shared" si="8"/>
        <v>43</v>
      </c>
      <c r="AC121" s="3">
        <f t="shared" si="8"/>
        <v>25</v>
      </c>
      <c r="AD121" s="3">
        <f t="shared" si="8"/>
        <v>18</v>
      </c>
      <c r="AE121" s="3">
        <f t="shared" si="8"/>
        <v>47</v>
      </c>
      <c r="AF121" s="3">
        <f t="shared" si="8"/>
        <v>55</v>
      </c>
      <c r="AG121" s="3">
        <f t="shared" si="4"/>
        <v>-96</v>
      </c>
      <c r="AH121" s="3">
        <v>4.0</v>
      </c>
      <c r="AI121" s="3">
        <f t="shared" si="5"/>
        <v>0.2</v>
      </c>
      <c r="AJ121" s="3">
        <f t="shared" si="6"/>
        <v>0.03731667627</v>
      </c>
    </row>
    <row r="122" ht="13.5" customHeight="1">
      <c r="A122" s="3">
        <v>5.0</v>
      </c>
      <c r="B122" s="3">
        <f t="shared" si="2"/>
        <v>-95</v>
      </c>
      <c r="C122" s="3">
        <f t="shared" ref="C122:AF122" si="9">RANK(C8,C$4:C$113,1)+(COUNT($B$4:$B$113)+1-RANK(C8,C$4:C$113,0)-RANK(C8,C$4:C$113,1))/2</f>
        <v>38</v>
      </c>
      <c r="D122" s="3">
        <f t="shared" si="9"/>
        <v>65</v>
      </c>
      <c r="E122" s="3">
        <f t="shared" si="9"/>
        <v>55</v>
      </c>
      <c r="F122" s="3">
        <f t="shared" si="9"/>
        <v>71</v>
      </c>
      <c r="G122" s="3">
        <f t="shared" si="9"/>
        <v>27</v>
      </c>
      <c r="H122" s="3">
        <f t="shared" si="9"/>
        <v>39</v>
      </c>
      <c r="I122" s="3">
        <f t="shared" si="9"/>
        <v>51</v>
      </c>
      <c r="J122" s="3">
        <f t="shared" si="9"/>
        <v>68</v>
      </c>
      <c r="K122" s="3">
        <f t="shared" si="9"/>
        <v>81</v>
      </c>
      <c r="L122" s="3">
        <f t="shared" si="9"/>
        <v>23</v>
      </c>
      <c r="M122" s="3">
        <f t="shared" si="9"/>
        <v>99</v>
      </c>
      <c r="N122" s="3">
        <f t="shared" si="9"/>
        <v>22</v>
      </c>
      <c r="O122" s="3">
        <f t="shared" si="9"/>
        <v>97</v>
      </c>
      <c r="P122" s="3">
        <f t="shared" si="9"/>
        <v>7</v>
      </c>
      <c r="Q122" s="3">
        <f t="shared" si="9"/>
        <v>66</v>
      </c>
      <c r="R122" s="3">
        <f t="shared" si="9"/>
        <v>86</v>
      </c>
      <c r="S122" s="3">
        <f t="shared" si="9"/>
        <v>71</v>
      </c>
      <c r="T122" s="3">
        <f t="shared" si="9"/>
        <v>65</v>
      </c>
      <c r="U122" s="3">
        <f t="shared" si="9"/>
        <v>5</v>
      </c>
      <c r="V122" s="3">
        <f t="shared" si="9"/>
        <v>29</v>
      </c>
      <c r="W122" s="3">
        <f t="shared" si="9"/>
        <v>107</v>
      </c>
      <c r="X122" s="3">
        <f t="shared" si="9"/>
        <v>19</v>
      </c>
      <c r="Y122" s="3">
        <f t="shared" si="9"/>
        <v>96</v>
      </c>
      <c r="Z122" s="3">
        <f t="shared" si="9"/>
        <v>22</v>
      </c>
      <c r="AA122" s="3">
        <f t="shared" si="9"/>
        <v>33</v>
      </c>
      <c r="AB122" s="3">
        <f t="shared" si="9"/>
        <v>107</v>
      </c>
      <c r="AC122" s="3">
        <f t="shared" si="9"/>
        <v>70</v>
      </c>
      <c r="AD122" s="3">
        <f t="shared" si="9"/>
        <v>75</v>
      </c>
      <c r="AE122" s="3">
        <f t="shared" si="9"/>
        <v>59</v>
      </c>
      <c r="AF122" s="3">
        <f t="shared" si="9"/>
        <v>23</v>
      </c>
      <c r="AG122" s="3">
        <f t="shared" si="4"/>
        <v>-95</v>
      </c>
      <c r="AH122" s="3">
        <v>5.0</v>
      </c>
      <c r="AI122" s="3">
        <f t="shared" si="5"/>
        <v>0.3666666667</v>
      </c>
      <c r="AJ122" s="3">
        <f t="shared" si="6"/>
        <v>0.0684139065</v>
      </c>
    </row>
    <row r="123" ht="13.5" customHeight="1">
      <c r="A123" s="3">
        <v>6.0</v>
      </c>
      <c r="B123" s="3">
        <f t="shared" si="2"/>
        <v>-94</v>
      </c>
      <c r="C123" s="3">
        <f t="shared" ref="C123:AF123" si="10">RANK(C9,C$4:C$113,1)+(COUNT($B$4:$B$113)+1-RANK(C9,C$4:C$113,0)-RANK(C9,C$4:C$113,1))/2</f>
        <v>93</v>
      </c>
      <c r="D123" s="3">
        <f t="shared" si="10"/>
        <v>12</v>
      </c>
      <c r="E123" s="3">
        <f t="shared" si="10"/>
        <v>69</v>
      </c>
      <c r="F123" s="3">
        <f t="shared" si="10"/>
        <v>60</v>
      </c>
      <c r="G123" s="3">
        <f t="shared" si="10"/>
        <v>78</v>
      </c>
      <c r="H123" s="3">
        <f t="shared" si="10"/>
        <v>65</v>
      </c>
      <c r="I123" s="3">
        <f t="shared" si="10"/>
        <v>109</v>
      </c>
      <c r="J123" s="3">
        <f t="shared" si="10"/>
        <v>103</v>
      </c>
      <c r="K123" s="3">
        <f t="shared" si="10"/>
        <v>50</v>
      </c>
      <c r="L123" s="3">
        <f t="shared" si="10"/>
        <v>42</v>
      </c>
      <c r="M123" s="3">
        <f t="shared" si="10"/>
        <v>68</v>
      </c>
      <c r="N123" s="3">
        <f t="shared" si="10"/>
        <v>59</v>
      </c>
      <c r="O123" s="3">
        <f t="shared" si="10"/>
        <v>1</v>
      </c>
      <c r="P123" s="3">
        <f t="shared" si="10"/>
        <v>64</v>
      </c>
      <c r="Q123" s="3">
        <f t="shared" si="10"/>
        <v>25</v>
      </c>
      <c r="R123" s="3">
        <f t="shared" si="10"/>
        <v>108</v>
      </c>
      <c r="S123" s="3">
        <f t="shared" si="10"/>
        <v>1</v>
      </c>
      <c r="T123" s="3">
        <f t="shared" si="10"/>
        <v>109</v>
      </c>
      <c r="U123" s="3">
        <f t="shared" si="10"/>
        <v>105</v>
      </c>
      <c r="V123" s="3">
        <f t="shared" si="10"/>
        <v>22</v>
      </c>
      <c r="W123" s="3">
        <f t="shared" si="10"/>
        <v>1</v>
      </c>
      <c r="X123" s="3">
        <f t="shared" si="10"/>
        <v>93</v>
      </c>
      <c r="Y123" s="3">
        <f t="shared" si="10"/>
        <v>7</v>
      </c>
      <c r="Z123" s="3">
        <f t="shared" si="10"/>
        <v>60</v>
      </c>
      <c r="AA123" s="3">
        <f t="shared" si="10"/>
        <v>104</v>
      </c>
      <c r="AB123" s="3">
        <f t="shared" si="10"/>
        <v>46</v>
      </c>
      <c r="AC123" s="3">
        <f t="shared" si="10"/>
        <v>11</v>
      </c>
      <c r="AD123" s="3">
        <f t="shared" si="10"/>
        <v>97</v>
      </c>
      <c r="AE123" s="3">
        <f t="shared" si="10"/>
        <v>68</v>
      </c>
      <c r="AF123" s="3">
        <f t="shared" si="10"/>
        <v>68</v>
      </c>
      <c r="AG123" s="3">
        <f t="shared" si="4"/>
        <v>-94</v>
      </c>
      <c r="AH123" s="3">
        <v>6.0</v>
      </c>
      <c r="AI123" s="3">
        <f t="shared" si="5"/>
        <v>4.433333333</v>
      </c>
      <c r="AJ123" s="3">
        <f t="shared" si="6"/>
        <v>0.8271863241</v>
      </c>
    </row>
    <row r="124" ht="13.5" customHeight="1">
      <c r="A124" s="3">
        <v>7.0</v>
      </c>
      <c r="B124" s="3">
        <f t="shared" si="2"/>
        <v>-93</v>
      </c>
      <c r="C124" s="3">
        <f t="shared" ref="C124:AF124" si="11">RANK(C10,C$4:C$113,1)+(COUNT($B$4:$B$113)+1-RANK(C10,C$4:C$113,0)-RANK(C10,C$4:C$113,1))/2</f>
        <v>23</v>
      </c>
      <c r="D124" s="3">
        <f t="shared" si="11"/>
        <v>4</v>
      </c>
      <c r="E124" s="3">
        <f t="shared" si="11"/>
        <v>17</v>
      </c>
      <c r="F124" s="3">
        <f t="shared" si="11"/>
        <v>51</v>
      </c>
      <c r="G124" s="3">
        <f t="shared" si="11"/>
        <v>23</v>
      </c>
      <c r="H124" s="3">
        <f t="shared" si="11"/>
        <v>27</v>
      </c>
      <c r="I124" s="3">
        <f t="shared" si="11"/>
        <v>7</v>
      </c>
      <c r="J124" s="3">
        <f t="shared" si="11"/>
        <v>35</v>
      </c>
      <c r="K124" s="3">
        <f t="shared" si="11"/>
        <v>74</v>
      </c>
      <c r="L124" s="3">
        <f t="shared" si="11"/>
        <v>28</v>
      </c>
      <c r="M124" s="3">
        <f t="shared" si="11"/>
        <v>26</v>
      </c>
      <c r="N124" s="3">
        <f t="shared" si="11"/>
        <v>27</v>
      </c>
      <c r="O124" s="3">
        <f t="shared" si="11"/>
        <v>7</v>
      </c>
      <c r="P124" s="3">
        <f t="shared" si="11"/>
        <v>48</v>
      </c>
      <c r="Q124" s="3">
        <f t="shared" si="11"/>
        <v>50</v>
      </c>
      <c r="R124" s="3">
        <f t="shared" si="11"/>
        <v>30</v>
      </c>
      <c r="S124" s="3">
        <f t="shared" si="11"/>
        <v>52</v>
      </c>
      <c r="T124" s="3">
        <f t="shared" si="11"/>
        <v>31</v>
      </c>
      <c r="U124" s="3">
        <f t="shared" si="11"/>
        <v>110</v>
      </c>
      <c r="V124" s="3">
        <f t="shared" si="11"/>
        <v>55</v>
      </c>
      <c r="W124" s="3">
        <f t="shared" si="11"/>
        <v>48</v>
      </c>
      <c r="X124" s="3">
        <f t="shared" si="11"/>
        <v>55</v>
      </c>
      <c r="Y124" s="3">
        <f t="shared" si="11"/>
        <v>104</v>
      </c>
      <c r="Z124" s="3">
        <f t="shared" si="11"/>
        <v>40</v>
      </c>
      <c r="AA124" s="3">
        <f t="shared" si="11"/>
        <v>60</v>
      </c>
      <c r="AB124" s="3">
        <f t="shared" si="11"/>
        <v>8</v>
      </c>
      <c r="AC124" s="3">
        <f t="shared" si="11"/>
        <v>107</v>
      </c>
      <c r="AD124" s="3">
        <f t="shared" si="11"/>
        <v>16</v>
      </c>
      <c r="AE124" s="3">
        <f t="shared" si="11"/>
        <v>75</v>
      </c>
      <c r="AF124" s="3">
        <f t="shared" si="11"/>
        <v>79</v>
      </c>
      <c r="AG124" s="3">
        <f t="shared" si="4"/>
        <v>-93</v>
      </c>
      <c r="AH124" s="3">
        <v>7.0</v>
      </c>
      <c r="AI124" s="3">
        <f t="shared" si="5"/>
        <v>-11.6</v>
      </c>
      <c r="AJ124" s="3">
        <f t="shared" si="6"/>
        <v>-2.164367224</v>
      </c>
    </row>
    <row r="125" ht="13.5" customHeight="1">
      <c r="A125" s="3">
        <v>8.0</v>
      </c>
      <c r="B125" s="3">
        <f t="shared" si="2"/>
        <v>-92</v>
      </c>
      <c r="C125" s="3">
        <f t="shared" ref="C125:AF125" si="12">RANK(C11,C$4:C$113,1)+(COUNT($B$4:$B$113)+1-RANK(C11,C$4:C$113,0)-RANK(C11,C$4:C$113,1))/2</f>
        <v>61</v>
      </c>
      <c r="D125" s="3">
        <f t="shared" si="12"/>
        <v>76</v>
      </c>
      <c r="E125" s="3">
        <f t="shared" si="12"/>
        <v>94</v>
      </c>
      <c r="F125" s="3">
        <f t="shared" si="12"/>
        <v>18</v>
      </c>
      <c r="G125" s="3">
        <f t="shared" si="12"/>
        <v>81</v>
      </c>
      <c r="H125" s="3">
        <f t="shared" si="12"/>
        <v>95</v>
      </c>
      <c r="I125" s="3">
        <f t="shared" si="12"/>
        <v>82</v>
      </c>
      <c r="J125" s="3">
        <f t="shared" si="12"/>
        <v>26</v>
      </c>
      <c r="K125" s="3">
        <f t="shared" si="12"/>
        <v>65</v>
      </c>
      <c r="L125" s="3">
        <f t="shared" si="12"/>
        <v>104</v>
      </c>
      <c r="M125" s="3">
        <f t="shared" si="12"/>
        <v>86</v>
      </c>
      <c r="N125" s="3">
        <f t="shared" si="12"/>
        <v>95</v>
      </c>
      <c r="O125" s="3">
        <f t="shared" si="12"/>
        <v>80</v>
      </c>
      <c r="P125" s="3">
        <f t="shared" si="12"/>
        <v>83</v>
      </c>
      <c r="Q125" s="3">
        <f t="shared" si="12"/>
        <v>97</v>
      </c>
      <c r="R125" s="3">
        <f t="shared" si="12"/>
        <v>85</v>
      </c>
      <c r="S125" s="3">
        <f t="shared" si="12"/>
        <v>100</v>
      </c>
      <c r="T125" s="3">
        <f t="shared" si="12"/>
        <v>68</v>
      </c>
      <c r="U125" s="3">
        <f t="shared" si="12"/>
        <v>1</v>
      </c>
      <c r="V125" s="3">
        <f t="shared" si="12"/>
        <v>66</v>
      </c>
      <c r="W125" s="3">
        <f t="shared" si="12"/>
        <v>99</v>
      </c>
      <c r="X125" s="3">
        <f t="shared" si="12"/>
        <v>94</v>
      </c>
      <c r="Y125" s="3">
        <f t="shared" si="12"/>
        <v>103</v>
      </c>
      <c r="Z125" s="3">
        <f t="shared" si="12"/>
        <v>84</v>
      </c>
      <c r="AA125" s="3">
        <f t="shared" si="12"/>
        <v>21</v>
      </c>
      <c r="AB125" s="3">
        <f t="shared" si="12"/>
        <v>90</v>
      </c>
      <c r="AC125" s="3">
        <f t="shared" si="12"/>
        <v>88</v>
      </c>
      <c r="AD125" s="3">
        <f t="shared" si="12"/>
        <v>61</v>
      </c>
      <c r="AE125" s="3">
        <f t="shared" si="12"/>
        <v>64</v>
      </c>
      <c r="AF125" s="3">
        <f t="shared" si="12"/>
        <v>36</v>
      </c>
      <c r="AG125" s="3">
        <f t="shared" si="4"/>
        <v>-92</v>
      </c>
      <c r="AH125" s="3">
        <v>8.0</v>
      </c>
      <c r="AI125" s="3">
        <f t="shared" si="5"/>
        <v>17.93333333</v>
      </c>
      <c r="AJ125" s="3">
        <f t="shared" si="6"/>
        <v>3.346061972</v>
      </c>
    </row>
    <row r="126" ht="13.5" customHeight="1">
      <c r="A126" s="3">
        <v>9.0</v>
      </c>
      <c r="B126" s="3">
        <f t="shared" si="2"/>
        <v>-91</v>
      </c>
      <c r="C126" s="3">
        <f t="shared" ref="C126:AF126" si="13">RANK(C12,C$4:C$113,1)+(COUNT($B$4:$B$113)+1-RANK(C12,C$4:C$113,0)-RANK(C12,C$4:C$113,1))/2</f>
        <v>57</v>
      </c>
      <c r="D126" s="3">
        <f t="shared" si="13"/>
        <v>83</v>
      </c>
      <c r="E126" s="3">
        <f t="shared" si="13"/>
        <v>110</v>
      </c>
      <c r="F126" s="3">
        <f t="shared" si="13"/>
        <v>7</v>
      </c>
      <c r="G126" s="3">
        <f t="shared" si="13"/>
        <v>57</v>
      </c>
      <c r="H126" s="3">
        <f t="shared" si="13"/>
        <v>70</v>
      </c>
      <c r="I126" s="3">
        <f t="shared" si="13"/>
        <v>6</v>
      </c>
      <c r="J126" s="3">
        <f t="shared" si="13"/>
        <v>77</v>
      </c>
      <c r="K126" s="3">
        <f t="shared" si="13"/>
        <v>59</v>
      </c>
      <c r="L126" s="3">
        <f t="shared" si="13"/>
        <v>71</v>
      </c>
      <c r="M126" s="3">
        <f t="shared" si="13"/>
        <v>33</v>
      </c>
      <c r="N126" s="3">
        <f t="shared" si="13"/>
        <v>44</v>
      </c>
      <c r="O126" s="3">
        <f t="shared" si="13"/>
        <v>84</v>
      </c>
      <c r="P126" s="3">
        <f t="shared" si="13"/>
        <v>87</v>
      </c>
      <c r="Q126" s="3">
        <f t="shared" si="13"/>
        <v>85</v>
      </c>
      <c r="R126" s="3">
        <f t="shared" si="13"/>
        <v>19</v>
      </c>
      <c r="S126" s="3">
        <f t="shared" si="13"/>
        <v>18</v>
      </c>
      <c r="T126" s="3">
        <f t="shared" si="13"/>
        <v>34</v>
      </c>
      <c r="U126" s="3">
        <f t="shared" si="13"/>
        <v>75</v>
      </c>
      <c r="V126" s="3">
        <f t="shared" si="13"/>
        <v>95</v>
      </c>
      <c r="W126" s="3">
        <f t="shared" si="13"/>
        <v>96</v>
      </c>
      <c r="X126" s="3">
        <f t="shared" si="13"/>
        <v>16</v>
      </c>
      <c r="Y126" s="3">
        <f t="shared" si="13"/>
        <v>68</v>
      </c>
      <c r="Z126" s="3">
        <f t="shared" si="13"/>
        <v>44</v>
      </c>
      <c r="AA126" s="3">
        <f t="shared" si="13"/>
        <v>107</v>
      </c>
      <c r="AB126" s="3">
        <f t="shared" si="13"/>
        <v>103</v>
      </c>
      <c r="AC126" s="3">
        <f t="shared" si="13"/>
        <v>33</v>
      </c>
      <c r="AD126" s="3">
        <f t="shared" si="13"/>
        <v>65</v>
      </c>
      <c r="AE126" s="3">
        <f t="shared" si="13"/>
        <v>12</v>
      </c>
      <c r="AF126" s="3">
        <f t="shared" si="13"/>
        <v>27</v>
      </c>
      <c r="AG126" s="3">
        <f t="shared" si="4"/>
        <v>-91</v>
      </c>
      <c r="AH126" s="3">
        <v>9.0</v>
      </c>
      <c r="AI126" s="3">
        <f t="shared" si="5"/>
        <v>2.566666667</v>
      </c>
      <c r="AJ126" s="3">
        <f t="shared" si="6"/>
        <v>0.4788973455</v>
      </c>
    </row>
    <row r="127" ht="13.5" customHeight="1">
      <c r="A127" s="3">
        <v>10.0</v>
      </c>
      <c r="B127" s="3">
        <f t="shared" si="2"/>
        <v>-90</v>
      </c>
      <c r="C127" s="3">
        <f t="shared" ref="C127:AF127" si="14">RANK(C13,C$4:C$113,1)+(COUNT($B$4:$B$113)+1-RANK(C13,C$4:C$113,0)-RANK(C13,C$4:C$113,1))/2</f>
        <v>63</v>
      </c>
      <c r="D127" s="3">
        <f t="shared" si="14"/>
        <v>43</v>
      </c>
      <c r="E127" s="3">
        <f t="shared" si="14"/>
        <v>74</v>
      </c>
      <c r="F127" s="3">
        <f t="shared" si="14"/>
        <v>46</v>
      </c>
      <c r="G127" s="3">
        <f t="shared" si="14"/>
        <v>63</v>
      </c>
      <c r="H127" s="3">
        <f t="shared" si="14"/>
        <v>84</v>
      </c>
      <c r="I127" s="3">
        <f t="shared" si="14"/>
        <v>11</v>
      </c>
      <c r="J127" s="3">
        <f t="shared" si="14"/>
        <v>75</v>
      </c>
      <c r="K127" s="3">
        <f t="shared" si="14"/>
        <v>34</v>
      </c>
      <c r="L127" s="3">
        <f t="shared" si="14"/>
        <v>80</v>
      </c>
      <c r="M127" s="3">
        <f t="shared" si="14"/>
        <v>78</v>
      </c>
      <c r="N127" s="3">
        <f t="shared" si="14"/>
        <v>64</v>
      </c>
      <c r="O127" s="3">
        <f t="shared" si="14"/>
        <v>16</v>
      </c>
      <c r="P127" s="3">
        <f t="shared" si="14"/>
        <v>11</v>
      </c>
      <c r="Q127" s="3">
        <f t="shared" si="14"/>
        <v>75</v>
      </c>
      <c r="R127" s="3">
        <f t="shared" si="14"/>
        <v>88</v>
      </c>
      <c r="S127" s="3">
        <f t="shared" si="14"/>
        <v>70</v>
      </c>
      <c r="T127" s="3">
        <f t="shared" si="14"/>
        <v>54</v>
      </c>
      <c r="U127" s="3">
        <f t="shared" si="14"/>
        <v>42</v>
      </c>
      <c r="V127" s="3">
        <f t="shared" si="14"/>
        <v>49</v>
      </c>
      <c r="W127" s="3">
        <f t="shared" si="14"/>
        <v>40</v>
      </c>
      <c r="X127" s="3">
        <f t="shared" si="14"/>
        <v>50</v>
      </c>
      <c r="Y127" s="3">
        <f t="shared" si="14"/>
        <v>87</v>
      </c>
      <c r="Z127" s="3">
        <f t="shared" si="14"/>
        <v>34</v>
      </c>
      <c r="AA127" s="3">
        <f t="shared" si="14"/>
        <v>42</v>
      </c>
      <c r="AB127" s="3">
        <f t="shared" si="14"/>
        <v>57</v>
      </c>
      <c r="AC127" s="3">
        <f t="shared" si="14"/>
        <v>59</v>
      </c>
      <c r="AD127" s="3">
        <f t="shared" si="14"/>
        <v>90</v>
      </c>
      <c r="AE127" s="3">
        <f t="shared" si="14"/>
        <v>103</v>
      </c>
      <c r="AF127" s="3">
        <f t="shared" si="14"/>
        <v>52</v>
      </c>
      <c r="AG127" s="3">
        <f t="shared" si="4"/>
        <v>-90</v>
      </c>
      <c r="AH127" s="3">
        <v>10.0</v>
      </c>
      <c r="AI127" s="3">
        <f t="shared" si="5"/>
        <v>2.3</v>
      </c>
      <c r="AJ127" s="3">
        <f t="shared" si="6"/>
        <v>0.4291417771</v>
      </c>
    </row>
    <row r="128" ht="13.5" customHeight="1">
      <c r="A128" s="3">
        <v>11.0</v>
      </c>
      <c r="B128" s="3">
        <f t="shared" si="2"/>
        <v>-89</v>
      </c>
      <c r="C128" s="3">
        <f t="shared" ref="C128:AF128" si="15">RANK(C14,C$4:C$113,1)+(COUNT($B$4:$B$113)+1-RANK(C14,C$4:C$113,0)-RANK(C14,C$4:C$113,1))/2</f>
        <v>6</v>
      </c>
      <c r="D128" s="3">
        <f t="shared" si="15"/>
        <v>31</v>
      </c>
      <c r="E128" s="3">
        <f t="shared" si="15"/>
        <v>35</v>
      </c>
      <c r="F128" s="3">
        <f t="shared" si="15"/>
        <v>96</v>
      </c>
      <c r="G128" s="3">
        <f t="shared" si="15"/>
        <v>13</v>
      </c>
      <c r="H128" s="3">
        <f t="shared" si="15"/>
        <v>3</v>
      </c>
      <c r="I128" s="3">
        <f t="shared" si="15"/>
        <v>91</v>
      </c>
      <c r="J128" s="3">
        <f t="shared" si="15"/>
        <v>28</v>
      </c>
      <c r="K128" s="3">
        <f t="shared" si="15"/>
        <v>12</v>
      </c>
      <c r="L128" s="3">
        <f t="shared" si="15"/>
        <v>35</v>
      </c>
      <c r="M128" s="3">
        <f t="shared" si="15"/>
        <v>10</v>
      </c>
      <c r="N128" s="3">
        <f t="shared" si="15"/>
        <v>92</v>
      </c>
      <c r="O128" s="3">
        <f t="shared" si="15"/>
        <v>48</v>
      </c>
      <c r="P128" s="3">
        <f t="shared" si="15"/>
        <v>106</v>
      </c>
      <c r="Q128" s="3">
        <f t="shared" si="15"/>
        <v>77</v>
      </c>
      <c r="R128" s="3">
        <f t="shared" si="15"/>
        <v>90</v>
      </c>
      <c r="S128" s="3">
        <f t="shared" si="15"/>
        <v>38</v>
      </c>
      <c r="T128" s="3">
        <f t="shared" si="15"/>
        <v>71</v>
      </c>
      <c r="U128" s="3">
        <f t="shared" si="15"/>
        <v>48</v>
      </c>
      <c r="V128" s="3">
        <f t="shared" si="15"/>
        <v>24</v>
      </c>
      <c r="W128" s="3">
        <f t="shared" si="15"/>
        <v>108</v>
      </c>
      <c r="X128" s="3">
        <f t="shared" si="15"/>
        <v>15</v>
      </c>
      <c r="Y128" s="3">
        <f t="shared" si="15"/>
        <v>43</v>
      </c>
      <c r="Z128" s="3">
        <f t="shared" si="15"/>
        <v>26</v>
      </c>
      <c r="AA128" s="3">
        <f t="shared" si="15"/>
        <v>47</v>
      </c>
      <c r="AB128" s="3">
        <f t="shared" si="15"/>
        <v>50</v>
      </c>
      <c r="AC128" s="3">
        <f t="shared" si="15"/>
        <v>50</v>
      </c>
      <c r="AD128" s="3">
        <f t="shared" si="15"/>
        <v>28</v>
      </c>
      <c r="AE128" s="3">
        <f t="shared" si="15"/>
        <v>74</v>
      </c>
      <c r="AF128" s="3">
        <f t="shared" si="15"/>
        <v>22</v>
      </c>
      <c r="AG128" s="3">
        <f t="shared" si="4"/>
        <v>-89</v>
      </c>
      <c r="AH128" s="3">
        <v>11.0</v>
      </c>
      <c r="AI128" s="3">
        <f t="shared" si="5"/>
        <v>-8.266666667</v>
      </c>
      <c r="AJ128" s="3">
        <f t="shared" si="6"/>
        <v>-1.542422619</v>
      </c>
    </row>
    <row r="129" ht="13.5" customHeight="1">
      <c r="A129" s="3">
        <v>12.0</v>
      </c>
      <c r="B129" s="3">
        <f t="shared" si="2"/>
        <v>-88</v>
      </c>
      <c r="C129" s="3">
        <f t="shared" ref="C129:AF129" si="16">RANK(C15,C$4:C$113,1)+(COUNT($B$4:$B$113)+1-RANK(C15,C$4:C$113,0)-RANK(C15,C$4:C$113,1))/2</f>
        <v>98</v>
      </c>
      <c r="D129" s="3">
        <f t="shared" si="16"/>
        <v>44</v>
      </c>
      <c r="E129" s="3">
        <f t="shared" si="16"/>
        <v>22</v>
      </c>
      <c r="F129" s="3">
        <f t="shared" si="16"/>
        <v>28</v>
      </c>
      <c r="G129" s="3">
        <f t="shared" si="16"/>
        <v>99</v>
      </c>
      <c r="H129" s="3">
        <f t="shared" si="16"/>
        <v>23</v>
      </c>
      <c r="I129" s="3">
        <f t="shared" si="16"/>
        <v>30</v>
      </c>
      <c r="J129" s="3">
        <f t="shared" si="16"/>
        <v>105</v>
      </c>
      <c r="K129" s="3">
        <f t="shared" si="16"/>
        <v>104</v>
      </c>
      <c r="L129" s="3">
        <f t="shared" si="16"/>
        <v>18</v>
      </c>
      <c r="M129" s="3">
        <f t="shared" si="16"/>
        <v>91</v>
      </c>
      <c r="N129" s="3">
        <f t="shared" si="16"/>
        <v>100</v>
      </c>
      <c r="O129" s="3">
        <f t="shared" si="16"/>
        <v>21</v>
      </c>
      <c r="P129" s="3">
        <f t="shared" si="16"/>
        <v>62</v>
      </c>
      <c r="Q129" s="3">
        <f t="shared" si="16"/>
        <v>56</v>
      </c>
      <c r="R129" s="3">
        <f t="shared" si="16"/>
        <v>8</v>
      </c>
      <c r="S129" s="3">
        <f t="shared" si="16"/>
        <v>33</v>
      </c>
      <c r="T129" s="3">
        <f t="shared" si="16"/>
        <v>37</v>
      </c>
      <c r="U129" s="3">
        <f t="shared" si="16"/>
        <v>51</v>
      </c>
      <c r="V129" s="3">
        <f t="shared" si="16"/>
        <v>101</v>
      </c>
      <c r="W129" s="3">
        <f t="shared" si="16"/>
        <v>7</v>
      </c>
      <c r="X129" s="3">
        <f t="shared" si="16"/>
        <v>70</v>
      </c>
      <c r="Y129" s="3">
        <f t="shared" si="16"/>
        <v>93</v>
      </c>
      <c r="Z129" s="3">
        <f t="shared" si="16"/>
        <v>61</v>
      </c>
      <c r="AA129" s="3">
        <f t="shared" si="16"/>
        <v>82</v>
      </c>
      <c r="AB129" s="3">
        <f t="shared" si="16"/>
        <v>37</v>
      </c>
      <c r="AC129" s="3">
        <f t="shared" si="16"/>
        <v>94</v>
      </c>
      <c r="AD129" s="3">
        <f t="shared" si="16"/>
        <v>35</v>
      </c>
      <c r="AE129" s="3">
        <f t="shared" si="16"/>
        <v>72</v>
      </c>
      <c r="AF129" s="3">
        <f t="shared" si="16"/>
        <v>109</v>
      </c>
      <c r="AG129" s="3">
        <f t="shared" si="4"/>
        <v>-88</v>
      </c>
      <c r="AH129" s="3">
        <v>12.0</v>
      </c>
      <c r="AI129" s="3">
        <f t="shared" si="5"/>
        <v>4.2</v>
      </c>
      <c r="AJ129" s="3">
        <f t="shared" si="6"/>
        <v>0.7836502017</v>
      </c>
    </row>
    <row r="130" ht="13.5" customHeight="1">
      <c r="A130" s="3">
        <v>13.0</v>
      </c>
      <c r="B130" s="3">
        <f t="shared" si="2"/>
        <v>-87</v>
      </c>
      <c r="C130" s="3">
        <f t="shared" ref="C130:AF130" si="17">RANK(C16,C$4:C$113,1)+(COUNT($B$4:$B$113)+1-RANK(C16,C$4:C$113,0)-RANK(C16,C$4:C$113,1))/2</f>
        <v>46</v>
      </c>
      <c r="D130" s="3">
        <f t="shared" si="17"/>
        <v>37</v>
      </c>
      <c r="E130" s="3">
        <f t="shared" si="17"/>
        <v>60</v>
      </c>
      <c r="F130" s="3">
        <f t="shared" si="17"/>
        <v>94</v>
      </c>
      <c r="G130" s="3">
        <f t="shared" si="17"/>
        <v>84</v>
      </c>
      <c r="H130" s="3">
        <f t="shared" si="17"/>
        <v>63</v>
      </c>
      <c r="I130" s="3">
        <f t="shared" si="17"/>
        <v>86</v>
      </c>
      <c r="J130" s="3">
        <f t="shared" si="17"/>
        <v>2</v>
      </c>
      <c r="K130" s="3">
        <f t="shared" si="17"/>
        <v>54</v>
      </c>
      <c r="L130" s="3">
        <f t="shared" si="17"/>
        <v>58</v>
      </c>
      <c r="M130" s="3">
        <f t="shared" si="17"/>
        <v>44</v>
      </c>
      <c r="N130" s="3">
        <f t="shared" si="17"/>
        <v>49</v>
      </c>
      <c r="O130" s="3">
        <f t="shared" si="17"/>
        <v>83</v>
      </c>
      <c r="P130" s="3">
        <f t="shared" si="17"/>
        <v>18</v>
      </c>
      <c r="Q130" s="3">
        <f t="shared" si="17"/>
        <v>17</v>
      </c>
      <c r="R130" s="3">
        <f t="shared" si="17"/>
        <v>98</v>
      </c>
      <c r="S130" s="3">
        <f t="shared" si="17"/>
        <v>72</v>
      </c>
      <c r="T130" s="3">
        <f t="shared" si="17"/>
        <v>57</v>
      </c>
      <c r="U130" s="3">
        <f t="shared" si="17"/>
        <v>44</v>
      </c>
      <c r="V130" s="3">
        <f t="shared" si="17"/>
        <v>25</v>
      </c>
      <c r="W130" s="3">
        <f t="shared" si="17"/>
        <v>95</v>
      </c>
      <c r="X130" s="3">
        <f t="shared" si="17"/>
        <v>40</v>
      </c>
      <c r="Y130" s="3">
        <f t="shared" si="17"/>
        <v>61</v>
      </c>
      <c r="Z130" s="3">
        <f t="shared" si="17"/>
        <v>80</v>
      </c>
      <c r="AA130" s="3">
        <f t="shared" si="17"/>
        <v>85</v>
      </c>
      <c r="AB130" s="3">
        <f t="shared" si="17"/>
        <v>33</v>
      </c>
      <c r="AC130" s="3">
        <f t="shared" si="17"/>
        <v>76</v>
      </c>
      <c r="AD130" s="3">
        <f t="shared" si="17"/>
        <v>40</v>
      </c>
      <c r="AE130" s="3">
        <f t="shared" si="17"/>
        <v>66</v>
      </c>
      <c r="AF130" s="3">
        <f t="shared" si="17"/>
        <v>3</v>
      </c>
      <c r="AG130" s="3">
        <f t="shared" si="4"/>
        <v>-87</v>
      </c>
      <c r="AH130" s="3">
        <v>13.0</v>
      </c>
      <c r="AI130" s="3">
        <f t="shared" si="5"/>
        <v>0.1666666667</v>
      </c>
      <c r="AJ130" s="3">
        <f t="shared" si="6"/>
        <v>0.03109723023</v>
      </c>
    </row>
    <row r="131" ht="13.5" customHeight="1">
      <c r="A131" s="3">
        <v>14.0</v>
      </c>
      <c r="B131" s="3">
        <f t="shared" si="2"/>
        <v>-86</v>
      </c>
      <c r="C131" s="3">
        <f t="shared" ref="C131:AF131" si="18">RANK(C17,C$4:C$113,1)+(COUNT($B$4:$B$113)+1-RANK(C17,C$4:C$113,0)-RANK(C17,C$4:C$113,1))/2</f>
        <v>65</v>
      </c>
      <c r="D131" s="3">
        <f t="shared" si="18"/>
        <v>92</v>
      </c>
      <c r="E131" s="3">
        <f t="shared" si="18"/>
        <v>39</v>
      </c>
      <c r="F131" s="3">
        <f t="shared" si="18"/>
        <v>40</v>
      </c>
      <c r="G131" s="3">
        <f t="shared" si="18"/>
        <v>79</v>
      </c>
      <c r="H131" s="3">
        <f t="shared" si="18"/>
        <v>8</v>
      </c>
      <c r="I131" s="3">
        <f t="shared" si="18"/>
        <v>108</v>
      </c>
      <c r="J131" s="3">
        <f t="shared" si="18"/>
        <v>87</v>
      </c>
      <c r="K131" s="3">
        <f t="shared" si="18"/>
        <v>23</v>
      </c>
      <c r="L131" s="3">
        <f t="shared" si="18"/>
        <v>85</v>
      </c>
      <c r="M131" s="3">
        <f t="shared" si="18"/>
        <v>82</v>
      </c>
      <c r="N131" s="3">
        <f t="shared" si="18"/>
        <v>60</v>
      </c>
      <c r="O131" s="3">
        <f t="shared" si="18"/>
        <v>74</v>
      </c>
      <c r="P131" s="3">
        <f t="shared" si="18"/>
        <v>77</v>
      </c>
      <c r="Q131" s="3">
        <f t="shared" si="18"/>
        <v>11</v>
      </c>
      <c r="R131" s="3">
        <f t="shared" si="18"/>
        <v>79</v>
      </c>
      <c r="S131" s="3">
        <f t="shared" si="18"/>
        <v>39</v>
      </c>
      <c r="T131" s="3">
        <f t="shared" si="18"/>
        <v>59</v>
      </c>
      <c r="U131" s="3">
        <f t="shared" si="18"/>
        <v>73</v>
      </c>
      <c r="V131" s="3">
        <f t="shared" si="18"/>
        <v>13</v>
      </c>
      <c r="W131" s="3">
        <f t="shared" si="18"/>
        <v>45</v>
      </c>
      <c r="X131" s="3">
        <f t="shared" si="18"/>
        <v>75</v>
      </c>
      <c r="Y131" s="3">
        <f t="shared" si="18"/>
        <v>41</v>
      </c>
      <c r="Z131" s="3">
        <f t="shared" si="18"/>
        <v>33</v>
      </c>
      <c r="AA131" s="3">
        <f t="shared" si="18"/>
        <v>103</v>
      </c>
      <c r="AB131" s="3">
        <f t="shared" si="18"/>
        <v>22</v>
      </c>
      <c r="AC131" s="3">
        <f t="shared" si="18"/>
        <v>1</v>
      </c>
      <c r="AD131" s="3">
        <f t="shared" si="18"/>
        <v>41</v>
      </c>
      <c r="AE131" s="3">
        <f t="shared" si="18"/>
        <v>2</v>
      </c>
      <c r="AF131" s="3">
        <f t="shared" si="18"/>
        <v>105</v>
      </c>
      <c r="AG131" s="3">
        <f t="shared" si="4"/>
        <v>-86</v>
      </c>
      <c r="AH131" s="3">
        <v>14.0</v>
      </c>
      <c r="AI131" s="3">
        <f t="shared" si="5"/>
        <v>-0.1333333333</v>
      </c>
      <c r="AJ131" s="3">
        <f t="shared" si="6"/>
        <v>-0.02487778418</v>
      </c>
    </row>
    <row r="132" ht="13.5" customHeight="1">
      <c r="A132" s="3">
        <v>15.0</v>
      </c>
      <c r="B132" s="3">
        <f t="shared" si="2"/>
        <v>-85</v>
      </c>
      <c r="C132" s="3">
        <f t="shared" ref="C132:AF132" si="19">RANK(C18,C$4:C$113,1)+(COUNT($B$4:$B$113)+1-RANK(C18,C$4:C$113,0)-RANK(C18,C$4:C$113,1))/2</f>
        <v>48</v>
      </c>
      <c r="D132" s="3">
        <f t="shared" si="19"/>
        <v>49</v>
      </c>
      <c r="E132" s="3">
        <f t="shared" si="19"/>
        <v>77</v>
      </c>
      <c r="F132" s="3">
        <f t="shared" si="19"/>
        <v>59</v>
      </c>
      <c r="G132" s="3">
        <f t="shared" si="19"/>
        <v>41</v>
      </c>
      <c r="H132" s="3">
        <f t="shared" si="19"/>
        <v>13</v>
      </c>
      <c r="I132" s="3">
        <f t="shared" si="19"/>
        <v>31</v>
      </c>
      <c r="J132" s="3">
        <f t="shared" si="19"/>
        <v>84</v>
      </c>
      <c r="K132" s="3">
        <f t="shared" si="19"/>
        <v>7</v>
      </c>
      <c r="L132" s="3">
        <f t="shared" si="19"/>
        <v>37</v>
      </c>
      <c r="M132" s="3">
        <f t="shared" si="19"/>
        <v>95</v>
      </c>
      <c r="N132" s="3">
        <f t="shared" si="19"/>
        <v>26</v>
      </c>
      <c r="O132" s="3">
        <f t="shared" si="19"/>
        <v>106</v>
      </c>
      <c r="P132" s="3">
        <f t="shared" si="19"/>
        <v>32</v>
      </c>
      <c r="Q132" s="3">
        <f t="shared" si="19"/>
        <v>61</v>
      </c>
      <c r="R132" s="3">
        <f t="shared" si="19"/>
        <v>32</v>
      </c>
      <c r="S132" s="3">
        <f t="shared" si="19"/>
        <v>86</v>
      </c>
      <c r="T132" s="3">
        <f t="shared" si="19"/>
        <v>29</v>
      </c>
      <c r="U132" s="3">
        <f t="shared" si="19"/>
        <v>27</v>
      </c>
      <c r="V132" s="3">
        <f t="shared" si="19"/>
        <v>97</v>
      </c>
      <c r="W132" s="3">
        <f t="shared" si="19"/>
        <v>82</v>
      </c>
      <c r="X132" s="3">
        <f t="shared" si="19"/>
        <v>69</v>
      </c>
      <c r="Y132" s="3">
        <f t="shared" si="19"/>
        <v>88</v>
      </c>
      <c r="Z132" s="3">
        <f t="shared" si="19"/>
        <v>65</v>
      </c>
      <c r="AA132" s="3">
        <f t="shared" si="19"/>
        <v>64</v>
      </c>
      <c r="AB132" s="3">
        <f t="shared" si="19"/>
        <v>11</v>
      </c>
      <c r="AC132" s="3">
        <f t="shared" si="19"/>
        <v>78</v>
      </c>
      <c r="AD132" s="3">
        <f t="shared" si="19"/>
        <v>24</v>
      </c>
      <c r="AE132" s="3">
        <f t="shared" si="19"/>
        <v>45</v>
      </c>
      <c r="AF132" s="3">
        <f t="shared" si="19"/>
        <v>93</v>
      </c>
      <c r="AG132" s="3">
        <f t="shared" si="4"/>
        <v>-85</v>
      </c>
      <c r="AH132" s="3">
        <v>15.0</v>
      </c>
      <c r="AI132" s="3">
        <f t="shared" si="5"/>
        <v>-0.3</v>
      </c>
      <c r="AJ132" s="3">
        <f t="shared" si="6"/>
        <v>-0.05597501441</v>
      </c>
    </row>
    <row r="133" ht="13.5" customHeight="1">
      <c r="A133" s="3">
        <v>16.0</v>
      </c>
      <c r="B133" s="3">
        <f t="shared" si="2"/>
        <v>-84</v>
      </c>
      <c r="C133" s="3">
        <f t="shared" ref="C133:AF133" si="20">RANK(C19,C$4:C$113,1)+(COUNT($B$4:$B$113)+1-RANK(C19,C$4:C$113,0)-RANK(C19,C$4:C$113,1))/2</f>
        <v>83</v>
      </c>
      <c r="D133" s="3">
        <f t="shared" si="20"/>
        <v>52</v>
      </c>
      <c r="E133" s="3">
        <f t="shared" si="20"/>
        <v>76</v>
      </c>
      <c r="F133" s="3">
        <f t="shared" si="20"/>
        <v>34</v>
      </c>
      <c r="G133" s="3">
        <f t="shared" si="20"/>
        <v>92</v>
      </c>
      <c r="H133" s="3">
        <f t="shared" si="20"/>
        <v>59</v>
      </c>
      <c r="I133" s="3">
        <f t="shared" si="20"/>
        <v>3</v>
      </c>
      <c r="J133" s="3">
        <f t="shared" si="20"/>
        <v>49</v>
      </c>
      <c r="K133" s="3">
        <f t="shared" si="20"/>
        <v>51</v>
      </c>
      <c r="L133" s="3">
        <f t="shared" si="20"/>
        <v>4</v>
      </c>
      <c r="M133" s="3">
        <f t="shared" si="20"/>
        <v>29</v>
      </c>
      <c r="N133" s="3">
        <f t="shared" si="20"/>
        <v>107</v>
      </c>
      <c r="O133" s="3">
        <f t="shared" si="20"/>
        <v>104</v>
      </c>
      <c r="P133" s="3">
        <f t="shared" si="20"/>
        <v>47</v>
      </c>
      <c r="Q133" s="3">
        <f t="shared" si="20"/>
        <v>70</v>
      </c>
      <c r="R133" s="3">
        <f t="shared" si="20"/>
        <v>6</v>
      </c>
      <c r="S133" s="3">
        <f t="shared" si="20"/>
        <v>30</v>
      </c>
      <c r="T133" s="3">
        <f t="shared" si="20"/>
        <v>26</v>
      </c>
      <c r="U133" s="3">
        <f t="shared" si="20"/>
        <v>11</v>
      </c>
      <c r="V133" s="3">
        <f t="shared" si="20"/>
        <v>64</v>
      </c>
      <c r="W133" s="3">
        <f t="shared" si="20"/>
        <v>106</v>
      </c>
      <c r="X133" s="3">
        <f t="shared" si="20"/>
        <v>49</v>
      </c>
      <c r="Y133" s="3">
        <f t="shared" si="20"/>
        <v>45</v>
      </c>
      <c r="Z133" s="3">
        <f t="shared" si="20"/>
        <v>92</v>
      </c>
      <c r="AA133" s="3">
        <f t="shared" si="20"/>
        <v>8</v>
      </c>
      <c r="AB133" s="3">
        <f t="shared" si="20"/>
        <v>109</v>
      </c>
      <c r="AC133" s="3">
        <f t="shared" si="20"/>
        <v>31</v>
      </c>
      <c r="AD133" s="3">
        <f t="shared" si="20"/>
        <v>5</v>
      </c>
      <c r="AE133" s="3">
        <f t="shared" si="20"/>
        <v>10</v>
      </c>
      <c r="AF133" s="3">
        <f t="shared" si="20"/>
        <v>60</v>
      </c>
      <c r="AG133" s="3">
        <f t="shared" si="4"/>
        <v>-84</v>
      </c>
      <c r="AH133" s="3">
        <v>16.0</v>
      </c>
      <c r="AI133" s="3">
        <f t="shared" si="5"/>
        <v>-5.1</v>
      </c>
      <c r="AJ133" s="3">
        <f t="shared" si="6"/>
        <v>-0.951575245</v>
      </c>
    </row>
    <row r="134" ht="13.5" customHeight="1">
      <c r="A134" s="3">
        <v>17.0</v>
      </c>
      <c r="B134" s="3">
        <f t="shared" si="2"/>
        <v>-83</v>
      </c>
      <c r="C134" s="3">
        <f t="shared" ref="C134:AF134" si="21">RANK(C20,C$4:C$113,1)+(COUNT($B$4:$B$113)+1-RANK(C20,C$4:C$113,0)-RANK(C20,C$4:C$113,1))/2</f>
        <v>70</v>
      </c>
      <c r="D134" s="3">
        <f t="shared" si="21"/>
        <v>8</v>
      </c>
      <c r="E134" s="3">
        <f t="shared" si="21"/>
        <v>84</v>
      </c>
      <c r="F134" s="3">
        <f t="shared" si="21"/>
        <v>31</v>
      </c>
      <c r="G134" s="3">
        <f t="shared" si="21"/>
        <v>110</v>
      </c>
      <c r="H134" s="3">
        <f t="shared" si="21"/>
        <v>85</v>
      </c>
      <c r="I134" s="3">
        <f t="shared" si="21"/>
        <v>47</v>
      </c>
      <c r="J134" s="3">
        <f t="shared" si="21"/>
        <v>55</v>
      </c>
      <c r="K134" s="3">
        <f t="shared" si="21"/>
        <v>72</v>
      </c>
      <c r="L134" s="3">
        <f t="shared" si="21"/>
        <v>12</v>
      </c>
      <c r="M134" s="3">
        <f t="shared" si="21"/>
        <v>16</v>
      </c>
      <c r="N134" s="3">
        <f t="shared" si="21"/>
        <v>93</v>
      </c>
      <c r="O134" s="3">
        <f t="shared" si="21"/>
        <v>6</v>
      </c>
      <c r="P134" s="3">
        <f t="shared" si="21"/>
        <v>107</v>
      </c>
      <c r="Q134" s="3">
        <f t="shared" si="21"/>
        <v>59</v>
      </c>
      <c r="R134" s="3">
        <f t="shared" si="21"/>
        <v>12</v>
      </c>
      <c r="S134" s="3">
        <f t="shared" si="21"/>
        <v>12</v>
      </c>
      <c r="T134" s="3">
        <f t="shared" si="21"/>
        <v>41</v>
      </c>
      <c r="U134" s="3">
        <f t="shared" si="21"/>
        <v>13</v>
      </c>
      <c r="V134" s="3">
        <f t="shared" si="21"/>
        <v>32</v>
      </c>
      <c r="W134" s="3">
        <f t="shared" si="21"/>
        <v>46</v>
      </c>
      <c r="X134" s="3">
        <f t="shared" si="21"/>
        <v>107</v>
      </c>
      <c r="Y134" s="3">
        <f t="shared" si="21"/>
        <v>33</v>
      </c>
      <c r="Z134" s="3">
        <f t="shared" si="21"/>
        <v>103</v>
      </c>
      <c r="AA134" s="3">
        <f t="shared" si="21"/>
        <v>59</v>
      </c>
      <c r="AB134" s="3">
        <f t="shared" si="21"/>
        <v>85</v>
      </c>
      <c r="AC134" s="3">
        <f t="shared" si="21"/>
        <v>93</v>
      </c>
      <c r="AD134" s="3">
        <f t="shared" si="21"/>
        <v>77</v>
      </c>
      <c r="AE134" s="3">
        <f t="shared" si="21"/>
        <v>33</v>
      </c>
      <c r="AF134" s="3">
        <f t="shared" si="21"/>
        <v>98</v>
      </c>
      <c r="AG134" s="3">
        <f t="shared" si="4"/>
        <v>-83</v>
      </c>
      <c r="AH134" s="3">
        <v>17.0</v>
      </c>
      <c r="AI134" s="3">
        <f t="shared" si="5"/>
        <v>1.133333333</v>
      </c>
      <c r="AJ134" s="3">
        <f t="shared" si="6"/>
        <v>0.2114611655</v>
      </c>
    </row>
    <row r="135" ht="13.5" customHeight="1">
      <c r="A135" s="3">
        <v>18.0</v>
      </c>
      <c r="B135" s="3">
        <f t="shared" si="2"/>
        <v>-82</v>
      </c>
      <c r="C135" s="3">
        <f t="shared" ref="C135:AF135" si="22">RANK(C21,C$4:C$113,1)+(COUNT($B$4:$B$113)+1-RANK(C21,C$4:C$113,0)-RANK(C21,C$4:C$113,1))/2</f>
        <v>11</v>
      </c>
      <c r="D135" s="3">
        <f t="shared" si="22"/>
        <v>94</v>
      </c>
      <c r="E135" s="3">
        <f t="shared" si="22"/>
        <v>38</v>
      </c>
      <c r="F135" s="3">
        <f t="shared" si="22"/>
        <v>56</v>
      </c>
      <c r="G135" s="3">
        <f t="shared" si="22"/>
        <v>20</v>
      </c>
      <c r="H135" s="3">
        <f t="shared" si="22"/>
        <v>36</v>
      </c>
      <c r="I135" s="3">
        <f t="shared" si="22"/>
        <v>43</v>
      </c>
      <c r="J135" s="3">
        <f t="shared" si="22"/>
        <v>48</v>
      </c>
      <c r="K135" s="3">
        <f t="shared" si="22"/>
        <v>95</v>
      </c>
      <c r="L135" s="3">
        <f t="shared" si="22"/>
        <v>46</v>
      </c>
      <c r="M135" s="3">
        <f t="shared" si="22"/>
        <v>94</v>
      </c>
      <c r="N135" s="3">
        <f t="shared" si="22"/>
        <v>40</v>
      </c>
      <c r="O135" s="3">
        <f t="shared" si="22"/>
        <v>67</v>
      </c>
      <c r="P135" s="3">
        <f t="shared" si="22"/>
        <v>54</v>
      </c>
      <c r="Q135" s="3">
        <f t="shared" si="22"/>
        <v>94</v>
      </c>
      <c r="R135" s="3">
        <f t="shared" si="22"/>
        <v>37</v>
      </c>
      <c r="S135" s="3">
        <f t="shared" si="22"/>
        <v>85</v>
      </c>
      <c r="T135" s="3">
        <f t="shared" si="22"/>
        <v>21</v>
      </c>
      <c r="U135" s="3">
        <f t="shared" si="22"/>
        <v>100</v>
      </c>
      <c r="V135" s="3">
        <f t="shared" si="22"/>
        <v>79</v>
      </c>
      <c r="W135" s="3">
        <f t="shared" si="22"/>
        <v>54</v>
      </c>
      <c r="X135" s="3">
        <f t="shared" si="22"/>
        <v>29</v>
      </c>
      <c r="Y135" s="3">
        <f t="shared" si="22"/>
        <v>12</v>
      </c>
      <c r="Z135" s="3">
        <f t="shared" si="22"/>
        <v>21</v>
      </c>
      <c r="AA135" s="3">
        <f t="shared" si="22"/>
        <v>100</v>
      </c>
      <c r="AB135" s="3">
        <f t="shared" si="22"/>
        <v>2</v>
      </c>
      <c r="AC135" s="3">
        <f t="shared" si="22"/>
        <v>7</v>
      </c>
      <c r="AD135" s="3">
        <f t="shared" si="22"/>
        <v>99</v>
      </c>
      <c r="AE135" s="3">
        <f t="shared" si="22"/>
        <v>65</v>
      </c>
      <c r="AF135" s="3">
        <f t="shared" si="22"/>
        <v>63</v>
      </c>
      <c r="AG135" s="3">
        <f t="shared" si="4"/>
        <v>-82</v>
      </c>
      <c r="AH135" s="3">
        <v>18.0</v>
      </c>
      <c r="AI135" s="3">
        <f t="shared" si="5"/>
        <v>-1.833333333</v>
      </c>
      <c r="AJ135" s="3">
        <f t="shared" si="6"/>
        <v>-0.3420695325</v>
      </c>
    </row>
    <row r="136" ht="13.5" customHeight="1">
      <c r="A136" s="3">
        <v>19.0</v>
      </c>
      <c r="B136" s="3">
        <f t="shared" si="2"/>
        <v>-81</v>
      </c>
      <c r="C136" s="3">
        <f t="shared" ref="C136:AF136" si="23">RANK(C22,C$4:C$113,1)+(COUNT($B$4:$B$113)+1-RANK(C22,C$4:C$113,0)-RANK(C22,C$4:C$113,1))/2</f>
        <v>88</v>
      </c>
      <c r="D136" s="3">
        <f t="shared" si="23"/>
        <v>13</v>
      </c>
      <c r="E136" s="3">
        <f t="shared" si="23"/>
        <v>103</v>
      </c>
      <c r="F136" s="3">
        <f t="shared" si="23"/>
        <v>76</v>
      </c>
      <c r="G136" s="3">
        <f t="shared" si="23"/>
        <v>51</v>
      </c>
      <c r="H136" s="3">
        <f t="shared" si="23"/>
        <v>46</v>
      </c>
      <c r="I136" s="3">
        <f t="shared" si="23"/>
        <v>28</v>
      </c>
      <c r="J136" s="3">
        <f t="shared" si="23"/>
        <v>82</v>
      </c>
      <c r="K136" s="3">
        <f t="shared" si="23"/>
        <v>98</v>
      </c>
      <c r="L136" s="3">
        <f t="shared" si="23"/>
        <v>51</v>
      </c>
      <c r="M136" s="3">
        <f t="shared" si="23"/>
        <v>73</v>
      </c>
      <c r="N136" s="3">
        <f t="shared" si="23"/>
        <v>103</v>
      </c>
      <c r="O136" s="3">
        <f t="shared" si="23"/>
        <v>72</v>
      </c>
      <c r="P136" s="3">
        <f t="shared" si="23"/>
        <v>26</v>
      </c>
      <c r="Q136" s="3">
        <f t="shared" si="23"/>
        <v>71</v>
      </c>
      <c r="R136" s="3">
        <f t="shared" si="23"/>
        <v>57</v>
      </c>
      <c r="S136" s="3">
        <f t="shared" si="23"/>
        <v>29</v>
      </c>
      <c r="T136" s="3">
        <f t="shared" si="23"/>
        <v>96</v>
      </c>
      <c r="U136" s="3">
        <f t="shared" si="23"/>
        <v>2</v>
      </c>
      <c r="V136" s="3">
        <f t="shared" si="23"/>
        <v>40</v>
      </c>
      <c r="W136" s="3">
        <f t="shared" si="23"/>
        <v>38</v>
      </c>
      <c r="X136" s="3">
        <f t="shared" si="23"/>
        <v>86</v>
      </c>
      <c r="Y136" s="3">
        <f t="shared" si="23"/>
        <v>83</v>
      </c>
      <c r="Z136" s="3">
        <f t="shared" si="23"/>
        <v>101</v>
      </c>
      <c r="AA136" s="3">
        <f t="shared" si="23"/>
        <v>24</v>
      </c>
      <c r="AB136" s="3">
        <f t="shared" si="23"/>
        <v>98</v>
      </c>
      <c r="AC136" s="3">
        <f t="shared" si="23"/>
        <v>104</v>
      </c>
      <c r="AD136" s="3">
        <f t="shared" si="23"/>
        <v>26</v>
      </c>
      <c r="AE136" s="3">
        <f t="shared" si="23"/>
        <v>95</v>
      </c>
      <c r="AF136" s="3">
        <f t="shared" si="23"/>
        <v>94</v>
      </c>
      <c r="AG136" s="3">
        <f t="shared" si="4"/>
        <v>-81</v>
      </c>
      <c r="AH136" s="3">
        <v>19.0</v>
      </c>
      <c r="AI136" s="3">
        <f t="shared" si="5"/>
        <v>9.633333333</v>
      </c>
      <c r="AJ136" s="3">
        <f t="shared" si="6"/>
        <v>1.797419907</v>
      </c>
    </row>
    <row r="137" ht="13.5" customHeight="1">
      <c r="A137" s="3">
        <v>20.0</v>
      </c>
      <c r="B137" s="3">
        <f t="shared" si="2"/>
        <v>-80</v>
      </c>
      <c r="C137" s="3">
        <f t="shared" ref="C137:AF137" si="24">RANK(C23,C$4:C$113,1)+(COUNT($B$4:$B$113)+1-RANK(C23,C$4:C$113,0)-RANK(C23,C$4:C$113,1))/2</f>
        <v>43</v>
      </c>
      <c r="D137" s="3">
        <f t="shared" si="24"/>
        <v>35</v>
      </c>
      <c r="E137" s="3">
        <f t="shared" si="24"/>
        <v>86</v>
      </c>
      <c r="F137" s="3">
        <f t="shared" si="24"/>
        <v>33</v>
      </c>
      <c r="G137" s="3">
        <f t="shared" si="24"/>
        <v>12</v>
      </c>
      <c r="H137" s="3">
        <f t="shared" si="24"/>
        <v>50</v>
      </c>
      <c r="I137" s="3">
        <f t="shared" si="24"/>
        <v>107</v>
      </c>
      <c r="J137" s="3">
        <f t="shared" si="24"/>
        <v>53</v>
      </c>
      <c r="K137" s="3">
        <f t="shared" si="24"/>
        <v>106</v>
      </c>
      <c r="L137" s="3">
        <f t="shared" si="24"/>
        <v>102</v>
      </c>
      <c r="M137" s="3">
        <f t="shared" si="24"/>
        <v>93</v>
      </c>
      <c r="N137" s="3">
        <f t="shared" si="24"/>
        <v>54</v>
      </c>
      <c r="O137" s="3">
        <f t="shared" si="24"/>
        <v>20</v>
      </c>
      <c r="P137" s="3">
        <f t="shared" si="24"/>
        <v>72</v>
      </c>
      <c r="Q137" s="3">
        <f t="shared" si="24"/>
        <v>76</v>
      </c>
      <c r="R137" s="3">
        <f t="shared" si="24"/>
        <v>40</v>
      </c>
      <c r="S137" s="3">
        <f t="shared" si="24"/>
        <v>21</v>
      </c>
      <c r="T137" s="3">
        <f t="shared" si="24"/>
        <v>102</v>
      </c>
      <c r="U137" s="3">
        <f t="shared" si="24"/>
        <v>35</v>
      </c>
      <c r="V137" s="3">
        <f t="shared" si="24"/>
        <v>106</v>
      </c>
      <c r="W137" s="3">
        <f t="shared" si="24"/>
        <v>34</v>
      </c>
      <c r="X137" s="3">
        <f t="shared" si="24"/>
        <v>95</v>
      </c>
      <c r="Y137" s="3">
        <f t="shared" si="24"/>
        <v>89</v>
      </c>
      <c r="Z137" s="3">
        <f t="shared" si="24"/>
        <v>48</v>
      </c>
      <c r="AA137" s="3">
        <f t="shared" si="24"/>
        <v>62</v>
      </c>
      <c r="AB137" s="3">
        <f t="shared" si="24"/>
        <v>56</v>
      </c>
      <c r="AC137" s="3">
        <f t="shared" si="24"/>
        <v>102</v>
      </c>
      <c r="AD137" s="3">
        <f t="shared" si="24"/>
        <v>101</v>
      </c>
      <c r="AE137" s="3">
        <f t="shared" si="24"/>
        <v>92</v>
      </c>
      <c r="AF137" s="3">
        <f t="shared" si="24"/>
        <v>57</v>
      </c>
      <c r="AG137" s="3">
        <f t="shared" si="4"/>
        <v>-80</v>
      </c>
      <c r="AH137" s="3">
        <v>20.0</v>
      </c>
      <c r="AI137" s="3">
        <f t="shared" si="5"/>
        <v>10.56666667</v>
      </c>
      <c r="AJ137" s="3">
        <f t="shared" si="6"/>
        <v>1.971564396</v>
      </c>
    </row>
    <row r="138" ht="13.5" customHeight="1">
      <c r="A138" s="3">
        <v>21.0</v>
      </c>
      <c r="B138" s="3">
        <f t="shared" si="2"/>
        <v>-79</v>
      </c>
      <c r="C138" s="3">
        <f t="shared" ref="C138:AF138" si="25">RANK(C24,C$4:C$113,1)+(COUNT($B$4:$B$113)+1-RANK(C24,C$4:C$113,0)-RANK(C24,C$4:C$113,1))/2</f>
        <v>5</v>
      </c>
      <c r="D138" s="3">
        <f t="shared" si="25"/>
        <v>59</v>
      </c>
      <c r="E138" s="3">
        <f t="shared" si="25"/>
        <v>68</v>
      </c>
      <c r="F138" s="3">
        <f t="shared" si="25"/>
        <v>73</v>
      </c>
      <c r="G138" s="3">
        <f t="shared" si="25"/>
        <v>17</v>
      </c>
      <c r="H138" s="3">
        <f t="shared" si="25"/>
        <v>19</v>
      </c>
      <c r="I138" s="3">
        <f t="shared" si="25"/>
        <v>83</v>
      </c>
      <c r="J138" s="3">
        <f t="shared" si="25"/>
        <v>8</v>
      </c>
      <c r="K138" s="3">
        <f t="shared" si="25"/>
        <v>26</v>
      </c>
      <c r="L138" s="3">
        <f t="shared" si="25"/>
        <v>107</v>
      </c>
      <c r="M138" s="3">
        <f t="shared" si="25"/>
        <v>107</v>
      </c>
      <c r="N138" s="3">
        <f t="shared" si="25"/>
        <v>58</v>
      </c>
      <c r="O138" s="3">
        <f t="shared" si="25"/>
        <v>58</v>
      </c>
      <c r="P138" s="3">
        <f t="shared" si="25"/>
        <v>56</v>
      </c>
      <c r="Q138" s="3">
        <f t="shared" si="25"/>
        <v>29</v>
      </c>
      <c r="R138" s="3">
        <f t="shared" si="25"/>
        <v>109</v>
      </c>
      <c r="S138" s="3">
        <f t="shared" si="25"/>
        <v>16</v>
      </c>
      <c r="T138" s="3">
        <f t="shared" si="25"/>
        <v>97</v>
      </c>
      <c r="U138" s="3">
        <f t="shared" si="25"/>
        <v>69</v>
      </c>
      <c r="V138" s="3">
        <f t="shared" si="25"/>
        <v>10</v>
      </c>
      <c r="W138" s="3">
        <f t="shared" si="25"/>
        <v>83</v>
      </c>
      <c r="X138" s="3">
        <f t="shared" si="25"/>
        <v>27</v>
      </c>
      <c r="Y138" s="3">
        <f t="shared" si="25"/>
        <v>17</v>
      </c>
      <c r="Z138" s="3">
        <f t="shared" si="25"/>
        <v>81</v>
      </c>
      <c r="AA138" s="3">
        <f t="shared" si="25"/>
        <v>18</v>
      </c>
      <c r="AB138" s="3">
        <f t="shared" si="25"/>
        <v>16</v>
      </c>
      <c r="AC138" s="3">
        <f t="shared" si="25"/>
        <v>20</v>
      </c>
      <c r="AD138" s="3">
        <f t="shared" si="25"/>
        <v>105</v>
      </c>
      <c r="AE138" s="3">
        <f t="shared" si="25"/>
        <v>26</v>
      </c>
      <c r="AF138" s="3">
        <f t="shared" si="25"/>
        <v>16</v>
      </c>
      <c r="AG138" s="3">
        <f t="shared" si="4"/>
        <v>-79</v>
      </c>
      <c r="AH138" s="3">
        <v>21.0</v>
      </c>
      <c r="AI138" s="3">
        <f t="shared" si="5"/>
        <v>-6.066666667</v>
      </c>
      <c r="AJ138" s="3">
        <f t="shared" si="6"/>
        <v>-1.13193918</v>
      </c>
    </row>
    <row r="139" ht="13.5" customHeight="1">
      <c r="A139" s="3">
        <v>22.0</v>
      </c>
      <c r="B139" s="3">
        <f t="shared" si="2"/>
        <v>-78</v>
      </c>
      <c r="C139" s="3">
        <f t="shared" ref="C139:AF139" si="26">RANK(C25,C$4:C$113,1)+(COUNT($B$4:$B$113)+1-RANK(C25,C$4:C$113,0)-RANK(C25,C$4:C$113,1))/2</f>
        <v>90</v>
      </c>
      <c r="D139" s="3">
        <f t="shared" si="26"/>
        <v>98</v>
      </c>
      <c r="E139" s="3">
        <f t="shared" si="26"/>
        <v>27</v>
      </c>
      <c r="F139" s="3">
        <f t="shared" si="26"/>
        <v>10</v>
      </c>
      <c r="G139" s="3">
        <f t="shared" si="26"/>
        <v>58</v>
      </c>
      <c r="H139" s="3">
        <f t="shared" si="26"/>
        <v>110</v>
      </c>
      <c r="I139" s="3">
        <f t="shared" si="26"/>
        <v>44</v>
      </c>
      <c r="J139" s="3">
        <f t="shared" si="26"/>
        <v>85</v>
      </c>
      <c r="K139" s="3">
        <f t="shared" si="26"/>
        <v>52</v>
      </c>
      <c r="L139" s="3">
        <f t="shared" si="26"/>
        <v>15</v>
      </c>
      <c r="M139" s="3">
        <f t="shared" si="26"/>
        <v>53</v>
      </c>
      <c r="N139" s="3">
        <f t="shared" si="26"/>
        <v>51</v>
      </c>
      <c r="O139" s="3">
        <f t="shared" si="26"/>
        <v>66</v>
      </c>
      <c r="P139" s="3">
        <f t="shared" si="26"/>
        <v>95</v>
      </c>
      <c r="Q139" s="3">
        <f t="shared" si="26"/>
        <v>30</v>
      </c>
      <c r="R139" s="3">
        <f t="shared" si="26"/>
        <v>4</v>
      </c>
      <c r="S139" s="3">
        <f t="shared" si="26"/>
        <v>109</v>
      </c>
      <c r="T139" s="3">
        <f t="shared" si="26"/>
        <v>8</v>
      </c>
      <c r="U139" s="3">
        <f t="shared" si="26"/>
        <v>81</v>
      </c>
      <c r="V139" s="3">
        <f t="shared" si="26"/>
        <v>103</v>
      </c>
      <c r="W139" s="3">
        <f t="shared" si="26"/>
        <v>10</v>
      </c>
      <c r="X139" s="3">
        <f t="shared" si="26"/>
        <v>91</v>
      </c>
      <c r="Y139" s="3">
        <f t="shared" si="26"/>
        <v>22</v>
      </c>
      <c r="Z139" s="3">
        <f t="shared" si="26"/>
        <v>32</v>
      </c>
      <c r="AA139" s="3">
        <f t="shared" si="26"/>
        <v>61</v>
      </c>
      <c r="AB139" s="3">
        <f t="shared" si="26"/>
        <v>72</v>
      </c>
      <c r="AC139" s="3">
        <f t="shared" si="26"/>
        <v>41</v>
      </c>
      <c r="AD139" s="3">
        <f t="shared" si="26"/>
        <v>3</v>
      </c>
      <c r="AE139" s="3">
        <f t="shared" si="26"/>
        <v>18</v>
      </c>
      <c r="AF139" s="3">
        <f t="shared" si="26"/>
        <v>24</v>
      </c>
      <c r="AG139" s="3">
        <f t="shared" si="4"/>
        <v>-78</v>
      </c>
      <c r="AH139" s="3">
        <v>22.0</v>
      </c>
      <c r="AI139" s="3">
        <f t="shared" si="5"/>
        <v>-3.4</v>
      </c>
      <c r="AJ139" s="3">
        <f t="shared" si="6"/>
        <v>-0.6343834966</v>
      </c>
    </row>
    <row r="140" ht="13.5" customHeight="1">
      <c r="A140" s="3">
        <v>23.0</v>
      </c>
      <c r="B140" s="3">
        <f t="shared" si="2"/>
        <v>-77</v>
      </c>
      <c r="C140" s="3">
        <f t="shared" ref="C140:AF140" si="27">RANK(C26,C$4:C$113,1)+(COUNT($B$4:$B$113)+1-RANK(C26,C$4:C$113,0)-RANK(C26,C$4:C$113,1))/2</f>
        <v>51</v>
      </c>
      <c r="D140" s="3">
        <f t="shared" si="27"/>
        <v>46</v>
      </c>
      <c r="E140" s="3">
        <f t="shared" si="27"/>
        <v>50</v>
      </c>
      <c r="F140" s="3">
        <f t="shared" si="27"/>
        <v>44</v>
      </c>
      <c r="G140" s="3">
        <f t="shared" si="27"/>
        <v>60</v>
      </c>
      <c r="H140" s="3">
        <f t="shared" si="27"/>
        <v>57</v>
      </c>
      <c r="I140" s="3">
        <f t="shared" si="27"/>
        <v>55</v>
      </c>
      <c r="J140" s="3">
        <f t="shared" si="27"/>
        <v>106</v>
      </c>
      <c r="K140" s="3">
        <f t="shared" si="27"/>
        <v>16</v>
      </c>
      <c r="L140" s="3">
        <f t="shared" si="27"/>
        <v>65</v>
      </c>
      <c r="M140" s="3">
        <f t="shared" si="27"/>
        <v>97</v>
      </c>
      <c r="N140" s="3">
        <f t="shared" si="27"/>
        <v>39</v>
      </c>
      <c r="O140" s="3">
        <f t="shared" si="27"/>
        <v>27</v>
      </c>
      <c r="P140" s="3">
        <f t="shared" si="27"/>
        <v>108</v>
      </c>
      <c r="Q140" s="3">
        <f t="shared" si="27"/>
        <v>34</v>
      </c>
      <c r="R140" s="3">
        <f t="shared" si="27"/>
        <v>97</v>
      </c>
      <c r="S140" s="3">
        <f t="shared" si="27"/>
        <v>28</v>
      </c>
      <c r="T140" s="3">
        <f t="shared" si="27"/>
        <v>44</v>
      </c>
      <c r="U140" s="3">
        <f t="shared" si="27"/>
        <v>41</v>
      </c>
      <c r="V140" s="3">
        <f t="shared" si="27"/>
        <v>108</v>
      </c>
      <c r="W140" s="3">
        <f t="shared" si="27"/>
        <v>2</v>
      </c>
      <c r="X140" s="3">
        <f t="shared" si="27"/>
        <v>65</v>
      </c>
      <c r="Y140" s="3">
        <f t="shared" si="27"/>
        <v>81</v>
      </c>
      <c r="Z140" s="3">
        <f t="shared" si="27"/>
        <v>104</v>
      </c>
      <c r="AA140" s="3">
        <f t="shared" si="27"/>
        <v>32</v>
      </c>
      <c r="AB140" s="3">
        <f t="shared" si="27"/>
        <v>40</v>
      </c>
      <c r="AC140" s="3">
        <f t="shared" si="27"/>
        <v>19</v>
      </c>
      <c r="AD140" s="3">
        <f t="shared" si="27"/>
        <v>84</v>
      </c>
      <c r="AE140" s="3">
        <f t="shared" si="27"/>
        <v>78</v>
      </c>
      <c r="AF140" s="3">
        <f t="shared" si="27"/>
        <v>80</v>
      </c>
      <c r="AG140" s="3">
        <f t="shared" si="4"/>
        <v>-77</v>
      </c>
      <c r="AH140" s="3">
        <v>23.0</v>
      </c>
      <c r="AI140" s="3">
        <f t="shared" si="5"/>
        <v>3.1</v>
      </c>
      <c r="AJ140" s="3">
        <f t="shared" si="6"/>
        <v>0.5784084822</v>
      </c>
    </row>
    <row r="141" ht="13.5" customHeight="1">
      <c r="A141" s="3">
        <v>24.0</v>
      </c>
      <c r="B141" s="3">
        <f t="shared" si="2"/>
        <v>-76</v>
      </c>
      <c r="C141" s="3">
        <f t="shared" ref="C141:AF141" si="28">RANK(C27,C$4:C$113,1)+(COUNT($B$4:$B$113)+1-RANK(C27,C$4:C$113,0)-RANK(C27,C$4:C$113,1))/2</f>
        <v>106</v>
      </c>
      <c r="D141" s="3">
        <f t="shared" si="28"/>
        <v>99</v>
      </c>
      <c r="E141" s="3">
        <f t="shared" si="28"/>
        <v>52</v>
      </c>
      <c r="F141" s="3">
        <f t="shared" si="28"/>
        <v>11</v>
      </c>
      <c r="G141" s="3">
        <f t="shared" si="28"/>
        <v>90</v>
      </c>
      <c r="H141" s="3">
        <f t="shared" si="28"/>
        <v>100</v>
      </c>
      <c r="I141" s="3">
        <f t="shared" si="28"/>
        <v>106</v>
      </c>
      <c r="J141" s="3">
        <f t="shared" si="28"/>
        <v>6</v>
      </c>
      <c r="K141" s="3">
        <f t="shared" si="28"/>
        <v>96</v>
      </c>
      <c r="L141" s="3">
        <f t="shared" si="28"/>
        <v>66</v>
      </c>
      <c r="M141" s="3">
        <f t="shared" si="28"/>
        <v>51</v>
      </c>
      <c r="N141" s="3">
        <f t="shared" si="28"/>
        <v>94</v>
      </c>
      <c r="O141" s="3">
        <f t="shared" si="28"/>
        <v>100</v>
      </c>
      <c r="P141" s="3">
        <f t="shared" si="28"/>
        <v>57</v>
      </c>
      <c r="Q141" s="3">
        <f t="shared" si="28"/>
        <v>65</v>
      </c>
      <c r="R141" s="3">
        <f t="shared" si="28"/>
        <v>2</v>
      </c>
      <c r="S141" s="3">
        <f t="shared" si="28"/>
        <v>60</v>
      </c>
      <c r="T141" s="3">
        <f t="shared" si="28"/>
        <v>55</v>
      </c>
      <c r="U141" s="3">
        <f t="shared" si="28"/>
        <v>65</v>
      </c>
      <c r="V141" s="3">
        <f t="shared" si="28"/>
        <v>84</v>
      </c>
      <c r="W141" s="3">
        <f t="shared" si="28"/>
        <v>58</v>
      </c>
      <c r="X141" s="3">
        <f t="shared" si="28"/>
        <v>83</v>
      </c>
      <c r="Y141" s="3">
        <f t="shared" si="28"/>
        <v>94</v>
      </c>
      <c r="Z141" s="3">
        <f t="shared" si="28"/>
        <v>5</v>
      </c>
      <c r="AA141" s="3">
        <f t="shared" si="28"/>
        <v>63</v>
      </c>
      <c r="AB141" s="3">
        <f t="shared" si="28"/>
        <v>54</v>
      </c>
      <c r="AC141" s="3">
        <f t="shared" si="28"/>
        <v>92</v>
      </c>
      <c r="AD141" s="3">
        <f t="shared" si="28"/>
        <v>91</v>
      </c>
      <c r="AE141" s="3">
        <f t="shared" si="28"/>
        <v>56</v>
      </c>
      <c r="AF141" s="3">
        <f t="shared" si="28"/>
        <v>61</v>
      </c>
      <c r="AG141" s="3">
        <f t="shared" si="4"/>
        <v>-76</v>
      </c>
      <c r="AH141" s="3">
        <v>24.0</v>
      </c>
      <c r="AI141" s="3">
        <f t="shared" si="5"/>
        <v>11.9</v>
      </c>
      <c r="AJ141" s="3">
        <f t="shared" si="6"/>
        <v>2.220342238</v>
      </c>
    </row>
    <row r="142" ht="13.5" customHeight="1">
      <c r="A142" s="3">
        <v>25.0</v>
      </c>
      <c r="B142" s="3">
        <f t="shared" si="2"/>
        <v>-75</v>
      </c>
      <c r="C142" s="3">
        <f t="shared" ref="C142:AF142" si="29">RANK(C28,C$4:C$113,1)+(COUNT($B$4:$B$113)+1-RANK(C28,C$4:C$113,0)-RANK(C28,C$4:C$113,1))/2</f>
        <v>81</v>
      </c>
      <c r="D142" s="3">
        <f t="shared" si="29"/>
        <v>69</v>
      </c>
      <c r="E142" s="3">
        <f t="shared" si="29"/>
        <v>3</v>
      </c>
      <c r="F142" s="3">
        <f t="shared" si="29"/>
        <v>79</v>
      </c>
      <c r="G142" s="3">
        <f t="shared" si="29"/>
        <v>97</v>
      </c>
      <c r="H142" s="3">
        <f t="shared" si="29"/>
        <v>105</v>
      </c>
      <c r="I142" s="3">
        <f t="shared" si="29"/>
        <v>9</v>
      </c>
      <c r="J142" s="3">
        <f t="shared" si="29"/>
        <v>70</v>
      </c>
      <c r="K142" s="3">
        <f t="shared" si="29"/>
        <v>1</v>
      </c>
      <c r="L142" s="3">
        <f t="shared" si="29"/>
        <v>1</v>
      </c>
      <c r="M142" s="3">
        <f t="shared" si="29"/>
        <v>65</v>
      </c>
      <c r="N142" s="3">
        <f t="shared" si="29"/>
        <v>28</v>
      </c>
      <c r="O142" s="3">
        <f t="shared" si="29"/>
        <v>90</v>
      </c>
      <c r="P142" s="3">
        <f t="shared" si="29"/>
        <v>90</v>
      </c>
      <c r="Q142" s="3">
        <f t="shared" si="29"/>
        <v>24</v>
      </c>
      <c r="R142" s="3">
        <f t="shared" si="29"/>
        <v>18</v>
      </c>
      <c r="S142" s="3">
        <f t="shared" si="29"/>
        <v>4</v>
      </c>
      <c r="T142" s="3">
        <f t="shared" si="29"/>
        <v>2</v>
      </c>
      <c r="U142" s="3">
        <f t="shared" si="29"/>
        <v>76</v>
      </c>
      <c r="V142" s="3">
        <f t="shared" si="29"/>
        <v>102</v>
      </c>
      <c r="W142" s="3">
        <f t="shared" si="29"/>
        <v>85</v>
      </c>
      <c r="X142" s="3">
        <f t="shared" si="29"/>
        <v>90</v>
      </c>
      <c r="Y142" s="3">
        <f t="shared" si="29"/>
        <v>75</v>
      </c>
      <c r="Z142" s="3">
        <f t="shared" si="29"/>
        <v>95</v>
      </c>
      <c r="AA142" s="3">
        <f t="shared" si="29"/>
        <v>56</v>
      </c>
      <c r="AB142" s="3">
        <f t="shared" si="29"/>
        <v>60</v>
      </c>
      <c r="AC142" s="3">
        <f t="shared" si="29"/>
        <v>110</v>
      </c>
      <c r="AD142" s="3">
        <f t="shared" si="29"/>
        <v>4</v>
      </c>
      <c r="AE142" s="3">
        <f t="shared" si="29"/>
        <v>102</v>
      </c>
      <c r="AF142" s="3">
        <f t="shared" si="29"/>
        <v>69</v>
      </c>
      <c r="AG142" s="3">
        <f t="shared" si="4"/>
        <v>-75</v>
      </c>
      <c r="AH142" s="3">
        <v>25.0</v>
      </c>
      <c r="AI142" s="3">
        <f t="shared" si="5"/>
        <v>3.166666667</v>
      </c>
      <c r="AJ142" s="3">
        <f t="shared" si="6"/>
        <v>0.5908473743</v>
      </c>
    </row>
    <row r="143" ht="13.5" customHeight="1">
      <c r="A143" s="3">
        <v>26.0</v>
      </c>
      <c r="B143" s="3">
        <f t="shared" si="2"/>
        <v>-74</v>
      </c>
      <c r="C143" s="3">
        <f t="shared" ref="C143:AF143" si="30">RANK(C29,C$4:C$113,1)+(COUNT($B$4:$B$113)+1-RANK(C29,C$4:C$113,0)-RANK(C29,C$4:C$113,1))/2</f>
        <v>99</v>
      </c>
      <c r="D143" s="3">
        <f t="shared" si="30"/>
        <v>78</v>
      </c>
      <c r="E143" s="3">
        <f t="shared" si="30"/>
        <v>24</v>
      </c>
      <c r="F143" s="3">
        <f t="shared" si="30"/>
        <v>41</v>
      </c>
      <c r="G143" s="3">
        <f t="shared" si="30"/>
        <v>68</v>
      </c>
      <c r="H143" s="3">
        <f t="shared" si="30"/>
        <v>99</v>
      </c>
      <c r="I143" s="3">
        <f t="shared" si="30"/>
        <v>74</v>
      </c>
      <c r="J143" s="3">
        <f t="shared" si="30"/>
        <v>91</v>
      </c>
      <c r="K143" s="3">
        <f t="shared" si="30"/>
        <v>38</v>
      </c>
      <c r="L143" s="3">
        <f t="shared" si="30"/>
        <v>8</v>
      </c>
      <c r="M143" s="3">
        <f t="shared" si="30"/>
        <v>52</v>
      </c>
      <c r="N143" s="3">
        <f t="shared" si="30"/>
        <v>8</v>
      </c>
      <c r="O143" s="3">
        <f t="shared" si="30"/>
        <v>19</v>
      </c>
      <c r="P143" s="3">
        <f t="shared" si="30"/>
        <v>104</v>
      </c>
      <c r="Q143" s="3">
        <f t="shared" si="30"/>
        <v>96</v>
      </c>
      <c r="R143" s="3">
        <f t="shared" si="30"/>
        <v>67</v>
      </c>
      <c r="S143" s="3">
        <f t="shared" si="30"/>
        <v>14</v>
      </c>
      <c r="T143" s="3">
        <f t="shared" si="30"/>
        <v>92</v>
      </c>
      <c r="U143" s="3">
        <f t="shared" si="30"/>
        <v>16</v>
      </c>
      <c r="V143" s="3">
        <f t="shared" si="30"/>
        <v>48</v>
      </c>
      <c r="W143" s="3">
        <f t="shared" si="30"/>
        <v>89</v>
      </c>
      <c r="X143" s="3">
        <f t="shared" si="30"/>
        <v>84</v>
      </c>
      <c r="Y143" s="3">
        <f t="shared" si="30"/>
        <v>36</v>
      </c>
      <c r="Z143" s="3">
        <f t="shared" si="30"/>
        <v>13</v>
      </c>
      <c r="AA143" s="3">
        <f t="shared" si="30"/>
        <v>90</v>
      </c>
      <c r="AB143" s="3">
        <f t="shared" si="30"/>
        <v>32</v>
      </c>
      <c r="AC143" s="3">
        <f t="shared" si="30"/>
        <v>55</v>
      </c>
      <c r="AD143" s="3">
        <f t="shared" si="30"/>
        <v>81</v>
      </c>
      <c r="AE143" s="3">
        <f t="shared" si="30"/>
        <v>22</v>
      </c>
      <c r="AF143" s="3">
        <f t="shared" si="30"/>
        <v>51</v>
      </c>
      <c r="AG143" s="3">
        <f t="shared" si="4"/>
        <v>-74</v>
      </c>
      <c r="AH143" s="3">
        <v>26.0</v>
      </c>
      <c r="AI143" s="3">
        <f t="shared" si="5"/>
        <v>0.8</v>
      </c>
      <c r="AJ143" s="3">
        <f t="shared" si="6"/>
        <v>0.1492667051</v>
      </c>
    </row>
    <row r="144" ht="13.5" customHeight="1">
      <c r="A144" s="3">
        <v>27.0</v>
      </c>
      <c r="B144" s="3">
        <f t="shared" si="2"/>
        <v>-73</v>
      </c>
      <c r="C144" s="3">
        <f t="shared" ref="C144:AF144" si="31">RANK(C30,C$4:C$113,1)+(COUNT($B$4:$B$113)+1-RANK(C30,C$4:C$113,0)-RANK(C30,C$4:C$113,1))/2</f>
        <v>2</v>
      </c>
      <c r="D144" s="3">
        <f t="shared" si="31"/>
        <v>62</v>
      </c>
      <c r="E144" s="3">
        <f t="shared" si="31"/>
        <v>99</v>
      </c>
      <c r="F144" s="3">
        <f t="shared" si="31"/>
        <v>16</v>
      </c>
      <c r="G144" s="3">
        <f t="shared" si="31"/>
        <v>64</v>
      </c>
      <c r="H144" s="3">
        <f t="shared" si="31"/>
        <v>6</v>
      </c>
      <c r="I144" s="3">
        <f t="shared" si="31"/>
        <v>10</v>
      </c>
      <c r="J144" s="3">
        <f t="shared" si="31"/>
        <v>17</v>
      </c>
      <c r="K144" s="3">
        <f t="shared" si="31"/>
        <v>109</v>
      </c>
      <c r="L144" s="3">
        <f t="shared" si="31"/>
        <v>27</v>
      </c>
      <c r="M144" s="3">
        <f t="shared" si="31"/>
        <v>56</v>
      </c>
      <c r="N144" s="3">
        <f t="shared" si="31"/>
        <v>72</v>
      </c>
      <c r="O144" s="3">
        <f t="shared" si="31"/>
        <v>93</v>
      </c>
      <c r="P144" s="3">
        <f t="shared" si="31"/>
        <v>3</v>
      </c>
      <c r="Q144" s="3">
        <f t="shared" si="31"/>
        <v>106</v>
      </c>
      <c r="R144" s="3">
        <f t="shared" si="31"/>
        <v>36</v>
      </c>
      <c r="S144" s="3">
        <f t="shared" si="31"/>
        <v>80</v>
      </c>
      <c r="T144" s="3">
        <f t="shared" si="31"/>
        <v>70</v>
      </c>
      <c r="U144" s="3">
        <f t="shared" si="31"/>
        <v>101</v>
      </c>
      <c r="V144" s="3">
        <f t="shared" si="31"/>
        <v>50</v>
      </c>
      <c r="W144" s="3">
        <f t="shared" si="31"/>
        <v>52</v>
      </c>
      <c r="X144" s="3">
        <f t="shared" si="31"/>
        <v>47</v>
      </c>
      <c r="Y144" s="3">
        <f t="shared" si="31"/>
        <v>108</v>
      </c>
      <c r="Z144" s="3">
        <f t="shared" si="31"/>
        <v>23</v>
      </c>
      <c r="AA144" s="3">
        <f t="shared" si="31"/>
        <v>71</v>
      </c>
      <c r="AB144" s="3">
        <f t="shared" si="31"/>
        <v>93</v>
      </c>
      <c r="AC144" s="3">
        <f t="shared" si="31"/>
        <v>108</v>
      </c>
      <c r="AD144" s="3">
        <f t="shared" si="31"/>
        <v>95</v>
      </c>
      <c r="AE144" s="3">
        <f t="shared" si="31"/>
        <v>107</v>
      </c>
      <c r="AF144" s="3">
        <f t="shared" si="31"/>
        <v>32</v>
      </c>
      <c r="AG144" s="3">
        <f t="shared" si="4"/>
        <v>-73</v>
      </c>
      <c r="AH144" s="3">
        <v>27.0</v>
      </c>
      <c r="AI144" s="3">
        <f t="shared" si="5"/>
        <v>5</v>
      </c>
      <c r="AJ144" s="3">
        <f t="shared" si="6"/>
        <v>0.9329169068</v>
      </c>
    </row>
    <row r="145" ht="13.5" customHeight="1">
      <c r="A145" s="3">
        <v>28.0</v>
      </c>
      <c r="B145" s="3">
        <f t="shared" si="2"/>
        <v>-72</v>
      </c>
      <c r="C145" s="3">
        <f t="shared" ref="C145:AF145" si="32">RANK(C31,C$4:C$113,1)+(COUNT($B$4:$B$113)+1-RANK(C31,C$4:C$113,0)-RANK(C31,C$4:C$113,1))/2</f>
        <v>44</v>
      </c>
      <c r="D145" s="3">
        <f t="shared" si="32"/>
        <v>96</v>
      </c>
      <c r="E145" s="3">
        <f t="shared" si="32"/>
        <v>5</v>
      </c>
      <c r="F145" s="3">
        <f t="shared" si="32"/>
        <v>100</v>
      </c>
      <c r="G145" s="3">
        <f t="shared" si="32"/>
        <v>80</v>
      </c>
      <c r="H145" s="3">
        <f t="shared" si="32"/>
        <v>54</v>
      </c>
      <c r="I145" s="3">
        <f t="shared" si="32"/>
        <v>77</v>
      </c>
      <c r="J145" s="3">
        <f t="shared" si="32"/>
        <v>73</v>
      </c>
      <c r="K145" s="3">
        <f t="shared" si="32"/>
        <v>83</v>
      </c>
      <c r="L145" s="3">
        <f t="shared" si="32"/>
        <v>5</v>
      </c>
      <c r="M145" s="3">
        <f t="shared" si="32"/>
        <v>61</v>
      </c>
      <c r="N145" s="3">
        <f t="shared" si="32"/>
        <v>32</v>
      </c>
      <c r="O145" s="3">
        <f t="shared" si="32"/>
        <v>96</v>
      </c>
      <c r="P145" s="3">
        <f t="shared" si="32"/>
        <v>29</v>
      </c>
      <c r="Q145" s="3">
        <f t="shared" si="32"/>
        <v>27</v>
      </c>
      <c r="R145" s="3">
        <f t="shared" si="32"/>
        <v>95</v>
      </c>
      <c r="S145" s="3">
        <f t="shared" si="32"/>
        <v>59</v>
      </c>
      <c r="T145" s="3">
        <f t="shared" si="32"/>
        <v>98</v>
      </c>
      <c r="U145" s="3">
        <f t="shared" si="32"/>
        <v>4</v>
      </c>
      <c r="V145" s="3">
        <f t="shared" si="32"/>
        <v>18</v>
      </c>
      <c r="W145" s="3">
        <f t="shared" si="32"/>
        <v>25</v>
      </c>
      <c r="X145" s="3">
        <f t="shared" si="32"/>
        <v>25</v>
      </c>
      <c r="Y145" s="3">
        <f t="shared" si="32"/>
        <v>60</v>
      </c>
      <c r="Z145" s="3">
        <f t="shared" si="32"/>
        <v>78</v>
      </c>
      <c r="AA145" s="3">
        <f t="shared" si="32"/>
        <v>19</v>
      </c>
      <c r="AB145" s="3">
        <f t="shared" si="32"/>
        <v>106</v>
      </c>
      <c r="AC145" s="3">
        <f t="shared" si="32"/>
        <v>32</v>
      </c>
      <c r="AD145" s="3">
        <f t="shared" si="32"/>
        <v>80</v>
      </c>
      <c r="AE145" s="3">
        <f t="shared" si="32"/>
        <v>60</v>
      </c>
      <c r="AF145" s="3">
        <f t="shared" si="32"/>
        <v>19</v>
      </c>
      <c r="AG145" s="3">
        <f t="shared" si="4"/>
        <v>-72</v>
      </c>
      <c r="AH145" s="3">
        <v>28.0</v>
      </c>
      <c r="AI145" s="3">
        <f t="shared" si="5"/>
        <v>-0.8333333333</v>
      </c>
      <c r="AJ145" s="3">
        <f t="shared" si="6"/>
        <v>-0.1554861511</v>
      </c>
    </row>
    <row r="146" ht="13.5" customHeight="1">
      <c r="A146" s="3">
        <v>29.0</v>
      </c>
      <c r="B146" s="3">
        <f t="shared" si="2"/>
        <v>-71</v>
      </c>
      <c r="C146" s="3">
        <f t="shared" ref="C146:AF146" si="33">RANK(C32,C$4:C$113,1)+(COUNT($B$4:$B$113)+1-RANK(C32,C$4:C$113,0)-RANK(C32,C$4:C$113,1))/2</f>
        <v>13</v>
      </c>
      <c r="D146" s="3">
        <f t="shared" si="33"/>
        <v>70</v>
      </c>
      <c r="E146" s="3">
        <f t="shared" si="33"/>
        <v>61</v>
      </c>
      <c r="F146" s="3">
        <f t="shared" si="33"/>
        <v>86</v>
      </c>
      <c r="G146" s="3">
        <f t="shared" si="33"/>
        <v>25</v>
      </c>
      <c r="H146" s="3">
        <f t="shared" si="33"/>
        <v>5</v>
      </c>
      <c r="I146" s="3">
        <f t="shared" si="33"/>
        <v>84</v>
      </c>
      <c r="J146" s="3">
        <f t="shared" si="33"/>
        <v>16</v>
      </c>
      <c r="K146" s="3">
        <f t="shared" si="33"/>
        <v>2</v>
      </c>
      <c r="L146" s="3">
        <f t="shared" si="33"/>
        <v>44</v>
      </c>
      <c r="M146" s="3">
        <f t="shared" si="33"/>
        <v>17</v>
      </c>
      <c r="N146" s="3">
        <f t="shared" si="33"/>
        <v>90</v>
      </c>
      <c r="O146" s="3">
        <f t="shared" si="33"/>
        <v>33</v>
      </c>
      <c r="P146" s="3">
        <f t="shared" si="33"/>
        <v>38</v>
      </c>
      <c r="Q146" s="3">
        <f t="shared" si="33"/>
        <v>68</v>
      </c>
      <c r="R146" s="3">
        <f t="shared" si="33"/>
        <v>60</v>
      </c>
      <c r="S146" s="3">
        <f t="shared" si="33"/>
        <v>67</v>
      </c>
      <c r="T146" s="3">
        <f t="shared" si="33"/>
        <v>50</v>
      </c>
      <c r="U146" s="3">
        <f t="shared" si="33"/>
        <v>59</v>
      </c>
      <c r="V146" s="3">
        <f t="shared" si="33"/>
        <v>73</v>
      </c>
      <c r="W146" s="3">
        <f t="shared" si="33"/>
        <v>84</v>
      </c>
      <c r="X146" s="3">
        <f t="shared" si="33"/>
        <v>88</v>
      </c>
      <c r="Y146" s="3">
        <f t="shared" si="33"/>
        <v>110</v>
      </c>
      <c r="Z146" s="3">
        <f t="shared" si="33"/>
        <v>102</v>
      </c>
      <c r="AA146" s="3">
        <f t="shared" si="33"/>
        <v>51</v>
      </c>
      <c r="AB146" s="3">
        <f t="shared" si="33"/>
        <v>48</v>
      </c>
      <c r="AC146" s="3">
        <f t="shared" si="33"/>
        <v>61</v>
      </c>
      <c r="AD146" s="3">
        <f t="shared" si="33"/>
        <v>2</v>
      </c>
      <c r="AE146" s="3">
        <f t="shared" si="33"/>
        <v>90</v>
      </c>
      <c r="AF146" s="3">
        <f t="shared" si="33"/>
        <v>39</v>
      </c>
      <c r="AG146" s="3">
        <f t="shared" si="4"/>
        <v>-71</v>
      </c>
      <c r="AH146" s="3">
        <v>29.0</v>
      </c>
      <c r="AI146" s="3">
        <f t="shared" si="5"/>
        <v>-0.9666666667</v>
      </c>
      <c r="AJ146" s="3">
        <f t="shared" si="6"/>
        <v>-0.1803639353</v>
      </c>
    </row>
    <row r="147" ht="13.5" customHeight="1">
      <c r="A147" s="3">
        <v>30.0</v>
      </c>
      <c r="B147" s="3">
        <f t="shared" si="2"/>
        <v>-70</v>
      </c>
      <c r="C147" s="3">
        <f t="shared" ref="C147:AF147" si="34">RANK(C33,C$4:C$113,1)+(COUNT($B$4:$B$113)+1-RANK(C33,C$4:C$113,0)-RANK(C33,C$4:C$113,1))/2</f>
        <v>19</v>
      </c>
      <c r="D147" s="3">
        <f t="shared" si="34"/>
        <v>41</v>
      </c>
      <c r="E147" s="3">
        <f t="shared" si="34"/>
        <v>9</v>
      </c>
      <c r="F147" s="3">
        <f t="shared" si="34"/>
        <v>110</v>
      </c>
      <c r="G147" s="3">
        <f t="shared" si="34"/>
        <v>3</v>
      </c>
      <c r="H147" s="3">
        <f t="shared" si="34"/>
        <v>7</v>
      </c>
      <c r="I147" s="3">
        <f t="shared" si="34"/>
        <v>95</v>
      </c>
      <c r="J147" s="3">
        <f t="shared" si="34"/>
        <v>20</v>
      </c>
      <c r="K147" s="3">
        <f t="shared" si="34"/>
        <v>61</v>
      </c>
      <c r="L147" s="3">
        <f t="shared" si="34"/>
        <v>7</v>
      </c>
      <c r="M147" s="3">
        <f t="shared" si="34"/>
        <v>39</v>
      </c>
      <c r="N147" s="3">
        <f t="shared" si="34"/>
        <v>6</v>
      </c>
      <c r="O147" s="3">
        <f t="shared" si="34"/>
        <v>95</v>
      </c>
      <c r="P147" s="3">
        <f t="shared" si="34"/>
        <v>13</v>
      </c>
      <c r="Q147" s="3">
        <f t="shared" si="34"/>
        <v>84</v>
      </c>
      <c r="R147" s="3">
        <f t="shared" si="34"/>
        <v>21</v>
      </c>
      <c r="S147" s="3">
        <f t="shared" si="34"/>
        <v>93</v>
      </c>
      <c r="T147" s="3">
        <f t="shared" si="34"/>
        <v>107</v>
      </c>
      <c r="U147" s="3">
        <f t="shared" si="34"/>
        <v>17</v>
      </c>
      <c r="V147" s="3">
        <f t="shared" si="34"/>
        <v>20</v>
      </c>
      <c r="W147" s="3">
        <f t="shared" si="34"/>
        <v>68</v>
      </c>
      <c r="X147" s="3">
        <f t="shared" si="34"/>
        <v>12</v>
      </c>
      <c r="Y147" s="3">
        <f t="shared" si="34"/>
        <v>9</v>
      </c>
      <c r="Z147" s="3">
        <f t="shared" si="34"/>
        <v>71</v>
      </c>
      <c r="AA147" s="3">
        <f t="shared" si="34"/>
        <v>96</v>
      </c>
      <c r="AB147" s="3">
        <f t="shared" si="34"/>
        <v>10</v>
      </c>
      <c r="AC147" s="3">
        <f t="shared" si="34"/>
        <v>64</v>
      </c>
      <c r="AD147" s="3">
        <f t="shared" si="34"/>
        <v>1</v>
      </c>
      <c r="AE147" s="3">
        <f t="shared" si="34"/>
        <v>97</v>
      </c>
      <c r="AF147" s="3">
        <f t="shared" si="34"/>
        <v>11</v>
      </c>
      <c r="AG147" s="3">
        <f t="shared" si="4"/>
        <v>-70</v>
      </c>
      <c r="AH147" s="3">
        <v>30.0</v>
      </c>
      <c r="AI147" s="3">
        <f t="shared" si="5"/>
        <v>-11.96666667</v>
      </c>
      <c r="AJ147" s="3">
        <f t="shared" si="6"/>
        <v>-2.23278113</v>
      </c>
    </row>
    <row r="148" ht="13.5" customHeight="1">
      <c r="A148" s="3">
        <v>31.0</v>
      </c>
      <c r="B148" s="3">
        <f t="shared" si="2"/>
        <v>-69</v>
      </c>
      <c r="C148" s="3">
        <f t="shared" ref="C148:AF148" si="35">RANK(C34,C$4:C$113,1)+(COUNT($B$4:$B$113)+1-RANK(C34,C$4:C$113,0)-RANK(C34,C$4:C$113,1))/2</f>
        <v>42</v>
      </c>
      <c r="D148" s="3">
        <f t="shared" si="35"/>
        <v>73</v>
      </c>
      <c r="E148" s="3">
        <f t="shared" si="35"/>
        <v>49</v>
      </c>
      <c r="F148" s="3">
        <f t="shared" si="35"/>
        <v>43</v>
      </c>
      <c r="G148" s="3">
        <f t="shared" si="35"/>
        <v>11</v>
      </c>
      <c r="H148" s="3">
        <f t="shared" si="35"/>
        <v>96</v>
      </c>
      <c r="I148" s="3">
        <f t="shared" si="35"/>
        <v>52</v>
      </c>
      <c r="J148" s="3">
        <f t="shared" si="35"/>
        <v>4</v>
      </c>
      <c r="K148" s="3">
        <f t="shared" si="35"/>
        <v>9</v>
      </c>
      <c r="L148" s="3">
        <f t="shared" si="35"/>
        <v>84</v>
      </c>
      <c r="M148" s="3">
        <f t="shared" si="35"/>
        <v>98</v>
      </c>
      <c r="N148" s="3">
        <f t="shared" si="35"/>
        <v>86</v>
      </c>
      <c r="O148" s="3">
        <f t="shared" si="35"/>
        <v>34</v>
      </c>
      <c r="P148" s="3">
        <f t="shared" si="35"/>
        <v>24</v>
      </c>
      <c r="Q148" s="3">
        <f t="shared" si="35"/>
        <v>108</v>
      </c>
      <c r="R148" s="3">
        <f t="shared" si="35"/>
        <v>110</v>
      </c>
      <c r="S148" s="3">
        <f t="shared" si="35"/>
        <v>37</v>
      </c>
      <c r="T148" s="3">
        <f t="shared" si="35"/>
        <v>91</v>
      </c>
      <c r="U148" s="3">
        <f t="shared" si="35"/>
        <v>97</v>
      </c>
      <c r="V148" s="3">
        <f t="shared" si="35"/>
        <v>1</v>
      </c>
      <c r="W148" s="3">
        <f t="shared" si="35"/>
        <v>67</v>
      </c>
      <c r="X148" s="3">
        <f t="shared" si="35"/>
        <v>18</v>
      </c>
      <c r="Y148" s="3">
        <f t="shared" si="35"/>
        <v>18</v>
      </c>
      <c r="Z148" s="3">
        <f t="shared" si="35"/>
        <v>53</v>
      </c>
      <c r="AA148" s="3">
        <f t="shared" si="35"/>
        <v>12</v>
      </c>
      <c r="AB148" s="3">
        <f t="shared" si="35"/>
        <v>31</v>
      </c>
      <c r="AC148" s="3">
        <f t="shared" si="35"/>
        <v>17</v>
      </c>
      <c r="AD148" s="3">
        <f t="shared" si="35"/>
        <v>12</v>
      </c>
      <c r="AE148" s="3">
        <f t="shared" si="35"/>
        <v>96</v>
      </c>
      <c r="AF148" s="3">
        <f t="shared" si="35"/>
        <v>13</v>
      </c>
      <c r="AG148" s="3">
        <f t="shared" si="4"/>
        <v>-69</v>
      </c>
      <c r="AH148" s="3">
        <v>31.0</v>
      </c>
      <c r="AI148" s="3">
        <f t="shared" si="5"/>
        <v>-5.966666667</v>
      </c>
      <c r="AJ148" s="3">
        <f t="shared" si="6"/>
        <v>-1.113280842</v>
      </c>
    </row>
    <row r="149" ht="13.5" customHeight="1">
      <c r="A149" s="3">
        <v>32.0</v>
      </c>
      <c r="B149" s="3">
        <f t="shared" si="2"/>
        <v>-68</v>
      </c>
      <c r="C149" s="3">
        <f t="shared" ref="C149:AF149" si="36">RANK(C35,C$4:C$113,1)+(COUNT($B$4:$B$113)+1-RANK(C35,C$4:C$113,0)-RANK(C35,C$4:C$113,1))/2</f>
        <v>75</v>
      </c>
      <c r="D149" s="3">
        <f t="shared" si="36"/>
        <v>10</v>
      </c>
      <c r="E149" s="3">
        <f t="shared" si="36"/>
        <v>43</v>
      </c>
      <c r="F149" s="3">
        <f t="shared" si="36"/>
        <v>52</v>
      </c>
      <c r="G149" s="3">
        <f t="shared" si="36"/>
        <v>21</v>
      </c>
      <c r="H149" s="3">
        <f t="shared" si="36"/>
        <v>77</v>
      </c>
      <c r="I149" s="3">
        <f t="shared" si="36"/>
        <v>89</v>
      </c>
      <c r="J149" s="3">
        <f t="shared" si="36"/>
        <v>107</v>
      </c>
      <c r="K149" s="3">
        <f t="shared" si="36"/>
        <v>5</v>
      </c>
      <c r="L149" s="3">
        <f t="shared" si="36"/>
        <v>34</v>
      </c>
      <c r="M149" s="3">
        <f t="shared" si="36"/>
        <v>75</v>
      </c>
      <c r="N149" s="3">
        <f t="shared" si="36"/>
        <v>30</v>
      </c>
      <c r="O149" s="3">
        <f t="shared" si="36"/>
        <v>8</v>
      </c>
      <c r="P149" s="3">
        <f t="shared" si="36"/>
        <v>109</v>
      </c>
      <c r="Q149" s="3">
        <f t="shared" si="36"/>
        <v>7</v>
      </c>
      <c r="R149" s="3">
        <f t="shared" si="36"/>
        <v>7</v>
      </c>
      <c r="S149" s="3">
        <f t="shared" si="36"/>
        <v>35</v>
      </c>
      <c r="T149" s="3">
        <f t="shared" si="36"/>
        <v>86</v>
      </c>
      <c r="U149" s="3">
        <f t="shared" si="36"/>
        <v>60</v>
      </c>
      <c r="V149" s="3">
        <f t="shared" si="36"/>
        <v>65</v>
      </c>
      <c r="W149" s="3">
        <f t="shared" si="36"/>
        <v>59</v>
      </c>
      <c r="X149" s="3">
        <f t="shared" si="36"/>
        <v>66</v>
      </c>
      <c r="Y149" s="3">
        <f t="shared" si="36"/>
        <v>109</v>
      </c>
      <c r="Z149" s="3">
        <f t="shared" si="36"/>
        <v>6</v>
      </c>
      <c r="AA149" s="3">
        <f t="shared" si="36"/>
        <v>54</v>
      </c>
      <c r="AB149" s="3">
        <f t="shared" si="36"/>
        <v>34</v>
      </c>
      <c r="AC149" s="3">
        <f t="shared" si="36"/>
        <v>97</v>
      </c>
      <c r="AD149" s="3">
        <f t="shared" si="36"/>
        <v>92</v>
      </c>
      <c r="AE149" s="3">
        <f t="shared" si="36"/>
        <v>19</v>
      </c>
      <c r="AF149" s="3">
        <f t="shared" si="36"/>
        <v>95</v>
      </c>
      <c r="AG149" s="3">
        <f t="shared" si="4"/>
        <v>-68</v>
      </c>
      <c r="AH149" s="3">
        <v>32.0</v>
      </c>
      <c r="AI149" s="3">
        <f t="shared" si="5"/>
        <v>-1.3</v>
      </c>
      <c r="AJ149" s="3">
        <f t="shared" si="6"/>
        <v>-0.2425583958</v>
      </c>
    </row>
    <row r="150" ht="13.5" customHeight="1">
      <c r="A150" s="3">
        <v>33.0</v>
      </c>
      <c r="B150" s="3">
        <f t="shared" si="2"/>
        <v>-67</v>
      </c>
      <c r="C150" s="3">
        <f t="shared" ref="C150:AF150" si="37">RANK(C36,C$4:C$113,1)+(COUNT($B$4:$B$113)+1-RANK(C36,C$4:C$113,0)-RANK(C36,C$4:C$113,1))/2</f>
        <v>108</v>
      </c>
      <c r="D150" s="3">
        <f t="shared" si="37"/>
        <v>81</v>
      </c>
      <c r="E150" s="3">
        <f t="shared" si="37"/>
        <v>75</v>
      </c>
      <c r="F150" s="3">
        <f t="shared" si="37"/>
        <v>68</v>
      </c>
      <c r="G150" s="3">
        <f t="shared" si="37"/>
        <v>101</v>
      </c>
      <c r="H150" s="3">
        <f t="shared" si="37"/>
        <v>53</v>
      </c>
      <c r="I150" s="3">
        <f t="shared" si="37"/>
        <v>50</v>
      </c>
      <c r="J150" s="3">
        <f t="shared" si="37"/>
        <v>78</v>
      </c>
      <c r="K150" s="3">
        <f t="shared" si="37"/>
        <v>97</v>
      </c>
      <c r="L150" s="3">
        <f t="shared" si="37"/>
        <v>26</v>
      </c>
      <c r="M150" s="3">
        <f t="shared" si="37"/>
        <v>5</v>
      </c>
      <c r="N150" s="3">
        <f t="shared" si="37"/>
        <v>66</v>
      </c>
      <c r="O150" s="3">
        <f t="shared" si="37"/>
        <v>62</v>
      </c>
      <c r="P150" s="3">
        <f t="shared" si="37"/>
        <v>5</v>
      </c>
      <c r="Q150" s="3">
        <f t="shared" si="37"/>
        <v>58</v>
      </c>
      <c r="R150" s="3">
        <f t="shared" si="37"/>
        <v>11</v>
      </c>
      <c r="S150" s="3">
        <f t="shared" si="37"/>
        <v>88</v>
      </c>
      <c r="T150" s="3">
        <f t="shared" si="37"/>
        <v>12</v>
      </c>
      <c r="U150" s="3">
        <f t="shared" si="37"/>
        <v>96</v>
      </c>
      <c r="V150" s="3">
        <f t="shared" si="37"/>
        <v>60</v>
      </c>
      <c r="W150" s="3">
        <f t="shared" si="37"/>
        <v>50</v>
      </c>
      <c r="X150" s="3">
        <f t="shared" si="37"/>
        <v>3</v>
      </c>
      <c r="Y150" s="3">
        <f t="shared" si="37"/>
        <v>13</v>
      </c>
      <c r="Z150" s="3">
        <f t="shared" si="37"/>
        <v>79</v>
      </c>
      <c r="AA150" s="3">
        <f t="shared" si="37"/>
        <v>109</v>
      </c>
      <c r="AB150" s="3">
        <f t="shared" si="37"/>
        <v>78</v>
      </c>
      <c r="AC150" s="3">
        <f t="shared" si="37"/>
        <v>2</v>
      </c>
      <c r="AD150" s="3">
        <f t="shared" si="37"/>
        <v>79</v>
      </c>
      <c r="AE150" s="3">
        <f t="shared" si="37"/>
        <v>13</v>
      </c>
      <c r="AF150" s="3">
        <f t="shared" si="37"/>
        <v>6</v>
      </c>
      <c r="AG150" s="3">
        <f t="shared" si="4"/>
        <v>-67</v>
      </c>
      <c r="AH150" s="3">
        <v>33.0</v>
      </c>
      <c r="AI150" s="3">
        <f t="shared" si="5"/>
        <v>-1.1</v>
      </c>
      <c r="AJ150" s="3">
        <f t="shared" si="6"/>
        <v>-0.2052417195</v>
      </c>
    </row>
    <row r="151" ht="13.5" customHeight="1">
      <c r="A151" s="3">
        <v>34.0</v>
      </c>
      <c r="B151" s="3">
        <f t="shared" si="2"/>
        <v>-66</v>
      </c>
      <c r="C151" s="3">
        <f t="shared" ref="C151:AF151" si="38">RANK(C37,C$4:C$113,1)+(COUNT($B$4:$B$113)+1-RANK(C37,C$4:C$113,0)-RANK(C37,C$4:C$113,1))/2</f>
        <v>66</v>
      </c>
      <c r="D151" s="3">
        <f t="shared" si="38"/>
        <v>77</v>
      </c>
      <c r="E151" s="3">
        <f t="shared" si="38"/>
        <v>62</v>
      </c>
      <c r="F151" s="3">
        <f t="shared" si="38"/>
        <v>102</v>
      </c>
      <c r="G151" s="3">
        <f t="shared" si="38"/>
        <v>24</v>
      </c>
      <c r="H151" s="3">
        <f t="shared" si="38"/>
        <v>78</v>
      </c>
      <c r="I151" s="3">
        <f t="shared" si="38"/>
        <v>93</v>
      </c>
      <c r="J151" s="3">
        <f t="shared" si="38"/>
        <v>64</v>
      </c>
      <c r="K151" s="3">
        <f t="shared" si="38"/>
        <v>92</v>
      </c>
      <c r="L151" s="3">
        <f t="shared" si="38"/>
        <v>19</v>
      </c>
      <c r="M151" s="3">
        <f t="shared" si="38"/>
        <v>59</v>
      </c>
      <c r="N151" s="3">
        <f t="shared" si="38"/>
        <v>16</v>
      </c>
      <c r="O151" s="3">
        <f t="shared" si="38"/>
        <v>60</v>
      </c>
      <c r="P151" s="3">
        <f t="shared" si="38"/>
        <v>102</v>
      </c>
      <c r="Q151" s="3">
        <f t="shared" si="38"/>
        <v>14</v>
      </c>
      <c r="R151" s="3">
        <f t="shared" si="38"/>
        <v>72</v>
      </c>
      <c r="S151" s="3">
        <f t="shared" si="38"/>
        <v>8</v>
      </c>
      <c r="T151" s="3">
        <f t="shared" si="38"/>
        <v>90</v>
      </c>
      <c r="U151" s="3">
        <f t="shared" si="38"/>
        <v>14</v>
      </c>
      <c r="V151" s="3">
        <f t="shared" si="38"/>
        <v>69</v>
      </c>
      <c r="W151" s="3">
        <f t="shared" si="38"/>
        <v>47</v>
      </c>
      <c r="X151" s="3">
        <f t="shared" si="38"/>
        <v>39</v>
      </c>
      <c r="Y151" s="3">
        <f t="shared" si="38"/>
        <v>8</v>
      </c>
      <c r="Z151" s="3">
        <f t="shared" si="38"/>
        <v>14</v>
      </c>
      <c r="AA151" s="3">
        <f t="shared" si="38"/>
        <v>93</v>
      </c>
      <c r="AB151" s="3">
        <f t="shared" si="38"/>
        <v>35</v>
      </c>
      <c r="AC151" s="3">
        <f t="shared" si="38"/>
        <v>67</v>
      </c>
      <c r="AD151" s="3">
        <f t="shared" si="38"/>
        <v>85</v>
      </c>
      <c r="AE151" s="3">
        <f t="shared" si="38"/>
        <v>73</v>
      </c>
      <c r="AF151" s="3">
        <f t="shared" si="38"/>
        <v>26</v>
      </c>
      <c r="AG151" s="3">
        <f t="shared" si="4"/>
        <v>-66</v>
      </c>
      <c r="AH151" s="3">
        <v>34.0</v>
      </c>
      <c r="AI151" s="3">
        <f t="shared" si="5"/>
        <v>0.1</v>
      </c>
      <c r="AJ151" s="3">
        <f t="shared" si="6"/>
        <v>0.01865833814</v>
      </c>
    </row>
    <row r="152" ht="13.5" customHeight="1">
      <c r="A152" s="3">
        <v>35.0</v>
      </c>
      <c r="B152" s="3">
        <f t="shared" si="2"/>
        <v>-65</v>
      </c>
      <c r="C152" s="3">
        <f t="shared" ref="C152:AF152" si="39">RANK(C38,C$4:C$113,1)+(COUNT($B$4:$B$113)+1-RANK(C38,C$4:C$113,0)-RANK(C38,C$4:C$113,1))/2</f>
        <v>71</v>
      </c>
      <c r="D152" s="3">
        <f t="shared" si="39"/>
        <v>104</v>
      </c>
      <c r="E152" s="3">
        <f t="shared" si="39"/>
        <v>83</v>
      </c>
      <c r="F152" s="3">
        <f t="shared" si="39"/>
        <v>42</v>
      </c>
      <c r="G152" s="3">
        <f t="shared" si="39"/>
        <v>14</v>
      </c>
      <c r="H152" s="3">
        <f t="shared" si="39"/>
        <v>11</v>
      </c>
      <c r="I152" s="3">
        <f t="shared" si="39"/>
        <v>39</v>
      </c>
      <c r="J152" s="3">
        <f t="shared" si="39"/>
        <v>42</v>
      </c>
      <c r="K152" s="3">
        <f t="shared" si="39"/>
        <v>86</v>
      </c>
      <c r="L152" s="3">
        <f t="shared" si="39"/>
        <v>31</v>
      </c>
      <c r="M152" s="3">
        <f t="shared" si="39"/>
        <v>4</v>
      </c>
      <c r="N152" s="3">
        <f t="shared" si="39"/>
        <v>97</v>
      </c>
      <c r="O152" s="3">
        <f t="shared" si="39"/>
        <v>94</v>
      </c>
      <c r="P152" s="3">
        <f t="shared" si="39"/>
        <v>70</v>
      </c>
      <c r="Q152" s="3">
        <f t="shared" si="39"/>
        <v>67</v>
      </c>
      <c r="R152" s="3">
        <f t="shared" si="39"/>
        <v>43</v>
      </c>
      <c r="S152" s="3">
        <f t="shared" si="39"/>
        <v>74</v>
      </c>
      <c r="T152" s="3">
        <f t="shared" si="39"/>
        <v>9</v>
      </c>
      <c r="U152" s="3">
        <f t="shared" si="39"/>
        <v>8</v>
      </c>
      <c r="V152" s="3">
        <f t="shared" si="39"/>
        <v>75</v>
      </c>
      <c r="W152" s="3">
        <f t="shared" si="39"/>
        <v>97</v>
      </c>
      <c r="X152" s="3">
        <f t="shared" si="39"/>
        <v>97</v>
      </c>
      <c r="Y152" s="3">
        <f t="shared" si="39"/>
        <v>97</v>
      </c>
      <c r="Z152" s="3">
        <f t="shared" si="39"/>
        <v>106</v>
      </c>
      <c r="AA152" s="3">
        <f t="shared" si="39"/>
        <v>17</v>
      </c>
      <c r="AB152" s="3">
        <f t="shared" si="39"/>
        <v>84</v>
      </c>
      <c r="AC152" s="3">
        <f t="shared" si="39"/>
        <v>99</v>
      </c>
      <c r="AD152" s="3">
        <f t="shared" si="39"/>
        <v>8</v>
      </c>
      <c r="AE152" s="3">
        <f t="shared" si="39"/>
        <v>63</v>
      </c>
      <c r="AF152" s="3">
        <f t="shared" si="39"/>
        <v>103</v>
      </c>
      <c r="AG152" s="3">
        <f t="shared" si="4"/>
        <v>-65</v>
      </c>
      <c r="AH152" s="3">
        <v>35.0</v>
      </c>
      <c r="AI152" s="3">
        <f t="shared" si="5"/>
        <v>5.666666667</v>
      </c>
      <c r="AJ152" s="3">
        <f t="shared" si="6"/>
        <v>1.057305828</v>
      </c>
    </row>
    <row r="153" ht="13.5" customHeight="1">
      <c r="A153" s="3">
        <v>36.0</v>
      </c>
      <c r="B153" s="3">
        <f t="shared" si="2"/>
        <v>-64</v>
      </c>
      <c r="C153" s="3">
        <f t="shared" ref="C153:AF153" si="40">RANK(C39,C$4:C$113,1)+(COUNT($B$4:$B$113)+1-RANK(C39,C$4:C$113,0)-RANK(C39,C$4:C$113,1))/2</f>
        <v>24</v>
      </c>
      <c r="D153" s="3">
        <f t="shared" si="40"/>
        <v>22</v>
      </c>
      <c r="E153" s="3">
        <f t="shared" si="40"/>
        <v>13</v>
      </c>
      <c r="F153" s="3">
        <f t="shared" si="40"/>
        <v>91</v>
      </c>
      <c r="G153" s="3">
        <f t="shared" si="40"/>
        <v>106</v>
      </c>
      <c r="H153" s="3">
        <f t="shared" si="40"/>
        <v>83</v>
      </c>
      <c r="I153" s="3">
        <f t="shared" si="40"/>
        <v>33</v>
      </c>
      <c r="J153" s="3">
        <f t="shared" si="40"/>
        <v>69</v>
      </c>
      <c r="K153" s="3">
        <f t="shared" si="40"/>
        <v>40</v>
      </c>
      <c r="L153" s="3">
        <f t="shared" si="40"/>
        <v>86</v>
      </c>
      <c r="M153" s="3">
        <f t="shared" si="40"/>
        <v>28</v>
      </c>
      <c r="N153" s="3">
        <f t="shared" si="40"/>
        <v>9</v>
      </c>
      <c r="O153" s="3">
        <f t="shared" si="40"/>
        <v>10</v>
      </c>
      <c r="P153" s="3">
        <f t="shared" si="40"/>
        <v>8</v>
      </c>
      <c r="Q153" s="3">
        <f t="shared" si="40"/>
        <v>6</v>
      </c>
      <c r="R153" s="3">
        <f t="shared" si="40"/>
        <v>10</v>
      </c>
      <c r="S153" s="3">
        <f t="shared" si="40"/>
        <v>108</v>
      </c>
      <c r="T153" s="3">
        <f t="shared" si="40"/>
        <v>49</v>
      </c>
      <c r="U153" s="3">
        <f t="shared" si="40"/>
        <v>87</v>
      </c>
      <c r="V153" s="3">
        <f t="shared" si="40"/>
        <v>5</v>
      </c>
      <c r="W153" s="3">
        <f t="shared" si="40"/>
        <v>11</v>
      </c>
      <c r="X153" s="3">
        <f t="shared" si="40"/>
        <v>89</v>
      </c>
      <c r="Y153" s="3">
        <f t="shared" si="40"/>
        <v>48</v>
      </c>
      <c r="Z153" s="3">
        <f t="shared" si="40"/>
        <v>19</v>
      </c>
      <c r="AA153" s="3">
        <f t="shared" si="40"/>
        <v>26</v>
      </c>
      <c r="AB153" s="3">
        <f t="shared" si="40"/>
        <v>49</v>
      </c>
      <c r="AC153" s="3">
        <f t="shared" si="40"/>
        <v>52</v>
      </c>
      <c r="AD153" s="3">
        <f t="shared" si="40"/>
        <v>37</v>
      </c>
      <c r="AE153" s="3">
        <f t="shared" si="40"/>
        <v>71</v>
      </c>
      <c r="AF153" s="3">
        <f t="shared" si="40"/>
        <v>107</v>
      </c>
      <c r="AG153" s="3">
        <f t="shared" si="4"/>
        <v>-64</v>
      </c>
      <c r="AH153" s="3">
        <v>36.0</v>
      </c>
      <c r="AI153" s="3">
        <f t="shared" si="5"/>
        <v>-8.966666667</v>
      </c>
      <c r="AJ153" s="3">
        <f t="shared" si="6"/>
        <v>-1.673030986</v>
      </c>
    </row>
    <row r="154" ht="13.5" customHeight="1">
      <c r="A154" s="3">
        <v>37.0</v>
      </c>
      <c r="B154" s="3">
        <f t="shared" si="2"/>
        <v>-63</v>
      </c>
      <c r="C154" s="3">
        <f t="shared" ref="C154:AF154" si="41">RANK(C40,C$4:C$113,1)+(COUNT($B$4:$B$113)+1-RANK(C40,C$4:C$113,0)-RANK(C40,C$4:C$113,1))/2</f>
        <v>104</v>
      </c>
      <c r="D154" s="3">
        <f t="shared" si="41"/>
        <v>100</v>
      </c>
      <c r="E154" s="3">
        <f t="shared" si="41"/>
        <v>53</v>
      </c>
      <c r="F154" s="3">
        <f t="shared" si="41"/>
        <v>22</v>
      </c>
      <c r="G154" s="3">
        <f t="shared" si="41"/>
        <v>73</v>
      </c>
      <c r="H154" s="3">
        <f t="shared" si="41"/>
        <v>64</v>
      </c>
      <c r="I154" s="3">
        <f t="shared" si="41"/>
        <v>40</v>
      </c>
      <c r="J154" s="3">
        <f t="shared" si="41"/>
        <v>33</v>
      </c>
      <c r="K154" s="3">
        <f t="shared" si="41"/>
        <v>91</v>
      </c>
      <c r="L154" s="3">
        <f t="shared" si="41"/>
        <v>13</v>
      </c>
      <c r="M154" s="3">
        <f t="shared" si="41"/>
        <v>45</v>
      </c>
      <c r="N154" s="3">
        <f t="shared" si="41"/>
        <v>36</v>
      </c>
      <c r="O154" s="3">
        <f t="shared" si="41"/>
        <v>109</v>
      </c>
      <c r="P154" s="3">
        <f t="shared" si="41"/>
        <v>81</v>
      </c>
      <c r="Q154" s="3">
        <f t="shared" si="41"/>
        <v>83</v>
      </c>
      <c r="R154" s="3">
        <f t="shared" si="41"/>
        <v>16</v>
      </c>
      <c r="S154" s="3">
        <f t="shared" si="41"/>
        <v>43</v>
      </c>
      <c r="T154" s="3">
        <f t="shared" si="41"/>
        <v>14</v>
      </c>
      <c r="U154" s="3">
        <f t="shared" si="41"/>
        <v>71</v>
      </c>
      <c r="V154" s="3">
        <f t="shared" si="41"/>
        <v>87</v>
      </c>
      <c r="W154" s="3">
        <f t="shared" si="41"/>
        <v>90</v>
      </c>
      <c r="X154" s="3">
        <f t="shared" si="41"/>
        <v>76</v>
      </c>
      <c r="Y154" s="3">
        <f t="shared" si="41"/>
        <v>26</v>
      </c>
      <c r="Z154" s="3">
        <f t="shared" si="41"/>
        <v>89</v>
      </c>
      <c r="AA154" s="3">
        <f t="shared" si="41"/>
        <v>91</v>
      </c>
      <c r="AB154" s="3">
        <f t="shared" si="41"/>
        <v>26</v>
      </c>
      <c r="AC154" s="3">
        <f t="shared" si="41"/>
        <v>16</v>
      </c>
      <c r="AD154" s="3">
        <f t="shared" si="41"/>
        <v>100</v>
      </c>
      <c r="AE154" s="3">
        <f t="shared" si="41"/>
        <v>6</v>
      </c>
      <c r="AF154" s="3">
        <f t="shared" si="41"/>
        <v>20</v>
      </c>
      <c r="AG154" s="3">
        <f t="shared" si="4"/>
        <v>-63</v>
      </c>
      <c r="AH154" s="3">
        <v>37.0</v>
      </c>
      <c r="AI154" s="3">
        <f t="shared" si="5"/>
        <v>1.766666667</v>
      </c>
      <c r="AJ154" s="3">
        <f t="shared" si="6"/>
        <v>0.3296306404</v>
      </c>
    </row>
    <row r="155" ht="13.5" customHeight="1">
      <c r="A155" s="3">
        <v>38.0</v>
      </c>
      <c r="B155" s="3">
        <f t="shared" si="2"/>
        <v>-62</v>
      </c>
      <c r="C155" s="3">
        <f t="shared" ref="C155:AF155" si="42">RANK(C41,C$4:C$113,1)+(COUNT($B$4:$B$113)+1-RANK(C41,C$4:C$113,0)-RANK(C41,C$4:C$113,1))/2</f>
        <v>95</v>
      </c>
      <c r="D155" s="3">
        <f t="shared" si="42"/>
        <v>18</v>
      </c>
      <c r="E155" s="3">
        <f t="shared" si="42"/>
        <v>97</v>
      </c>
      <c r="F155" s="3">
        <f t="shared" si="42"/>
        <v>15</v>
      </c>
      <c r="G155" s="3">
        <f t="shared" si="42"/>
        <v>71</v>
      </c>
      <c r="H155" s="3">
        <f t="shared" si="42"/>
        <v>92</v>
      </c>
      <c r="I155" s="3">
        <f t="shared" si="42"/>
        <v>99</v>
      </c>
      <c r="J155" s="3">
        <f t="shared" si="42"/>
        <v>67</v>
      </c>
      <c r="K155" s="3">
        <f t="shared" si="42"/>
        <v>32</v>
      </c>
      <c r="L155" s="3">
        <f t="shared" si="42"/>
        <v>56</v>
      </c>
      <c r="M155" s="3">
        <f t="shared" si="42"/>
        <v>50</v>
      </c>
      <c r="N155" s="3">
        <f t="shared" si="42"/>
        <v>102</v>
      </c>
      <c r="O155" s="3">
        <f t="shared" si="42"/>
        <v>39</v>
      </c>
      <c r="P155" s="3">
        <f t="shared" si="42"/>
        <v>60</v>
      </c>
      <c r="Q155" s="3">
        <f t="shared" si="42"/>
        <v>100</v>
      </c>
      <c r="R155" s="3">
        <f t="shared" si="42"/>
        <v>44</v>
      </c>
      <c r="S155" s="3">
        <f t="shared" si="42"/>
        <v>53</v>
      </c>
      <c r="T155" s="3">
        <f t="shared" si="42"/>
        <v>30</v>
      </c>
      <c r="U155" s="3">
        <f t="shared" si="42"/>
        <v>9</v>
      </c>
      <c r="V155" s="3">
        <f t="shared" si="42"/>
        <v>86</v>
      </c>
      <c r="W155" s="3">
        <f t="shared" si="42"/>
        <v>71</v>
      </c>
      <c r="X155" s="3">
        <f t="shared" si="42"/>
        <v>101</v>
      </c>
      <c r="Y155" s="3">
        <f t="shared" si="42"/>
        <v>84</v>
      </c>
      <c r="Z155" s="3">
        <f t="shared" si="42"/>
        <v>38</v>
      </c>
      <c r="AA155" s="3">
        <f t="shared" si="42"/>
        <v>72</v>
      </c>
      <c r="AB155" s="3">
        <f t="shared" si="42"/>
        <v>92</v>
      </c>
      <c r="AC155" s="3">
        <f t="shared" si="42"/>
        <v>44</v>
      </c>
      <c r="AD155" s="3">
        <f t="shared" si="42"/>
        <v>25</v>
      </c>
      <c r="AE155" s="3">
        <f t="shared" si="42"/>
        <v>91</v>
      </c>
      <c r="AF155" s="3">
        <f t="shared" si="42"/>
        <v>33</v>
      </c>
      <c r="AG155" s="3">
        <f t="shared" si="4"/>
        <v>-62</v>
      </c>
      <c r="AH155" s="3">
        <v>38.0</v>
      </c>
      <c r="AI155" s="3">
        <f t="shared" si="5"/>
        <v>6.7</v>
      </c>
      <c r="AJ155" s="3">
        <f t="shared" si="6"/>
        <v>1.250108655</v>
      </c>
    </row>
    <row r="156" ht="13.5" customHeight="1">
      <c r="A156" s="3">
        <v>39.0</v>
      </c>
      <c r="B156" s="3">
        <f t="shared" si="2"/>
        <v>-61</v>
      </c>
      <c r="C156" s="3">
        <f t="shared" ref="C156:AF156" si="43">RANK(C42,C$4:C$113,1)+(COUNT($B$4:$B$113)+1-RANK(C42,C$4:C$113,0)-RANK(C42,C$4:C$113,1))/2</f>
        <v>109</v>
      </c>
      <c r="D156" s="3">
        <f t="shared" si="43"/>
        <v>84</v>
      </c>
      <c r="E156" s="3">
        <f t="shared" si="43"/>
        <v>66</v>
      </c>
      <c r="F156" s="3">
        <f t="shared" si="43"/>
        <v>85</v>
      </c>
      <c r="G156" s="3">
        <f t="shared" si="43"/>
        <v>66</v>
      </c>
      <c r="H156" s="3">
        <f t="shared" si="43"/>
        <v>98</v>
      </c>
      <c r="I156" s="3">
        <f t="shared" si="43"/>
        <v>1</v>
      </c>
      <c r="J156" s="3">
        <f t="shared" si="43"/>
        <v>109</v>
      </c>
      <c r="K156" s="3">
        <f t="shared" si="43"/>
        <v>85</v>
      </c>
      <c r="L156" s="3">
        <f t="shared" si="43"/>
        <v>22</v>
      </c>
      <c r="M156" s="3">
        <f t="shared" si="43"/>
        <v>18</v>
      </c>
      <c r="N156" s="3">
        <f t="shared" si="43"/>
        <v>11</v>
      </c>
      <c r="O156" s="3">
        <f t="shared" si="43"/>
        <v>98</v>
      </c>
      <c r="P156" s="3">
        <f t="shared" si="43"/>
        <v>43</v>
      </c>
      <c r="Q156" s="3">
        <f t="shared" si="43"/>
        <v>102</v>
      </c>
      <c r="R156" s="3">
        <f t="shared" si="43"/>
        <v>28</v>
      </c>
      <c r="S156" s="3">
        <f t="shared" si="43"/>
        <v>78</v>
      </c>
      <c r="T156" s="3">
        <f t="shared" si="43"/>
        <v>85</v>
      </c>
      <c r="U156" s="3">
        <f t="shared" si="43"/>
        <v>82</v>
      </c>
      <c r="V156" s="3">
        <f t="shared" si="43"/>
        <v>82</v>
      </c>
      <c r="W156" s="3">
        <f t="shared" si="43"/>
        <v>61</v>
      </c>
      <c r="X156" s="3">
        <f t="shared" si="43"/>
        <v>24</v>
      </c>
      <c r="Y156" s="3">
        <f t="shared" si="43"/>
        <v>55</v>
      </c>
      <c r="Z156" s="3">
        <f t="shared" si="43"/>
        <v>107</v>
      </c>
      <c r="AA156" s="3">
        <f t="shared" si="43"/>
        <v>7</v>
      </c>
      <c r="AB156" s="3">
        <f t="shared" si="43"/>
        <v>29</v>
      </c>
      <c r="AC156" s="3">
        <f t="shared" si="43"/>
        <v>48</v>
      </c>
      <c r="AD156" s="3">
        <f t="shared" si="43"/>
        <v>32</v>
      </c>
      <c r="AE156" s="3">
        <f t="shared" si="43"/>
        <v>53</v>
      </c>
      <c r="AF156" s="3">
        <f t="shared" si="43"/>
        <v>62</v>
      </c>
      <c r="AG156" s="3">
        <f t="shared" si="4"/>
        <v>-61</v>
      </c>
      <c r="AH156" s="3">
        <v>39.0</v>
      </c>
      <c r="AI156" s="3">
        <f t="shared" si="5"/>
        <v>5.5</v>
      </c>
      <c r="AJ156" s="3">
        <f t="shared" si="6"/>
        <v>1.026208598</v>
      </c>
    </row>
    <row r="157" ht="13.5" customHeight="1">
      <c r="A157" s="3">
        <v>40.0</v>
      </c>
      <c r="B157" s="3">
        <f t="shared" si="2"/>
        <v>-60</v>
      </c>
      <c r="C157" s="3">
        <f t="shared" ref="C157:AF157" si="44">RANK(C43,C$4:C$113,1)+(COUNT($B$4:$B$113)+1-RANK(C43,C$4:C$113,0)-RANK(C43,C$4:C$113,1))/2</f>
        <v>54</v>
      </c>
      <c r="D157" s="3">
        <f t="shared" si="44"/>
        <v>36</v>
      </c>
      <c r="E157" s="3">
        <f t="shared" si="44"/>
        <v>72</v>
      </c>
      <c r="F157" s="3">
        <f t="shared" si="44"/>
        <v>61</v>
      </c>
      <c r="G157" s="3">
        <f t="shared" si="44"/>
        <v>19</v>
      </c>
      <c r="H157" s="3">
        <f t="shared" si="44"/>
        <v>69</v>
      </c>
      <c r="I157" s="3">
        <f t="shared" si="44"/>
        <v>46</v>
      </c>
      <c r="J157" s="3">
        <f t="shared" si="44"/>
        <v>74</v>
      </c>
      <c r="K157" s="3">
        <f t="shared" si="44"/>
        <v>80</v>
      </c>
      <c r="L157" s="3">
        <f t="shared" si="44"/>
        <v>69</v>
      </c>
      <c r="M157" s="3">
        <f t="shared" si="44"/>
        <v>49</v>
      </c>
      <c r="N157" s="3">
        <f t="shared" si="44"/>
        <v>63</v>
      </c>
      <c r="O157" s="3">
        <f t="shared" si="44"/>
        <v>38</v>
      </c>
      <c r="P157" s="3">
        <f t="shared" si="44"/>
        <v>61</v>
      </c>
      <c r="Q157" s="3">
        <f t="shared" si="44"/>
        <v>60</v>
      </c>
      <c r="R157" s="3">
        <f t="shared" si="44"/>
        <v>81</v>
      </c>
      <c r="S157" s="3">
        <f t="shared" si="44"/>
        <v>49</v>
      </c>
      <c r="T157" s="3">
        <f t="shared" si="44"/>
        <v>45</v>
      </c>
      <c r="U157" s="3">
        <f t="shared" si="44"/>
        <v>85</v>
      </c>
      <c r="V157" s="3">
        <f t="shared" si="44"/>
        <v>53</v>
      </c>
      <c r="W157" s="3">
        <f t="shared" si="44"/>
        <v>35</v>
      </c>
      <c r="X157" s="3">
        <f t="shared" si="44"/>
        <v>30</v>
      </c>
      <c r="Y157" s="3">
        <f t="shared" si="44"/>
        <v>19</v>
      </c>
      <c r="Z157" s="3">
        <f t="shared" si="44"/>
        <v>17</v>
      </c>
      <c r="AA157" s="3">
        <f t="shared" si="44"/>
        <v>29</v>
      </c>
      <c r="AB157" s="3">
        <f t="shared" si="44"/>
        <v>75</v>
      </c>
      <c r="AC157" s="3">
        <f t="shared" si="44"/>
        <v>80</v>
      </c>
      <c r="AD157" s="3">
        <f t="shared" si="44"/>
        <v>38</v>
      </c>
      <c r="AE157" s="3">
        <f t="shared" si="44"/>
        <v>99</v>
      </c>
      <c r="AF157" s="3">
        <f t="shared" si="44"/>
        <v>76</v>
      </c>
      <c r="AG157" s="3">
        <f t="shared" si="4"/>
        <v>-60</v>
      </c>
      <c r="AH157" s="3">
        <v>40.0</v>
      </c>
      <c r="AI157" s="3">
        <f t="shared" si="5"/>
        <v>-0.1</v>
      </c>
      <c r="AJ157" s="3">
        <f t="shared" si="6"/>
        <v>-0.01865833814</v>
      </c>
    </row>
    <row r="158" ht="13.5" customHeight="1">
      <c r="A158" s="3">
        <v>41.0</v>
      </c>
      <c r="B158" s="3">
        <f t="shared" si="2"/>
        <v>-59</v>
      </c>
      <c r="C158" s="3">
        <f t="shared" ref="C158:AF158" si="45">RANK(C44,C$4:C$113,1)+(COUNT($B$4:$B$113)+1-RANK(C44,C$4:C$113,0)-RANK(C44,C$4:C$113,1))/2</f>
        <v>85</v>
      </c>
      <c r="D158" s="3">
        <f t="shared" si="45"/>
        <v>25</v>
      </c>
      <c r="E158" s="3">
        <f t="shared" si="45"/>
        <v>81</v>
      </c>
      <c r="F158" s="3">
        <f t="shared" si="45"/>
        <v>5</v>
      </c>
      <c r="G158" s="3">
        <f t="shared" si="45"/>
        <v>87</v>
      </c>
      <c r="H158" s="3">
        <f t="shared" si="45"/>
        <v>104</v>
      </c>
      <c r="I158" s="3">
        <f t="shared" si="45"/>
        <v>41</v>
      </c>
      <c r="J158" s="3">
        <f t="shared" si="45"/>
        <v>97</v>
      </c>
      <c r="K158" s="3">
        <f t="shared" si="45"/>
        <v>71</v>
      </c>
      <c r="L158" s="3">
        <f t="shared" si="45"/>
        <v>63</v>
      </c>
      <c r="M158" s="3">
        <f t="shared" si="45"/>
        <v>83</v>
      </c>
      <c r="N158" s="3">
        <f t="shared" si="45"/>
        <v>89</v>
      </c>
      <c r="O158" s="3">
        <f t="shared" si="45"/>
        <v>17</v>
      </c>
      <c r="P158" s="3">
        <f t="shared" si="45"/>
        <v>100</v>
      </c>
      <c r="Q158" s="3">
        <f t="shared" si="45"/>
        <v>104</v>
      </c>
      <c r="R158" s="3">
        <f t="shared" si="45"/>
        <v>25</v>
      </c>
      <c r="S158" s="3">
        <f t="shared" si="45"/>
        <v>42</v>
      </c>
      <c r="T158" s="3">
        <f t="shared" si="45"/>
        <v>73</v>
      </c>
      <c r="U158" s="3">
        <f t="shared" si="45"/>
        <v>30</v>
      </c>
      <c r="V158" s="3">
        <f t="shared" si="45"/>
        <v>63</v>
      </c>
      <c r="W158" s="3">
        <f t="shared" si="45"/>
        <v>19</v>
      </c>
      <c r="X158" s="3">
        <f t="shared" si="45"/>
        <v>110</v>
      </c>
      <c r="Y158" s="3">
        <f t="shared" si="45"/>
        <v>46</v>
      </c>
      <c r="Z158" s="3">
        <f t="shared" si="45"/>
        <v>27</v>
      </c>
      <c r="AA158" s="3">
        <f t="shared" si="45"/>
        <v>25</v>
      </c>
      <c r="AB158" s="3">
        <f t="shared" si="45"/>
        <v>27</v>
      </c>
      <c r="AC158" s="3">
        <f t="shared" si="45"/>
        <v>83</v>
      </c>
      <c r="AD158" s="3">
        <f t="shared" si="45"/>
        <v>107</v>
      </c>
      <c r="AE158" s="3">
        <f t="shared" si="45"/>
        <v>70</v>
      </c>
      <c r="AF158" s="3">
        <f t="shared" si="45"/>
        <v>92</v>
      </c>
      <c r="AG158" s="3">
        <f t="shared" si="4"/>
        <v>-59</v>
      </c>
      <c r="AH158" s="3">
        <v>41.0</v>
      </c>
      <c r="AI158" s="3">
        <f t="shared" si="5"/>
        <v>7.533333333</v>
      </c>
      <c r="AJ158" s="3">
        <f t="shared" si="6"/>
        <v>1.405594806</v>
      </c>
    </row>
    <row r="159" ht="13.5" customHeight="1">
      <c r="A159" s="3">
        <v>42.0</v>
      </c>
      <c r="B159" s="3">
        <f t="shared" si="2"/>
        <v>-58</v>
      </c>
      <c r="C159" s="3">
        <f t="shared" ref="C159:AF159" si="46">RANK(C45,C$4:C$113,1)+(COUNT($B$4:$B$113)+1-RANK(C45,C$4:C$113,0)-RANK(C45,C$4:C$113,1))/2</f>
        <v>31</v>
      </c>
      <c r="D159" s="3">
        <f t="shared" si="46"/>
        <v>50</v>
      </c>
      <c r="E159" s="3">
        <f t="shared" si="46"/>
        <v>18</v>
      </c>
      <c r="F159" s="3">
        <f t="shared" si="46"/>
        <v>88</v>
      </c>
      <c r="G159" s="3">
        <f t="shared" si="46"/>
        <v>40</v>
      </c>
      <c r="H159" s="3">
        <f t="shared" si="46"/>
        <v>9</v>
      </c>
      <c r="I159" s="3">
        <f t="shared" si="46"/>
        <v>62</v>
      </c>
      <c r="J159" s="3">
        <f t="shared" si="46"/>
        <v>76</v>
      </c>
      <c r="K159" s="3">
        <f t="shared" si="46"/>
        <v>17</v>
      </c>
      <c r="L159" s="3">
        <f t="shared" si="46"/>
        <v>81</v>
      </c>
      <c r="M159" s="3">
        <f t="shared" si="46"/>
        <v>79</v>
      </c>
      <c r="N159" s="3">
        <f t="shared" si="46"/>
        <v>98</v>
      </c>
      <c r="O159" s="3">
        <f t="shared" si="46"/>
        <v>43</v>
      </c>
      <c r="P159" s="3">
        <f t="shared" si="46"/>
        <v>85</v>
      </c>
      <c r="Q159" s="3">
        <f t="shared" si="46"/>
        <v>46</v>
      </c>
      <c r="R159" s="3">
        <f t="shared" si="46"/>
        <v>89</v>
      </c>
      <c r="S159" s="3">
        <f t="shared" si="46"/>
        <v>58</v>
      </c>
      <c r="T159" s="3">
        <f t="shared" si="46"/>
        <v>104</v>
      </c>
      <c r="U159" s="3">
        <f t="shared" si="46"/>
        <v>54</v>
      </c>
      <c r="V159" s="3">
        <f t="shared" si="46"/>
        <v>94</v>
      </c>
      <c r="W159" s="3">
        <f t="shared" si="46"/>
        <v>65</v>
      </c>
      <c r="X159" s="3">
        <f t="shared" si="46"/>
        <v>10</v>
      </c>
      <c r="Y159" s="3">
        <f t="shared" si="46"/>
        <v>98</v>
      </c>
      <c r="Z159" s="3">
        <f t="shared" si="46"/>
        <v>62</v>
      </c>
      <c r="AA159" s="3">
        <f t="shared" si="46"/>
        <v>57</v>
      </c>
      <c r="AB159" s="3">
        <f t="shared" si="46"/>
        <v>18</v>
      </c>
      <c r="AC159" s="3">
        <f t="shared" si="46"/>
        <v>96</v>
      </c>
      <c r="AD159" s="3">
        <f t="shared" si="46"/>
        <v>49</v>
      </c>
      <c r="AE159" s="3">
        <f t="shared" si="46"/>
        <v>55</v>
      </c>
      <c r="AF159" s="3">
        <f t="shared" si="46"/>
        <v>65</v>
      </c>
      <c r="AG159" s="3">
        <f t="shared" si="4"/>
        <v>-58</v>
      </c>
      <c r="AH159" s="3">
        <v>42.0</v>
      </c>
      <c r="AI159" s="3">
        <f t="shared" si="5"/>
        <v>4.4</v>
      </c>
      <c r="AJ159" s="3">
        <f t="shared" si="6"/>
        <v>0.820966878</v>
      </c>
    </row>
    <row r="160" ht="13.5" customHeight="1">
      <c r="A160" s="3">
        <v>43.0</v>
      </c>
      <c r="B160" s="3">
        <f t="shared" si="2"/>
        <v>-57</v>
      </c>
      <c r="C160" s="3">
        <f t="shared" ref="C160:AF160" si="47">RANK(C46,C$4:C$113,1)+(COUNT($B$4:$B$113)+1-RANK(C46,C$4:C$113,0)-RANK(C46,C$4:C$113,1))/2</f>
        <v>34</v>
      </c>
      <c r="D160" s="3">
        <f t="shared" si="47"/>
        <v>89</v>
      </c>
      <c r="E160" s="3">
        <f t="shared" si="47"/>
        <v>31</v>
      </c>
      <c r="F160" s="3">
        <f t="shared" si="47"/>
        <v>75</v>
      </c>
      <c r="G160" s="3">
        <f t="shared" si="47"/>
        <v>33</v>
      </c>
      <c r="H160" s="3">
        <f t="shared" si="47"/>
        <v>41</v>
      </c>
      <c r="I160" s="3">
        <f t="shared" si="47"/>
        <v>57</v>
      </c>
      <c r="J160" s="3">
        <f t="shared" si="47"/>
        <v>45</v>
      </c>
      <c r="K160" s="3">
        <f t="shared" si="47"/>
        <v>35</v>
      </c>
      <c r="L160" s="3">
        <f t="shared" si="47"/>
        <v>64</v>
      </c>
      <c r="M160" s="3">
        <f t="shared" si="47"/>
        <v>22</v>
      </c>
      <c r="N160" s="3">
        <f t="shared" si="47"/>
        <v>76</v>
      </c>
      <c r="O160" s="3">
        <f t="shared" si="47"/>
        <v>87</v>
      </c>
      <c r="P160" s="3">
        <f t="shared" si="47"/>
        <v>33</v>
      </c>
      <c r="Q160" s="3">
        <f t="shared" si="47"/>
        <v>81</v>
      </c>
      <c r="R160" s="3">
        <f t="shared" si="47"/>
        <v>45</v>
      </c>
      <c r="S160" s="3">
        <f t="shared" si="47"/>
        <v>92</v>
      </c>
      <c r="T160" s="3">
        <f t="shared" si="47"/>
        <v>81</v>
      </c>
      <c r="U160" s="3">
        <f t="shared" si="47"/>
        <v>61</v>
      </c>
      <c r="V160" s="3">
        <f t="shared" si="47"/>
        <v>2</v>
      </c>
      <c r="W160" s="3">
        <f t="shared" si="47"/>
        <v>102</v>
      </c>
      <c r="X160" s="3">
        <f t="shared" si="47"/>
        <v>26</v>
      </c>
      <c r="Y160" s="3">
        <f t="shared" si="47"/>
        <v>23</v>
      </c>
      <c r="Z160" s="3">
        <f t="shared" si="47"/>
        <v>16</v>
      </c>
      <c r="AA160" s="3">
        <f t="shared" si="47"/>
        <v>52</v>
      </c>
      <c r="AB160" s="3">
        <f t="shared" si="47"/>
        <v>55</v>
      </c>
      <c r="AC160" s="3">
        <f t="shared" si="47"/>
        <v>47</v>
      </c>
      <c r="AD160" s="3">
        <f t="shared" si="47"/>
        <v>104</v>
      </c>
      <c r="AE160" s="3">
        <f t="shared" si="47"/>
        <v>32</v>
      </c>
      <c r="AF160" s="3">
        <f t="shared" si="47"/>
        <v>14</v>
      </c>
      <c r="AG160" s="3">
        <f t="shared" si="4"/>
        <v>-57</v>
      </c>
      <c r="AH160" s="3">
        <v>43.0</v>
      </c>
      <c r="AI160" s="3">
        <f t="shared" si="5"/>
        <v>-3.666666667</v>
      </c>
      <c r="AJ160" s="3">
        <f t="shared" si="6"/>
        <v>-0.684139065</v>
      </c>
    </row>
    <row r="161" ht="13.5" customHeight="1">
      <c r="A161" s="3">
        <v>44.0</v>
      </c>
      <c r="B161" s="3">
        <f t="shared" si="2"/>
        <v>-56</v>
      </c>
      <c r="C161" s="3">
        <f t="shared" ref="C161:AF161" si="48">RANK(C47,C$4:C$113,1)+(COUNT($B$4:$B$113)+1-RANK(C47,C$4:C$113,0)-RANK(C47,C$4:C$113,1))/2</f>
        <v>45</v>
      </c>
      <c r="D161" s="3">
        <f t="shared" si="48"/>
        <v>90</v>
      </c>
      <c r="E161" s="3">
        <f t="shared" si="48"/>
        <v>16</v>
      </c>
      <c r="F161" s="3">
        <f t="shared" si="48"/>
        <v>63</v>
      </c>
      <c r="G161" s="3">
        <f t="shared" si="48"/>
        <v>53</v>
      </c>
      <c r="H161" s="3">
        <f t="shared" si="48"/>
        <v>20</v>
      </c>
      <c r="I161" s="3">
        <f t="shared" si="48"/>
        <v>92</v>
      </c>
      <c r="J161" s="3">
        <f t="shared" si="48"/>
        <v>12</v>
      </c>
      <c r="K161" s="3">
        <f t="shared" si="48"/>
        <v>39</v>
      </c>
      <c r="L161" s="3">
        <f t="shared" si="48"/>
        <v>96</v>
      </c>
      <c r="M161" s="3">
        <f t="shared" si="48"/>
        <v>40</v>
      </c>
      <c r="N161" s="3">
        <f t="shared" si="48"/>
        <v>81</v>
      </c>
      <c r="O161" s="3">
        <f t="shared" si="48"/>
        <v>41</v>
      </c>
      <c r="P161" s="3">
        <f t="shared" si="48"/>
        <v>59</v>
      </c>
      <c r="Q161" s="3">
        <f t="shared" si="48"/>
        <v>42</v>
      </c>
      <c r="R161" s="3">
        <f t="shared" si="48"/>
        <v>101</v>
      </c>
      <c r="S161" s="3">
        <f t="shared" si="48"/>
        <v>32</v>
      </c>
      <c r="T161" s="3">
        <f t="shared" si="48"/>
        <v>99</v>
      </c>
      <c r="U161" s="3">
        <f t="shared" si="48"/>
        <v>77</v>
      </c>
      <c r="V161" s="3">
        <f t="shared" si="48"/>
        <v>61</v>
      </c>
      <c r="W161" s="3">
        <f t="shared" si="48"/>
        <v>57</v>
      </c>
      <c r="X161" s="3">
        <f t="shared" si="48"/>
        <v>9</v>
      </c>
      <c r="Y161" s="3">
        <f t="shared" si="48"/>
        <v>78</v>
      </c>
      <c r="Z161" s="3">
        <f t="shared" si="48"/>
        <v>75</v>
      </c>
      <c r="AA161" s="3">
        <f t="shared" si="48"/>
        <v>74</v>
      </c>
      <c r="AB161" s="3">
        <f t="shared" si="48"/>
        <v>25</v>
      </c>
      <c r="AC161" s="3">
        <f t="shared" si="48"/>
        <v>42</v>
      </c>
      <c r="AD161" s="3">
        <f t="shared" si="48"/>
        <v>103</v>
      </c>
      <c r="AE161" s="3">
        <f t="shared" si="48"/>
        <v>46</v>
      </c>
      <c r="AF161" s="3">
        <f t="shared" si="48"/>
        <v>4</v>
      </c>
      <c r="AG161" s="3">
        <f t="shared" si="4"/>
        <v>-56</v>
      </c>
      <c r="AH161" s="3">
        <v>44.0</v>
      </c>
      <c r="AI161" s="3">
        <f t="shared" si="5"/>
        <v>0.2333333333</v>
      </c>
      <c r="AJ161" s="3">
        <f t="shared" si="6"/>
        <v>0.04353612232</v>
      </c>
    </row>
    <row r="162" ht="13.5" customHeight="1">
      <c r="A162" s="3">
        <v>45.0</v>
      </c>
      <c r="B162" s="3">
        <f t="shared" si="2"/>
        <v>-55</v>
      </c>
      <c r="C162" s="3">
        <f t="shared" ref="C162:AF162" si="49">RANK(C48,C$4:C$113,1)+(COUNT($B$4:$B$113)+1-RANK(C48,C$4:C$113,0)-RANK(C48,C$4:C$113,1))/2</f>
        <v>14</v>
      </c>
      <c r="D162" s="3">
        <f t="shared" si="49"/>
        <v>30</v>
      </c>
      <c r="E162" s="3">
        <f t="shared" si="49"/>
        <v>15</v>
      </c>
      <c r="F162" s="3">
        <f t="shared" si="49"/>
        <v>103</v>
      </c>
      <c r="G162" s="3">
        <f t="shared" si="49"/>
        <v>74</v>
      </c>
      <c r="H162" s="3">
        <f t="shared" si="49"/>
        <v>58</v>
      </c>
      <c r="I162" s="3">
        <f t="shared" si="49"/>
        <v>35</v>
      </c>
      <c r="J162" s="3">
        <f t="shared" si="49"/>
        <v>43</v>
      </c>
      <c r="K162" s="3">
        <f t="shared" si="49"/>
        <v>66</v>
      </c>
      <c r="L162" s="3">
        <f t="shared" si="49"/>
        <v>21</v>
      </c>
      <c r="M162" s="3">
        <f t="shared" si="49"/>
        <v>34</v>
      </c>
      <c r="N162" s="3">
        <f t="shared" si="49"/>
        <v>67</v>
      </c>
      <c r="O162" s="3">
        <f t="shared" si="49"/>
        <v>63</v>
      </c>
      <c r="P162" s="3">
        <f t="shared" si="49"/>
        <v>84</v>
      </c>
      <c r="Q162" s="3">
        <f t="shared" si="49"/>
        <v>20</v>
      </c>
      <c r="R162" s="3">
        <f t="shared" si="49"/>
        <v>3</v>
      </c>
      <c r="S162" s="3">
        <f t="shared" si="49"/>
        <v>105</v>
      </c>
      <c r="T162" s="3">
        <f t="shared" si="49"/>
        <v>42</v>
      </c>
      <c r="U162" s="3">
        <f t="shared" si="49"/>
        <v>18</v>
      </c>
      <c r="V162" s="3">
        <f t="shared" si="49"/>
        <v>30</v>
      </c>
      <c r="W162" s="3">
        <f t="shared" si="49"/>
        <v>62</v>
      </c>
      <c r="X162" s="3">
        <f t="shared" si="49"/>
        <v>63</v>
      </c>
      <c r="Y162" s="3">
        <f t="shared" si="49"/>
        <v>30</v>
      </c>
      <c r="Z162" s="3">
        <f t="shared" si="49"/>
        <v>37</v>
      </c>
      <c r="AA162" s="3">
        <f t="shared" si="49"/>
        <v>40</v>
      </c>
      <c r="AB162" s="3">
        <f t="shared" si="49"/>
        <v>41</v>
      </c>
      <c r="AC162" s="3">
        <f t="shared" si="49"/>
        <v>39</v>
      </c>
      <c r="AD162" s="3">
        <f t="shared" si="49"/>
        <v>31</v>
      </c>
      <c r="AE162" s="3">
        <f t="shared" si="49"/>
        <v>49</v>
      </c>
      <c r="AF162" s="3">
        <f t="shared" si="49"/>
        <v>56</v>
      </c>
      <c r="AG162" s="3">
        <f t="shared" si="4"/>
        <v>-55</v>
      </c>
      <c r="AH162" s="3">
        <v>45.0</v>
      </c>
      <c r="AI162" s="3">
        <f t="shared" si="5"/>
        <v>-9.733333333</v>
      </c>
      <c r="AJ162" s="3">
        <f t="shared" si="6"/>
        <v>-1.816078245</v>
      </c>
    </row>
    <row r="163" ht="13.5" customHeight="1">
      <c r="A163" s="3">
        <v>46.0</v>
      </c>
      <c r="B163" s="3">
        <f t="shared" si="2"/>
        <v>-54</v>
      </c>
      <c r="C163" s="3">
        <f t="shared" ref="C163:AF163" si="50">RANK(C49,C$4:C$113,1)+(COUNT($B$4:$B$113)+1-RANK(C49,C$4:C$113,0)-RANK(C49,C$4:C$113,1))/2</f>
        <v>15</v>
      </c>
      <c r="D163" s="3">
        <f t="shared" si="50"/>
        <v>72</v>
      </c>
      <c r="E163" s="3">
        <f t="shared" si="50"/>
        <v>21</v>
      </c>
      <c r="F163" s="3">
        <f t="shared" si="50"/>
        <v>82</v>
      </c>
      <c r="G163" s="3">
        <f t="shared" si="50"/>
        <v>34</v>
      </c>
      <c r="H163" s="3">
        <f t="shared" si="50"/>
        <v>42</v>
      </c>
      <c r="I163" s="3">
        <f t="shared" si="50"/>
        <v>13</v>
      </c>
      <c r="J163" s="3">
        <f t="shared" si="50"/>
        <v>104</v>
      </c>
      <c r="K163" s="3">
        <f t="shared" si="50"/>
        <v>6</v>
      </c>
      <c r="L163" s="3">
        <f t="shared" si="50"/>
        <v>14</v>
      </c>
      <c r="M163" s="3">
        <f t="shared" si="50"/>
        <v>71</v>
      </c>
      <c r="N163" s="3">
        <f t="shared" si="50"/>
        <v>13</v>
      </c>
      <c r="O163" s="3">
        <f t="shared" si="50"/>
        <v>59</v>
      </c>
      <c r="P163" s="3">
        <f t="shared" si="50"/>
        <v>41</v>
      </c>
      <c r="Q163" s="3">
        <f t="shared" si="50"/>
        <v>49</v>
      </c>
      <c r="R163" s="3">
        <f t="shared" si="50"/>
        <v>65</v>
      </c>
      <c r="S163" s="3">
        <f t="shared" si="50"/>
        <v>95</v>
      </c>
      <c r="T163" s="3">
        <f t="shared" si="50"/>
        <v>80</v>
      </c>
      <c r="U163" s="3">
        <f t="shared" si="50"/>
        <v>102</v>
      </c>
      <c r="V163" s="3">
        <f t="shared" si="50"/>
        <v>57</v>
      </c>
      <c r="W163" s="3">
        <f t="shared" si="50"/>
        <v>43</v>
      </c>
      <c r="X163" s="3">
        <f t="shared" si="50"/>
        <v>87</v>
      </c>
      <c r="Y163" s="3">
        <f t="shared" si="50"/>
        <v>73</v>
      </c>
      <c r="Z163" s="3">
        <f t="shared" si="50"/>
        <v>69</v>
      </c>
      <c r="AA163" s="3">
        <f t="shared" si="50"/>
        <v>102</v>
      </c>
      <c r="AB163" s="3">
        <f t="shared" si="50"/>
        <v>1</v>
      </c>
      <c r="AC163" s="3">
        <f t="shared" si="50"/>
        <v>75</v>
      </c>
      <c r="AD163" s="3">
        <f t="shared" si="50"/>
        <v>71</v>
      </c>
      <c r="AE163" s="3">
        <f t="shared" si="50"/>
        <v>8</v>
      </c>
      <c r="AF163" s="3">
        <f t="shared" si="50"/>
        <v>43</v>
      </c>
      <c r="AG163" s="3">
        <f t="shared" si="4"/>
        <v>-54</v>
      </c>
      <c r="AH163" s="3">
        <v>46.0</v>
      </c>
      <c r="AI163" s="3">
        <f t="shared" si="5"/>
        <v>-1.933333333</v>
      </c>
      <c r="AJ163" s="3">
        <f t="shared" si="6"/>
        <v>-0.3607278706</v>
      </c>
    </row>
    <row r="164" ht="13.5" customHeight="1">
      <c r="A164" s="3">
        <v>47.0</v>
      </c>
      <c r="B164" s="3">
        <f t="shared" si="2"/>
        <v>-53</v>
      </c>
      <c r="C164" s="3">
        <f t="shared" ref="C164:AF164" si="51">RANK(C50,C$4:C$113,1)+(COUNT($B$4:$B$113)+1-RANK(C50,C$4:C$113,0)-RANK(C50,C$4:C$113,1))/2</f>
        <v>41</v>
      </c>
      <c r="D164" s="3">
        <f t="shared" si="51"/>
        <v>79</v>
      </c>
      <c r="E164" s="3">
        <f t="shared" si="51"/>
        <v>109</v>
      </c>
      <c r="F164" s="3">
        <f t="shared" si="51"/>
        <v>24</v>
      </c>
      <c r="G164" s="3">
        <f t="shared" si="51"/>
        <v>26</v>
      </c>
      <c r="H164" s="3">
        <f t="shared" si="51"/>
        <v>51</v>
      </c>
      <c r="I164" s="3">
        <f t="shared" si="51"/>
        <v>36</v>
      </c>
      <c r="J164" s="3">
        <f t="shared" si="51"/>
        <v>14</v>
      </c>
      <c r="K164" s="3">
        <f t="shared" si="51"/>
        <v>110</v>
      </c>
      <c r="L164" s="3">
        <f t="shared" si="51"/>
        <v>109</v>
      </c>
      <c r="M164" s="3">
        <f t="shared" si="51"/>
        <v>69</v>
      </c>
      <c r="N164" s="3">
        <f t="shared" si="51"/>
        <v>61</v>
      </c>
      <c r="O164" s="3">
        <f t="shared" si="51"/>
        <v>92</v>
      </c>
      <c r="P164" s="3">
        <f t="shared" si="51"/>
        <v>78</v>
      </c>
      <c r="Q164" s="3">
        <f t="shared" si="51"/>
        <v>72</v>
      </c>
      <c r="R164" s="3">
        <f t="shared" si="51"/>
        <v>80</v>
      </c>
      <c r="S164" s="3">
        <f t="shared" si="51"/>
        <v>24</v>
      </c>
      <c r="T164" s="3">
        <f t="shared" si="51"/>
        <v>74</v>
      </c>
      <c r="U164" s="3">
        <f t="shared" si="51"/>
        <v>38</v>
      </c>
      <c r="V164" s="3">
        <f t="shared" si="51"/>
        <v>70</v>
      </c>
      <c r="W164" s="3">
        <f t="shared" si="51"/>
        <v>41</v>
      </c>
      <c r="X164" s="3">
        <f t="shared" si="51"/>
        <v>54</v>
      </c>
      <c r="Y164" s="3">
        <f t="shared" si="51"/>
        <v>80</v>
      </c>
      <c r="Z164" s="3">
        <f t="shared" si="51"/>
        <v>91</v>
      </c>
      <c r="AA164" s="3">
        <f t="shared" si="51"/>
        <v>73</v>
      </c>
      <c r="AB164" s="3">
        <f t="shared" si="51"/>
        <v>105</v>
      </c>
      <c r="AC164" s="3">
        <f t="shared" si="51"/>
        <v>65</v>
      </c>
      <c r="AD164" s="3">
        <f t="shared" si="51"/>
        <v>89</v>
      </c>
      <c r="AE164" s="3">
        <f t="shared" si="51"/>
        <v>67</v>
      </c>
      <c r="AF164" s="3">
        <f t="shared" si="51"/>
        <v>21</v>
      </c>
      <c r="AG164" s="3">
        <f t="shared" si="4"/>
        <v>-53</v>
      </c>
      <c r="AH164" s="3">
        <v>47.0</v>
      </c>
      <c r="AI164" s="3">
        <f t="shared" si="5"/>
        <v>9.266666667</v>
      </c>
      <c r="AJ164" s="3">
        <f t="shared" si="6"/>
        <v>1.729006001</v>
      </c>
    </row>
    <row r="165" ht="13.5" customHeight="1">
      <c r="A165" s="3">
        <v>48.0</v>
      </c>
      <c r="B165" s="3">
        <f t="shared" si="2"/>
        <v>-52</v>
      </c>
      <c r="C165" s="3">
        <f t="shared" ref="C165:AF165" si="52">RANK(C51,C$4:C$113,1)+(COUNT($B$4:$B$113)+1-RANK(C51,C$4:C$113,0)-RANK(C51,C$4:C$113,1))/2</f>
        <v>55</v>
      </c>
      <c r="D165" s="3">
        <f t="shared" si="52"/>
        <v>20</v>
      </c>
      <c r="E165" s="3">
        <f t="shared" si="52"/>
        <v>70</v>
      </c>
      <c r="F165" s="3">
        <f t="shared" si="52"/>
        <v>107</v>
      </c>
      <c r="G165" s="3">
        <f t="shared" si="52"/>
        <v>59</v>
      </c>
      <c r="H165" s="3">
        <f t="shared" si="52"/>
        <v>43</v>
      </c>
      <c r="I165" s="3">
        <f t="shared" si="52"/>
        <v>101</v>
      </c>
      <c r="J165" s="3">
        <f t="shared" si="52"/>
        <v>99</v>
      </c>
      <c r="K165" s="3">
        <f t="shared" si="52"/>
        <v>55</v>
      </c>
      <c r="L165" s="3">
        <f t="shared" si="52"/>
        <v>110</v>
      </c>
      <c r="M165" s="3">
        <f t="shared" si="52"/>
        <v>96</v>
      </c>
      <c r="N165" s="3">
        <f t="shared" si="52"/>
        <v>91</v>
      </c>
      <c r="O165" s="3">
        <f t="shared" si="52"/>
        <v>5</v>
      </c>
      <c r="P165" s="3">
        <f t="shared" si="52"/>
        <v>52</v>
      </c>
      <c r="Q165" s="3">
        <f t="shared" si="52"/>
        <v>90</v>
      </c>
      <c r="R165" s="3">
        <f t="shared" si="52"/>
        <v>70</v>
      </c>
      <c r="S165" s="3">
        <f t="shared" si="52"/>
        <v>2</v>
      </c>
      <c r="T165" s="3">
        <f t="shared" si="52"/>
        <v>110</v>
      </c>
      <c r="U165" s="3">
        <f t="shared" si="52"/>
        <v>21</v>
      </c>
      <c r="V165" s="3">
        <f t="shared" si="52"/>
        <v>81</v>
      </c>
      <c r="W165" s="3">
        <f t="shared" si="52"/>
        <v>42</v>
      </c>
      <c r="X165" s="3">
        <f t="shared" si="52"/>
        <v>108</v>
      </c>
      <c r="Y165" s="3">
        <f t="shared" si="52"/>
        <v>42</v>
      </c>
      <c r="Z165" s="3">
        <f t="shared" si="52"/>
        <v>1</v>
      </c>
      <c r="AA165" s="3">
        <f t="shared" si="52"/>
        <v>48</v>
      </c>
      <c r="AB165" s="3">
        <f t="shared" si="52"/>
        <v>12</v>
      </c>
      <c r="AC165" s="3">
        <f t="shared" si="52"/>
        <v>77</v>
      </c>
      <c r="AD165" s="3">
        <f t="shared" si="52"/>
        <v>39</v>
      </c>
      <c r="AE165" s="3">
        <f t="shared" si="52"/>
        <v>9</v>
      </c>
      <c r="AF165" s="3">
        <f t="shared" si="52"/>
        <v>49</v>
      </c>
      <c r="AG165" s="3">
        <f t="shared" si="4"/>
        <v>-52</v>
      </c>
      <c r="AH165" s="3">
        <v>48.0</v>
      </c>
      <c r="AI165" s="3">
        <f t="shared" si="5"/>
        <v>3.3</v>
      </c>
      <c r="AJ165" s="3">
        <f t="shared" si="6"/>
        <v>0.6157251585</v>
      </c>
    </row>
    <row r="166" ht="13.5" customHeight="1">
      <c r="A166" s="3">
        <v>49.0</v>
      </c>
      <c r="B166" s="3">
        <f t="shared" si="2"/>
        <v>-51</v>
      </c>
      <c r="C166" s="3">
        <f t="shared" ref="C166:AF166" si="53">RANK(C52,C$4:C$113,1)+(COUNT($B$4:$B$113)+1-RANK(C52,C$4:C$113,0)-RANK(C52,C$4:C$113,1))/2</f>
        <v>53</v>
      </c>
      <c r="D166" s="3">
        <f t="shared" si="53"/>
        <v>107</v>
      </c>
      <c r="E166" s="3">
        <f t="shared" si="53"/>
        <v>96</v>
      </c>
      <c r="F166" s="3">
        <f t="shared" si="53"/>
        <v>23</v>
      </c>
      <c r="G166" s="3">
        <f t="shared" si="53"/>
        <v>75</v>
      </c>
      <c r="H166" s="3">
        <f t="shared" si="53"/>
        <v>10</v>
      </c>
      <c r="I166" s="3">
        <f t="shared" si="53"/>
        <v>54</v>
      </c>
      <c r="J166" s="3">
        <f t="shared" si="53"/>
        <v>19</v>
      </c>
      <c r="K166" s="3">
        <f t="shared" si="53"/>
        <v>33</v>
      </c>
      <c r="L166" s="3">
        <f t="shared" si="53"/>
        <v>52</v>
      </c>
      <c r="M166" s="3">
        <f t="shared" si="53"/>
        <v>92</v>
      </c>
      <c r="N166" s="3">
        <f t="shared" si="53"/>
        <v>87</v>
      </c>
      <c r="O166" s="3">
        <f t="shared" si="53"/>
        <v>101</v>
      </c>
      <c r="P166" s="3">
        <f t="shared" si="53"/>
        <v>17</v>
      </c>
      <c r="Q166" s="3">
        <f t="shared" si="53"/>
        <v>87</v>
      </c>
      <c r="R166" s="3">
        <f t="shared" si="53"/>
        <v>104</v>
      </c>
      <c r="S166" s="3">
        <f t="shared" si="53"/>
        <v>17</v>
      </c>
      <c r="T166" s="3">
        <f t="shared" si="53"/>
        <v>22</v>
      </c>
      <c r="U166" s="3">
        <f t="shared" si="53"/>
        <v>62</v>
      </c>
      <c r="V166" s="3">
        <f t="shared" si="53"/>
        <v>28</v>
      </c>
      <c r="W166" s="3">
        <f t="shared" si="53"/>
        <v>31</v>
      </c>
      <c r="X166" s="3">
        <f t="shared" si="53"/>
        <v>8</v>
      </c>
      <c r="Y166" s="3">
        <f t="shared" si="53"/>
        <v>31</v>
      </c>
      <c r="Z166" s="3">
        <f t="shared" si="53"/>
        <v>98</v>
      </c>
      <c r="AA166" s="3">
        <f t="shared" si="53"/>
        <v>58</v>
      </c>
      <c r="AB166" s="3">
        <f t="shared" si="53"/>
        <v>79</v>
      </c>
      <c r="AC166" s="3">
        <f t="shared" si="53"/>
        <v>49</v>
      </c>
      <c r="AD166" s="3">
        <f t="shared" si="53"/>
        <v>46</v>
      </c>
      <c r="AE166" s="3">
        <f t="shared" si="53"/>
        <v>80</v>
      </c>
      <c r="AF166" s="3">
        <f t="shared" si="53"/>
        <v>108</v>
      </c>
      <c r="AG166" s="3">
        <f t="shared" si="4"/>
        <v>-51</v>
      </c>
      <c r="AH166" s="3">
        <v>49.0</v>
      </c>
      <c r="AI166" s="3">
        <f t="shared" si="5"/>
        <v>2.066666667</v>
      </c>
      <c r="AJ166" s="3">
        <f t="shared" si="6"/>
        <v>0.3856056548</v>
      </c>
    </row>
    <row r="167" ht="13.5" customHeight="1">
      <c r="A167" s="3">
        <v>50.0</v>
      </c>
      <c r="B167" s="3">
        <f t="shared" si="2"/>
        <v>-50</v>
      </c>
      <c r="C167" s="3">
        <f t="shared" ref="C167:AF167" si="54">RANK(C53,C$4:C$113,1)+(COUNT($B$4:$B$113)+1-RANK(C53,C$4:C$113,0)-RANK(C53,C$4:C$113,1))/2</f>
        <v>107</v>
      </c>
      <c r="D167" s="3">
        <f t="shared" si="54"/>
        <v>102</v>
      </c>
      <c r="E167" s="3">
        <f t="shared" si="54"/>
        <v>36</v>
      </c>
      <c r="F167" s="3">
        <f t="shared" si="54"/>
        <v>2</v>
      </c>
      <c r="G167" s="3">
        <f t="shared" si="54"/>
        <v>83</v>
      </c>
      <c r="H167" s="3">
        <f t="shared" si="54"/>
        <v>91</v>
      </c>
      <c r="I167" s="3">
        <f t="shared" si="54"/>
        <v>49</v>
      </c>
      <c r="J167" s="3">
        <f t="shared" si="54"/>
        <v>81</v>
      </c>
      <c r="K167" s="3">
        <f t="shared" si="54"/>
        <v>107</v>
      </c>
      <c r="L167" s="3">
        <f t="shared" si="54"/>
        <v>91</v>
      </c>
      <c r="M167" s="3">
        <f t="shared" si="54"/>
        <v>85</v>
      </c>
      <c r="N167" s="3">
        <f t="shared" si="54"/>
        <v>50</v>
      </c>
      <c r="O167" s="3">
        <f t="shared" si="54"/>
        <v>86</v>
      </c>
      <c r="P167" s="3">
        <f t="shared" si="54"/>
        <v>99</v>
      </c>
      <c r="Q167" s="3">
        <f t="shared" si="54"/>
        <v>31</v>
      </c>
      <c r="R167" s="3">
        <f t="shared" si="54"/>
        <v>15</v>
      </c>
      <c r="S167" s="3">
        <f t="shared" si="54"/>
        <v>90</v>
      </c>
      <c r="T167" s="3">
        <f t="shared" si="54"/>
        <v>4</v>
      </c>
      <c r="U167" s="3">
        <f t="shared" si="54"/>
        <v>83</v>
      </c>
      <c r="V167" s="3">
        <f t="shared" si="54"/>
        <v>110</v>
      </c>
      <c r="W167" s="3">
        <f t="shared" si="54"/>
        <v>14</v>
      </c>
      <c r="X167" s="3">
        <f t="shared" si="54"/>
        <v>4</v>
      </c>
      <c r="Y167" s="3">
        <f t="shared" si="54"/>
        <v>32</v>
      </c>
      <c r="Z167" s="3">
        <f t="shared" si="54"/>
        <v>25</v>
      </c>
      <c r="AA167" s="3">
        <f t="shared" si="54"/>
        <v>83</v>
      </c>
      <c r="AB167" s="3">
        <f t="shared" si="54"/>
        <v>69</v>
      </c>
      <c r="AC167" s="3">
        <f t="shared" si="54"/>
        <v>30</v>
      </c>
      <c r="AD167" s="3">
        <f t="shared" si="54"/>
        <v>108</v>
      </c>
      <c r="AE167" s="3">
        <f t="shared" si="54"/>
        <v>39</v>
      </c>
      <c r="AF167" s="3">
        <f t="shared" si="54"/>
        <v>99</v>
      </c>
      <c r="AG167" s="3">
        <f t="shared" si="4"/>
        <v>-50</v>
      </c>
      <c r="AH167" s="3">
        <v>50.0</v>
      </c>
      <c r="AI167" s="3">
        <f t="shared" si="5"/>
        <v>8</v>
      </c>
      <c r="AJ167" s="3">
        <f t="shared" si="6"/>
        <v>1.492667051</v>
      </c>
    </row>
    <row r="168" ht="13.5" customHeight="1">
      <c r="A168" s="3">
        <v>51.0</v>
      </c>
      <c r="B168" s="3">
        <f t="shared" si="2"/>
        <v>-49</v>
      </c>
      <c r="C168" s="3">
        <f t="shared" ref="C168:AF168" si="55">RANK(C54,C$4:C$113,1)+(COUNT($B$4:$B$113)+1-RANK(C54,C$4:C$113,0)-RANK(C54,C$4:C$113,1))/2</f>
        <v>8</v>
      </c>
      <c r="D168" s="3">
        <f t="shared" si="55"/>
        <v>86</v>
      </c>
      <c r="E168" s="3">
        <f t="shared" si="55"/>
        <v>41</v>
      </c>
      <c r="F168" s="3">
        <f t="shared" si="55"/>
        <v>108</v>
      </c>
      <c r="G168" s="3">
        <f t="shared" si="55"/>
        <v>39</v>
      </c>
      <c r="H168" s="3">
        <f t="shared" si="55"/>
        <v>45</v>
      </c>
      <c r="I168" s="3">
        <f t="shared" si="55"/>
        <v>68</v>
      </c>
      <c r="J168" s="3">
        <f t="shared" si="55"/>
        <v>13</v>
      </c>
      <c r="K168" s="3">
        <f t="shared" si="55"/>
        <v>15</v>
      </c>
      <c r="L168" s="3">
        <f t="shared" si="55"/>
        <v>95</v>
      </c>
      <c r="M168" s="3">
        <f t="shared" si="55"/>
        <v>14</v>
      </c>
      <c r="N168" s="3">
        <f t="shared" si="55"/>
        <v>53</v>
      </c>
      <c r="O168" s="3">
        <f t="shared" si="55"/>
        <v>24</v>
      </c>
      <c r="P168" s="3">
        <f t="shared" si="55"/>
        <v>44</v>
      </c>
      <c r="Q168" s="3">
        <f t="shared" si="55"/>
        <v>28</v>
      </c>
      <c r="R168" s="3">
        <f t="shared" si="55"/>
        <v>31</v>
      </c>
      <c r="S168" s="3">
        <f t="shared" si="55"/>
        <v>77</v>
      </c>
      <c r="T168" s="3">
        <f t="shared" si="55"/>
        <v>106</v>
      </c>
      <c r="U168" s="3">
        <f t="shared" si="55"/>
        <v>53</v>
      </c>
      <c r="V168" s="3">
        <f t="shared" si="55"/>
        <v>68</v>
      </c>
      <c r="W168" s="3">
        <f t="shared" si="55"/>
        <v>73</v>
      </c>
      <c r="X168" s="3">
        <f t="shared" si="55"/>
        <v>62</v>
      </c>
      <c r="Y168" s="3">
        <f t="shared" si="55"/>
        <v>35</v>
      </c>
      <c r="Z168" s="3">
        <f t="shared" si="55"/>
        <v>105</v>
      </c>
      <c r="AA168" s="3">
        <f t="shared" si="55"/>
        <v>22</v>
      </c>
      <c r="AB168" s="3">
        <f t="shared" si="55"/>
        <v>71</v>
      </c>
      <c r="AC168" s="3">
        <f t="shared" si="55"/>
        <v>82</v>
      </c>
      <c r="AD168" s="3">
        <f t="shared" si="55"/>
        <v>21</v>
      </c>
      <c r="AE168" s="3">
        <f t="shared" si="55"/>
        <v>40</v>
      </c>
      <c r="AF168" s="3">
        <f t="shared" si="55"/>
        <v>34</v>
      </c>
      <c r="AG168" s="3">
        <f t="shared" si="4"/>
        <v>-49</v>
      </c>
      <c r="AH168" s="3">
        <v>51.0</v>
      </c>
      <c r="AI168" s="3">
        <f t="shared" si="5"/>
        <v>-3.466666667</v>
      </c>
      <c r="AJ168" s="3">
        <f t="shared" si="6"/>
        <v>-0.6468223887</v>
      </c>
    </row>
    <row r="169" ht="13.5" customHeight="1">
      <c r="A169" s="3">
        <v>52.0</v>
      </c>
      <c r="B169" s="3">
        <f t="shared" si="2"/>
        <v>-48</v>
      </c>
      <c r="C169" s="3">
        <f t="shared" ref="C169:AF169" si="56">RANK(C55,C$4:C$113,1)+(COUNT($B$4:$B$113)+1-RANK(C55,C$4:C$113,0)-RANK(C55,C$4:C$113,1))/2</f>
        <v>78</v>
      </c>
      <c r="D169" s="3">
        <f t="shared" si="56"/>
        <v>80</v>
      </c>
      <c r="E169" s="3">
        <f t="shared" si="56"/>
        <v>4</v>
      </c>
      <c r="F169" s="3">
        <f t="shared" si="56"/>
        <v>98</v>
      </c>
      <c r="G169" s="3">
        <f t="shared" si="56"/>
        <v>105</v>
      </c>
      <c r="H169" s="3">
        <f t="shared" si="56"/>
        <v>12</v>
      </c>
      <c r="I169" s="3">
        <f t="shared" si="56"/>
        <v>17</v>
      </c>
      <c r="J169" s="3">
        <f t="shared" si="56"/>
        <v>110</v>
      </c>
      <c r="K169" s="3">
        <f t="shared" si="56"/>
        <v>82</v>
      </c>
      <c r="L169" s="3">
        <f t="shared" si="56"/>
        <v>43</v>
      </c>
      <c r="M169" s="3">
        <f t="shared" si="56"/>
        <v>60</v>
      </c>
      <c r="N169" s="3">
        <f t="shared" si="56"/>
        <v>3</v>
      </c>
      <c r="O169" s="3">
        <f t="shared" si="56"/>
        <v>37</v>
      </c>
      <c r="P169" s="3">
        <f t="shared" si="56"/>
        <v>22</v>
      </c>
      <c r="Q169" s="3">
        <f t="shared" si="56"/>
        <v>2</v>
      </c>
      <c r="R169" s="3">
        <f t="shared" si="56"/>
        <v>20</v>
      </c>
      <c r="S169" s="3">
        <f t="shared" si="56"/>
        <v>103</v>
      </c>
      <c r="T169" s="3">
        <f t="shared" si="56"/>
        <v>78</v>
      </c>
      <c r="U169" s="3">
        <f t="shared" si="56"/>
        <v>43</v>
      </c>
      <c r="V169" s="3">
        <f t="shared" si="56"/>
        <v>8</v>
      </c>
      <c r="W169" s="3">
        <f t="shared" si="56"/>
        <v>36</v>
      </c>
      <c r="X169" s="3">
        <f t="shared" si="56"/>
        <v>37</v>
      </c>
      <c r="Y169" s="3">
        <f t="shared" si="56"/>
        <v>16</v>
      </c>
      <c r="Z169" s="3">
        <f t="shared" si="56"/>
        <v>7</v>
      </c>
      <c r="AA169" s="3">
        <f t="shared" si="56"/>
        <v>92</v>
      </c>
      <c r="AB169" s="3">
        <f t="shared" si="56"/>
        <v>42</v>
      </c>
      <c r="AC169" s="3">
        <f t="shared" si="56"/>
        <v>34</v>
      </c>
      <c r="AD169" s="3">
        <f t="shared" si="56"/>
        <v>43</v>
      </c>
      <c r="AE169" s="3">
        <f t="shared" si="56"/>
        <v>4</v>
      </c>
      <c r="AF169" s="3">
        <f t="shared" si="56"/>
        <v>110</v>
      </c>
      <c r="AG169" s="3">
        <f t="shared" si="4"/>
        <v>-48</v>
      </c>
      <c r="AH169" s="3">
        <v>52.0</v>
      </c>
      <c r="AI169" s="3">
        <f t="shared" si="5"/>
        <v>-7.966666667</v>
      </c>
      <c r="AJ169" s="3">
        <f t="shared" si="6"/>
        <v>-1.486447605</v>
      </c>
    </row>
    <row r="170" ht="13.5" customHeight="1">
      <c r="A170" s="3">
        <v>53.0</v>
      </c>
      <c r="B170" s="3">
        <f t="shared" si="2"/>
        <v>-47</v>
      </c>
      <c r="C170" s="3">
        <f t="shared" ref="C170:AF170" si="57">RANK(C56,C$4:C$113,1)+(COUNT($B$4:$B$113)+1-RANK(C56,C$4:C$113,0)-RANK(C56,C$4:C$113,1))/2</f>
        <v>80</v>
      </c>
      <c r="D170" s="3">
        <f t="shared" si="57"/>
        <v>40</v>
      </c>
      <c r="E170" s="3">
        <f t="shared" si="57"/>
        <v>102</v>
      </c>
      <c r="F170" s="3">
        <f t="shared" si="57"/>
        <v>1</v>
      </c>
      <c r="G170" s="3">
        <f t="shared" si="57"/>
        <v>38</v>
      </c>
      <c r="H170" s="3">
        <f t="shared" si="57"/>
        <v>28</v>
      </c>
      <c r="I170" s="3">
        <f t="shared" si="57"/>
        <v>61</v>
      </c>
      <c r="J170" s="3">
        <f t="shared" si="57"/>
        <v>88</v>
      </c>
      <c r="K170" s="3">
        <f t="shared" si="57"/>
        <v>58</v>
      </c>
      <c r="L170" s="3">
        <f t="shared" si="57"/>
        <v>98</v>
      </c>
      <c r="M170" s="3">
        <f t="shared" si="57"/>
        <v>103</v>
      </c>
      <c r="N170" s="3">
        <f t="shared" si="57"/>
        <v>80</v>
      </c>
      <c r="O170" s="3">
        <f t="shared" si="57"/>
        <v>70</v>
      </c>
      <c r="P170" s="3">
        <f t="shared" si="57"/>
        <v>69</v>
      </c>
      <c r="Q170" s="3">
        <f t="shared" si="57"/>
        <v>105</v>
      </c>
      <c r="R170" s="3">
        <f t="shared" si="57"/>
        <v>100</v>
      </c>
      <c r="S170" s="3">
        <f t="shared" si="57"/>
        <v>48</v>
      </c>
      <c r="T170" s="3">
        <f t="shared" si="57"/>
        <v>20</v>
      </c>
      <c r="U170" s="3">
        <f t="shared" si="57"/>
        <v>15</v>
      </c>
      <c r="V170" s="3">
        <f t="shared" si="57"/>
        <v>109</v>
      </c>
      <c r="W170" s="3">
        <f t="shared" si="57"/>
        <v>93</v>
      </c>
      <c r="X170" s="3">
        <f t="shared" si="57"/>
        <v>14</v>
      </c>
      <c r="Y170" s="3">
        <f t="shared" si="57"/>
        <v>100</v>
      </c>
      <c r="Z170" s="3">
        <f t="shared" si="57"/>
        <v>100</v>
      </c>
      <c r="AA170" s="3">
        <f t="shared" si="57"/>
        <v>75</v>
      </c>
      <c r="AB170" s="3">
        <f t="shared" si="57"/>
        <v>80</v>
      </c>
      <c r="AC170" s="3">
        <f t="shared" si="57"/>
        <v>105</v>
      </c>
      <c r="AD170" s="3">
        <f t="shared" si="57"/>
        <v>68</v>
      </c>
      <c r="AE170" s="3">
        <f t="shared" si="57"/>
        <v>48</v>
      </c>
      <c r="AF170" s="3">
        <f t="shared" si="57"/>
        <v>83</v>
      </c>
      <c r="AG170" s="3">
        <f t="shared" si="4"/>
        <v>-47</v>
      </c>
      <c r="AH170" s="3">
        <v>53.0</v>
      </c>
      <c r="AI170" s="3">
        <f t="shared" si="5"/>
        <v>13.8</v>
      </c>
      <c r="AJ170" s="3">
        <f t="shared" si="6"/>
        <v>2.574850663</v>
      </c>
    </row>
    <row r="171" ht="13.5" customHeight="1">
      <c r="A171" s="3">
        <v>54.0</v>
      </c>
      <c r="B171" s="3">
        <f t="shared" si="2"/>
        <v>-46</v>
      </c>
      <c r="C171" s="3">
        <f t="shared" ref="C171:AF171" si="58">RANK(C57,C$4:C$113,1)+(COUNT($B$4:$B$113)+1-RANK(C57,C$4:C$113,0)-RANK(C57,C$4:C$113,1))/2</f>
        <v>62</v>
      </c>
      <c r="D171" s="3">
        <f t="shared" si="58"/>
        <v>101</v>
      </c>
      <c r="E171" s="3">
        <f t="shared" si="58"/>
        <v>80</v>
      </c>
      <c r="F171" s="3">
        <f t="shared" si="58"/>
        <v>29</v>
      </c>
      <c r="G171" s="3">
        <f t="shared" si="58"/>
        <v>61</v>
      </c>
      <c r="H171" s="3">
        <f t="shared" si="58"/>
        <v>72</v>
      </c>
      <c r="I171" s="3">
        <f t="shared" si="58"/>
        <v>8</v>
      </c>
      <c r="J171" s="3">
        <f t="shared" si="58"/>
        <v>65</v>
      </c>
      <c r="K171" s="3">
        <f t="shared" si="58"/>
        <v>13</v>
      </c>
      <c r="L171" s="3">
        <f t="shared" si="58"/>
        <v>10</v>
      </c>
      <c r="M171" s="3">
        <f t="shared" si="58"/>
        <v>6</v>
      </c>
      <c r="N171" s="3">
        <f t="shared" si="58"/>
        <v>19</v>
      </c>
      <c r="O171" s="3">
        <f t="shared" si="58"/>
        <v>76</v>
      </c>
      <c r="P171" s="3">
        <f t="shared" si="58"/>
        <v>76</v>
      </c>
      <c r="Q171" s="3">
        <f t="shared" si="58"/>
        <v>88</v>
      </c>
      <c r="R171" s="3">
        <f t="shared" si="58"/>
        <v>39</v>
      </c>
      <c r="S171" s="3">
        <f t="shared" si="58"/>
        <v>27</v>
      </c>
      <c r="T171" s="3">
        <f t="shared" si="58"/>
        <v>87</v>
      </c>
      <c r="U171" s="3">
        <f t="shared" si="58"/>
        <v>56</v>
      </c>
      <c r="V171" s="3">
        <f t="shared" si="58"/>
        <v>71</v>
      </c>
      <c r="W171" s="3">
        <f t="shared" si="58"/>
        <v>86</v>
      </c>
      <c r="X171" s="3">
        <f t="shared" si="58"/>
        <v>5</v>
      </c>
      <c r="Y171" s="3">
        <f t="shared" si="58"/>
        <v>62</v>
      </c>
      <c r="Z171" s="3">
        <f t="shared" si="58"/>
        <v>28</v>
      </c>
      <c r="AA171" s="3">
        <f t="shared" si="58"/>
        <v>66</v>
      </c>
      <c r="AB171" s="3">
        <f t="shared" si="58"/>
        <v>96</v>
      </c>
      <c r="AC171" s="3">
        <f t="shared" si="58"/>
        <v>103</v>
      </c>
      <c r="AD171" s="3">
        <f t="shared" si="58"/>
        <v>57</v>
      </c>
      <c r="AE171" s="3">
        <f t="shared" si="58"/>
        <v>54</v>
      </c>
      <c r="AF171" s="3">
        <f t="shared" si="58"/>
        <v>46</v>
      </c>
      <c r="AG171" s="3">
        <f t="shared" si="4"/>
        <v>-46</v>
      </c>
      <c r="AH171" s="3">
        <v>54.0</v>
      </c>
      <c r="AI171" s="3">
        <f t="shared" si="5"/>
        <v>-0.5333333333</v>
      </c>
      <c r="AJ171" s="3">
        <f t="shared" si="6"/>
        <v>-0.09951113673</v>
      </c>
    </row>
    <row r="172" ht="13.5" customHeight="1">
      <c r="A172" s="3">
        <v>55.0</v>
      </c>
      <c r="B172" s="3">
        <f t="shared" si="2"/>
        <v>-45</v>
      </c>
      <c r="C172" s="3">
        <f t="shared" ref="C172:AF172" si="59">RANK(C58,C$4:C$113,1)+(COUNT($B$4:$B$113)+1-RANK(C58,C$4:C$113,0)-RANK(C58,C$4:C$113,1))/2</f>
        <v>39</v>
      </c>
      <c r="D172" s="3">
        <f t="shared" si="59"/>
        <v>95</v>
      </c>
      <c r="E172" s="3">
        <f t="shared" si="59"/>
        <v>59</v>
      </c>
      <c r="F172" s="3">
        <f t="shared" si="59"/>
        <v>80</v>
      </c>
      <c r="G172" s="3">
        <f t="shared" si="59"/>
        <v>69</v>
      </c>
      <c r="H172" s="3">
        <f t="shared" si="59"/>
        <v>17</v>
      </c>
      <c r="I172" s="3">
        <f t="shared" si="59"/>
        <v>27</v>
      </c>
      <c r="J172" s="3">
        <f t="shared" si="59"/>
        <v>25</v>
      </c>
      <c r="K172" s="3">
        <f t="shared" si="59"/>
        <v>53</v>
      </c>
      <c r="L172" s="3">
        <f t="shared" si="59"/>
        <v>33</v>
      </c>
      <c r="M172" s="3">
        <f t="shared" si="59"/>
        <v>7</v>
      </c>
      <c r="N172" s="3">
        <f t="shared" si="59"/>
        <v>37</v>
      </c>
      <c r="O172" s="3">
        <f t="shared" si="59"/>
        <v>107</v>
      </c>
      <c r="P172" s="3">
        <f t="shared" si="59"/>
        <v>49</v>
      </c>
      <c r="Q172" s="3">
        <f t="shared" si="59"/>
        <v>43</v>
      </c>
      <c r="R172" s="3">
        <f t="shared" si="59"/>
        <v>61</v>
      </c>
      <c r="S172" s="3">
        <f t="shared" si="59"/>
        <v>97</v>
      </c>
      <c r="T172" s="3">
        <f t="shared" si="59"/>
        <v>23</v>
      </c>
      <c r="U172" s="3">
        <f t="shared" si="59"/>
        <v>94</v>
      </c>
      <c r="V172" s="3">
        <f t="shared" si="59"/>
        <v>100</v>
      </c>
      <c r="W172" s="3">
        <f t="shared" si="59"/>
        <v>100</v>
      </c>
      <c r="X172" s="3">
        <f t="shared" si="59"/>
        <v>20</v>
      </c>
      <c r="Y172" s="3">
        <f t="shared" si="59"/>
        <v>53</v>
      </c>
      <c r="Z172" s="3">
        <f t="shared" si="59"/>
        <v>90</v>
      </c>
      <c r="AA172" s="3">
        <f t="shared" si="59"/>
        <v>94</v>
      </c>
      <c r="AB172" s="3">
        <f t="shared" si="59"/>
        <v>52</v>
      </c>
      <c r="AC172" s="3">
        <f t="shared" si="59"/>
        <v>62</v>
      </c>
      <c r="AD172" s="3">
        <f t="shared" si="59"/>
        <v>11</v>
      </c>
      <c r="AE172" s="3">
        <f t="shared" si="59"/>
        <v>25</v>
      </c>
      <c r="AF172" s="3">
        <f t="shared" si="59"/>
        <v>12</v>
      </c>
      <c r="AG172" s="3">
        <f t="shared" si="4"/>
        <v>-45</v>
      </c>
      <c r="AH172" s="3">
        <v>55.0</v>
      </c>
      <c r="AI172" s="3">
        <f t="shared" si="5"/>
        <v>-1.033333333</v>
      </c>
      <c r="AJ172" s="3">
        <f t="shared" si="6"/>
        <v>-0.1928028274</v>
      </c>
    </row>
    <row r="173" ht="13.5" customHeight="1">
      <c r="A173" s="3">
        <v>56.0</v>
      </c>
      <c r="B173" s="3">
        <f t="shared" si="2"/>
        <v>-44</v>
      </c>
      <c r="C173" s="3">
        <f t="shared" ref="C173:AF173" si="60">RANK(C59,C$4:C$113,1)+(COUNT($B$4:$B$113)+1-RANK(C59,C$4:C$113,0)-RANK(C59,C$4:C$113,1))/2</f>
        <v>27</v>
      </c>
      <c r="D173" s="3">
        <f t="shared" si="60"/>
        <v>55</v>
      </c>
      <c r="E173" s="3">
        <f t="shared" si="60"/>
        <v>92</v>
      </c>
      <c r="F173" s="3">
        <f t="shared" si="60"/>
        <v>47</v>
      </c>
      <c r="G173" s="3">
        <f t="shared" si="60"/>
        <v>108</v>
      </c>
      <c r="H173" s="3">
        <f t="shared" si="60"/>
        <v>61</v>
      </c>
      <c r="I173" s="3">
        <f t="shared" si="60"/>
        <v>80</v>
      </c>
      <c r="J173" s="3">
        <f t="shared" si="60"/>
        <v>72</v>
      </c>
      <c r="K173" s="3">
        <f t="shared" si="60"/>
        <v>93</v>
      </c>
      <c r="L173" s="3">
        <f t="shared" si="60"/>
        <v>40</v>
      </c>
      <c r="M173" s="3">
        <f t="shared" si="60"/>
        <v>20</v>
      </c>
      <c r="N173" s="3">
        <f t="shared" si="60"/>
        <v>85</v>
      </c>
      <c r="O173" s="3">
        <f t="shared" si="60"/>
        <v>13</v>
      </c>
      <c r="P173" s="3">
        <f t="shared" si="60"/>
        <v>98</v>
      </c>
      <c r="Q173" s="3">
        <f t="shared" si="60"/>
        <v>32</v>
      </c>
      <c r="R173" s="3">
        <f t="shared" si="60"/>
        <v>47</v>
      </c>
      <c r="S173" s="3">
        <f t="shared" si="60"/>
        <v>69</v>
      </c>
      <c r="T173" s="3">
        <f t="shared" si="60"/>
        <v>28</v>
      </c>
      <c r="U173" s="3">
        <f t="shared" si="60"/>
        <v>7</v>
      </c>
      <c r="V173" s="3">
        <f t="shared" si="60"/>
        <v>26</v>
      </c>
      <c r="W173" s="3">
        <f t="shared" si="60"/>
        <v>37</v>
      </c>
      <c r="X173" s="3">
        <f t="shared" si="60"/>
        <v>105</v>
      </c>
      <c r="Y173" s="3">
        <f t="shared" si="60"/>
        <v>51</v>
      </c>
      <c r="Z173" s="3">
        <f t="shared" si="60"/>
        <v>73</v>
      </c>
      <c r="AA173" s="3">
        <f t="shared" si="60"/>
        <v>105</v>
      </c>
      <c r="AB173" s="3">
        <f t="shared" si="60"/>
        <v>47</v>
      </c>
      <c r="AC173" s="3">
        <f t="shared" si="60"/>
        <v>26</v>
      </c>
      <c r="AD173" s="3">
        <f t="shared" si="60"/>
        <v>73</v>
      </c>
      <c r="AE173" s="3">
        <f t="shared" si="60"/>
        <v>23</v>
      </c>
      <c r="AF173" s="3">
        <f t="shared" si="60"/>
        <v>72</v>
      </c>
      <c r="AG173" s="3">
        <f t="shared" si="4"/>
        <v>-44</v>
      </c>
      <c r="AH173" s="3">
        <v>56.0</v>
      </c>
      <c r="AI173" s="3">
        <f t="shared" si="5"/>
        <v>1.566666667</v>
      </c>
      <c r="AJ173" s="3">
        <f t="shared" si="6"/>
        <v>0.2923139641</v>
      </c>
    </row>
    <row r="174" ht="13.5" customHeight="1">
      <c r="A174" s="3">
        <v>57.0</v>
      </c>
      <c r="B174" s="3">
        <f t="shared" si="2"/>
        <v>-43</v>
      </c>
      <c r="C174" s="3">
        <f t="shared" ref="C174:AF174" si="61">RANK(C60,C$4:C$113,1)+(COUNT($B$4:$B$113)+1-RANK(C60,C$4:C$113,0)-RANK(C60,C$4:C$113,1))/2</f>
        <v>87</v>
      </c>
      <c r="D174" s="3">
        <f t="shared" si="61"/>
        <v>47</v>
      </c>
      <c r="E174" s="3">
        <f t="shared" si="61"/>
        <v>19</v>
      </c>
      <c r="F174" s="3">
        <f t="shared" si="61"/>
        <v>21</v>
      </c>
      <c r="G174" s="3">
        <f t="shared" si="61"/>
        <v>107</v>
      </c>
      <c r="H174" s="3">
        <f t="shared" si="61"/>
        <v>89</v>
      </c>
      <c r="I174" s="3">
        <f t="shared" si="61"/>
        <v>24</v>
      </c>
      <c r="J174" s="3">
        <f t="shared" si="61"/>
        <v>100</v>
      </c>
      <c r="K174" s="3">
        <f t="shared" si="61"/>
        <v>24</v>
      </c>
      <c r="L174" s="3">
        <f t="shared" si="61"/>
        <v>55</v>
      </c>
      <c r="M174" s="3">
        <f t="shared" si="61"/>
        <v>63</v>
      </c>
      <c r="N174" s="3">
        <f t="shared" si="61"/>
        <v>79</v>
      </c>
      <c r="O174" s="3">
        <f t="shared" si="61"/>
        <v>91</v>
      </c>
      <c r="P174" s="3">
        <f t="shared" si="61"/>
        <v>67</v>
      </c>
      <c r="Q174" s="3">
        <f t="shared" si="61"/>
        <v>73</v>
      </c>
      <c r="R174" s="3">
        <f t="shared" si="61"/>
        <v>83</v>
      </c>
      <c r="S174" s="3">
        <f t="shared" si="61"/>
        <v>82</v>
      </c>
      <c r="T174" s="3">
        <f t="shared" si="61"/>
        <v>88</v>
      </c>
      <c r="U174" s="3">
        <f t="shared" si="61"/>
        <v>24</v>
      </c>
      <c r="V174" s="3">
        <f t="shared" si="61"/>
        <v>51</v>
      </c>
      <c r="W174" s="3">
        <f t="shared" si="61"/>
        <v>22</v>
      </c>
      <c r="X174" s="3">
        <f t="shared" si="61"/>
        <v>102</v>
      </c>
      <c r="Y174" s="3">
        <f t="shared" si="61"/>
        <v>74</v>
      </c>
      <c r="Z174" s="3">
        <f t="shared" si="61"/>
        <v>46</v>
      </c>
      <c r="AA174" s="3">
        <f t="shared" si="61"/>
        <v>15</v>
      </c>
      <c r="AB174" s="3">
        <f t="shared" si="61"/>
        <v>67</v>
      </c>
      <c r="AC174" s="3">
        <f t="shared" si="61"/>
        <v>29</v>
      </c>
      <c r="AD174" s="3">
        <f t="shared" si="61"/>
        <v>70</v>
      </c>
      <c r="AE174" s="3">
        <f t="shared" si="61"/>
        <v>14</v>
      </c>
      <c r="AF174" s="3">
        <f t="shared" si="61"/>
        <v>40</v>
      </c>
      <c r="AG174" s="3">
        <f t="shared" si="4"/>
        <v>-43</v>
      </c>
      <c r="AH174" s="3">
        <v>57.0</v>
      </c>
      <c r="AI174" s="3">
        <f t="shared" si="5"/>
        <v>2.933333333</v>
      </c>
      <c r="AJ174" s="3">
        <f t="shared" si="6"/>
        <v>0.547311252</v>
      </c>
    </row>
    <row r="175" ht="13.5" customHeight="1">
      <c r="A175" s="3">
        <v>58.0</v>
      </c>
      <c r="B175" s="3">
        <f t="shared" si="2"/>
        <v>-42</v>
      </c>
      <c r="C175" s="3">
        <f t="shared" ref="C175:AF175" si="62">RANK(C61,C$4:C$113,1)+(COUNT($B$4:$B$113)+1-RANK(C61,C$4:C$113,0)-RANK(C61,C$4:C$113,1))/2</f>
        <v>22</v>
      </c>
      <c r="D175" s="3">
        <f t="shared" si="62"/>
        <v>71</v>
      </c>
      <c r="E175" s="3">
        <f t="shared" si="62"/>
        <v>51</v>
      </c>
      <c r="F175" s="3">
        <f t="shared" si="62"/>
        <v>64</v>
      </c>
      <c r="G175" s="3">
        <f t="shared" si="62"/>
        <v>18</v>
      </c>
      <c r="H175" s="3">
        <f t="shared" si="62"/>
        <v>35</v>
      </c>
      <c r="I175" s="3">
        <f t="shared" si="62"/>
        <v>56</v>
      </c>
      <c r="J175" s="3">
        <f t="shared" si="62"/>
        <v>58</v>
      </c>
      <c r="K175" s="3">
        <f t="shared" si="62"/>
        <v>79</v>
      </c>
      <c r="L175" s="3">
        <f t="shared" si="62"/>
        <v>78</v>
      </c>
      <c r="M175" s="3">
        <f t="shared" si="62"/>
        <v>36</v>
      </c>
      <c r="N175" s="3">
        <f t="shared" si="62"/>
        <v>18</v>
      </c>
      <c r="O175" s="3">
        <f t="shared" si="62"/>
        <v>55</v>
      </c>
      <c r="P175" s="3">
        <f t="shared" si="62"/>
        <v>103</v>
      </c>
      <c r="Q175" s="3">
        <f t="shared" si="62"/>
        <v>39</v>
      </c>
      <c r="R175" s="3">
        <f t="shared" si="62"/>
        <v>48</v>
      </c>
      <c r="S175" s="3">
        <f t="shared" si="62"/>
        <v>66</v>
      </c>
      <c r="T175" s="3">
        <f t="shared" si="62"/>
        <v>56</v>
      </c>
      <c r="U175" s="3">
        <f t="shared" si="62"/>
        <v>64</v>
      </c>
      <c r="V175" s="3">
        <f t="shared" si="62"/>
        <v>88</v>
      </c>
      <c r="W175" s="3">
        <f t="shared" si="62"/>
        <v>75</v>
      </c>
      <c r="X175" s="3">
        <f t="shared" si="62"/>
        <v>38</v>
      </c>
      <c r="Y175" s="3">
        <f t="shared" si="62"/>
        <v>38</v>
      </c>
      <c r="Z175" s="3">
        <f t="shared" si="62"/>
        <v>29</v>
      </c>
      <c r="AA175" s="3">
        <f t="shared" si="62"/>
        <v>86</v>
      </c>
      <c r="AB175" s="3">
        <f t="shared" si="62"/>
        <v>15</v>
      </c>
      <c r="AC175" s="3">
        <f t="shared" si="62"/>
        <v>36</v>
      </c>
      <c r="AD175" s="3">
        <f t="shared" si="62"/>
        <v>72</v>
      </c>
      <c r="AE175" s="3">
        <f t="shared" si="62"/>
        <v>20</v>
      </c>
      <c r="AF175" s="3">
        <f t="shared" si="62"/>
        <v>17</v>
      </c>
      <c r="AG175" s="3">
        <f t="shared" si="4"/>
        <v>-42</v>
      </c>
      <c r="AH175" s="3">
        <v>58.0</v>
      </c>
      <c r="AI175" s="3">
        <f t="shared" si="5"/>
        <v>-4.466666667</v>
      </c>
      <c r="AJ175" s="3">
        <f t="shared" si="6"/>
        <v>-0.8334057701</v>
      </c>
    </row>
    <row r="176" ht="13.5" customHeight="1">
      <c r="A176" s="3">
        <v>59.0</v>
      </c>
      <c r="B176" s="3">
        <f t="shared" si="2"/>
        <v>-41</v>
      </c>
      <c r="C176" s="3">
        <f t="shared" ref="C176:AF176" si="63">RANK(C62,C$4:C$113,1)+(COUNT($B$4:$B$113)+1-RANK(C62,C$4:C$113,0)-RANK(C62,C$4:C$113,1))/2</f>
        <v>69</v>
      </c>
      <c r="D176" s="3">
        <f t="shared" si="63"/>
        <v>32</v>
      </c>
      <c r="E176" s="3">
        <f t="shared" si="63"/>
        <v>46</v>
      </c>
      <c r="F176" s="3">
        <f t="shared" si="63"/>
        <v>13</v>
      </c>
      <c r="G176" s="3">
        <f t="shared" si="63"/>
        <v>88</v>
      </c>
      <c r="H176" s="3">
        <f t="shared" si="63"/>
        <v>32</v>
      </c>
      <c r="I176" s="3">
        <f t="shared" si="63"/>
        <v>60</v>
      </c>
      <c r="J176" s="3">
        <f t="shared" si="63"/>
        <v>54</v>
      </c>
      <c r="K176" s="3">
        <f t="shared" si="63"/>
        <v>44</v>
      </c>
      <c r="L176" s="3">
        <f t="shared" si="63"/>
        <v>93</v>
      </c>
      <c r="M176" s="3">
        <f t="shared" si="63"/>
        <v>48</v>
      </c>
      <c r="N176" s="3">
        <f t="shared" si="63"/>
        <v>68</v>
      </c>
      <c r="O176" s="3">
        <f t="shared" si="63"/>
        <v>85</v>
      </c>
      <c r="P176" s="3">
        <f t="shared" si="63"/>
        <v>53</v>
      </c>
      <c r="Q176" s="3">
        <f t="shared" si="63"/>
        <v>74</v>
      </c>
      <c r="R176" s="3">
        <f t="shared" si="63"/>
        <v>34</v>
      </c>
      <c r="S176" s="3">
        <f t="shared" si="63"/>
        <v>104</v>
      </c>
      <c r="T176" s="3">
        <f t="shared" si="63"/>
        <v>10</v>
      </c>
      <c r="U176" s="3">
        <f t="shared" si="63"/>
        <v>70</v>
      </c>
      <c r="V176" s="3">
        <f t="shared" si="63"/>
        <v>105</v>
      </c>
      <c r="W176" s="3">
        <f t="shared" si="63"/>
        <v>53</v>
      </c>
      <c r="X176" s="3">
        <f t="shared" si="63"/>
        <v>103</v>
      </c>
      <c r="Y176" s="3">
        <f t="shared" si="63"/>
        <v>101</v>
      </c>
      <c r="Z176" s="3">
        <f t="shared" si="63"/>
        <v>94</v>
      </c>
      <c r="AA176" s="3">
        <f t="shared" si="63"/>
        <v>49</v>
      </c>
      <c r="AB176" s="3">
        <f t="shared" si="63"/>
        <v>14</v>
      </c>
      <c r="AC176" s="3">
        <f t="shared" si="63"/>
        <v>72</v>
      </c>
      <c r="AD176" s="3">
        <f t="shared" si="63"/>
        <v>19</v>
      </c>
      <c r="AE176" s="3">
        <f t="shared" si="63"/>
        <v>41</v>
      </c>
      <c r="AF176" s="3">
        <f t="shared" si="63"/>
        <v>78</v>
      </c>
      <c r="AG176" s="3">
        <f t="shared" si="4"/>
        <v>-41</v>
      </c>
      <c r="AH176" s="3">
        <v>59.0</v>
      </c>
      <c r="AI176" s="3">
        <f t="shared" si="5"/>
        <v>4.7</v>
      </c>
      <c r="AJ176" s="3">
        <f t="shared" si="6"/>
        <v>0.8769418924</v>
      </c>
    </row>
    <row r="177" ht="13.5" customHeight="1">
      <c r="A177" s="3">
        <v>60.0</v>
      </c>
      <c r="B177" s="3">
        <f t="shared" si="2"/>
        <v>-40</v>
      </c>
      <c r="C177" s="3">
        <f t="shared" ref="C177:AF177" si="64">RANK(C63,C$4:C$113,1)+(COUNT($B$4:$B$113)+1-RANK(C63,C$4:C$113,0)-RANK(C63,C$4:C$113,1))/2</f>
        <v>47</v>
      </c>
      <c r="D177" s="3">
        <f t="shared" si="64"/>
        <v>108</v>
      </c>
      <c r="E177" s="3">
        <f t="shared" si="64"/>
        <v>82</v>
      </c>
      <c r="F177" s="3">
        <f t="shared" si="64"/>
        <v>95</v>
      </c>
      <c r="G177" s="3">
        <f t="shared" si="64"/>
        <v>5</v>
      </c>
      <c r="H177" s="3">
        <f t="shared" si="64"/>
        <v>40</v>
      </c>
      <c r="I177" s="3">
        <f t="shared" si="64"/>
        <v>90</v>
      </c>
      <c r="J177" s="3">
        <f t="shared" si="64"/>
        <v>15</v>
      </c>
      <c r="K177" s="3">
        <f t="shared" si="64"/>
        <v>31</v>
      </c>
      <c r="L177" s="3">
        <f t="shared" si="64"/>
        <v>47</v>
      </c>
      <c r="M177" s="3">
        <f t="shared" si="64"/>
        <v>13</v>
      </c>
      <c r="N177" s="3">
        <f t="shared" si="64"/>
        <v>33</v>
      </c>
      <c r="O177" s="3">
        <f t="shared" si="64"/>
        <v>89</v>
      </c>
      <c r="P177" s="3">
        <f t="shared" si="64"/>
        <v>50</v>
      </c>
      <c r="Q177" s="3">
        <f t="shared" si="64"/>
        <v>8</v>
      </c>
      <c r="R177" s="3">
        <f t="shared" si="64"/>
        <v>38</v>
      </c>
      <c r="S177" s="3">
        <f t="shared" si="64"/>
        <v>20</v>
      </c>
      <c r="T177" s="3">
        <f t="shared" si="64"/>
        <v>52</v>
      </c>
      <c r="U177" s="3">
        <f t="shared" si="64"/>
        <v>79</v>
      </c>
      <c r="V177" s="3">
        <f t="shared" si="64"/>
        <v>6</v>
      </c>
      <c r="W177" s="3">
        <f t="shared" si="64"/>
        <v>44</v>
      </c>
      <c r="X177" s="3">
        <f t="shared" si="64"/>
        <v>67</v>
      </c>
      <c r="Y177" s="3">
        <f t="shared" si="64"/>
        <v>34</v>
      </c>
      <c r="Z177" s="3">
        <f t="shared" si="64"/>
        <v>85</v>
      </c>
      <c r="AA177" s="3">
        <f t="shared" si="64"/>
        <v>6</v>
      </c>
      <c r="AB177" s="3">
        <f t="shared" si="64"/>
        <v>89</v>
      </c>
      <c r="AC177" s="3">
        <f t="shared" si="64"/>
        <v>71</v>
      </c>
      <c r="AD177" s="3">
        <f t="shared" si="64"/>
        <v>96</v>
      </c>
      <c r="AE177" s="3">
        <f t="shared" si="64"/>
        <v>82</v>
      </c>
      <c r="AF177" s="3">
        <f t="shared" si="64"/>
        <v>90</v>
      </c>
      <c r="AG177" s="3">
        <f t="shared" si="4"/>
        <v>-40</v>
      </c>
      <c r="AH177" s="3">
        <v>60.0</v>
      </c>
      <c r="AI177" s="3">
        <f t="shared" si="5"/>
        <v>-1.766666667</v>
      </c>
      <c r="AJ177" s="3">
        <f t="shared" si="6"/>
        <v>-0.3296306404</v>
      </c>
    </row>
    <row r="178" ht="13.5" customHeight="1">
      <c r="A178" s="3">
        <v>61.0</v>
      </c>
      <c r="B178" s="3">
        <f t="shared" si="2"/>
        <v>-39</v>
      </c>
      <c r="C178" s="3">
        <f t="shared" ref="C178:AF178" si="65">RANK(C64,C$4:C$113,1)+(COUNT($B$4:$B$113)+1-RANK(C64,C$4:C$113,0)-RANK(C64,C$4:C$113,1))/2</f>
        <v>9</v>
      </c>
      <c r="D178" s="3">
        <f t="shared" si="65"/>
        <v>66</v>
      </c>
      <c r="E178" s="3">
        <f t="shared" si="65"/>
        <v>85</v>
      </c>
      <c r="F178" s="3">
        <f t="shared" si="65"/>
        <v>53</v>
      </c>
      <c r="G178" s="3">
        <f t="shared" si="65"/>
        <v>2</v>
      </c>
      <c r="H178" s="3">
        <f t="shared" si="65"/>
        <v>56</v>
      </c>
      <c r="I178" s="3">
        <f t="shared" si="65"/>
        <v>94</v>
      </c>
      <c r="J178" s="3">
        <f t="shared" si="65"/>
        <v>108</v>
      </c>
      <c r="K178" s="3">
        <f t="shared" si="65"/>
        <v>56</v>
      </c>
      <c r="L178" s="3">
        <f t="shared" si="65"/>
        <v>99</v>
      </c>
      <c r="M178" s="3">
        <f t="shared" si="65"/>
        <v>67</v>
      </c>
      <c r="N178" s="3">
        <f t="shared" si="65"/>
        <v>71</v>
      </c>
      <c r="O178" s="3">
        <f t="shared" si="65"/>
        <v>2</v>
      </c>
      <c r="P178" s="3">
        <f t="shared" si="65"/>
        <v>80</v>
      </c>
      <c r="Q178" s="3">
        <f t="shared" si="65"/>
        <v>64</v>
      </c>
      <c r="R178" s="3">
        <f t="shared" si="65"/>
        <v>103</v>
      </c>
      <c r="S178" s="3">
        <f t="shared" si="65"/>
        <v>26</v>
      </c>
      <c r="T178" s="3">
        <f t="shared" si="65"/>
        <v>94</v>
      </c>
      <c r="U178" s="3">
        <f t="shared" si="65"/>
        <v>36</v>
      </c>
      <c r="V178" s="3">
        <f t="shared" si="65"/>
        <v>93</v>
      </c>
      <c r="W178" s="3">
        <f t="shared" si="65"/>
        <v>23</v>
      </c>
      <c r="X178" s="3">
        <f t="shared" si="65"/>
        <v>104</v>
      </c>
      <c r="Y178" s="3">
        <f t="shared" si="65"/>
        <v>40</v>
      </c>
      <c r="Z178" s="3">
        <f t="shared" si="65"/>
        <v>10</v>
      </c>
      <c r="AA178" s="3">
        <f t="shared" si="65"/>
        <v>39</v>
      </c>
      <c r="AB178" s="3">
        <f t="shared" si="65"/>
        <v>28</v>
      </c>
      <c r="AC178" s="3">
        <f t="shared" si="65"/>
        <v>85</v>
      </c>
      <c r="AD178" s="3">
        <f t="shared" si="65"/>
        <v>66</v>
      </c>
      <c r="AE178" s="3">
        <f t="shared" si="65"/>
        <v>93</v>
      </c>
      <c r="AF178" s="3">
        <f t="shared" si="65"/>
        <v>67</v>
      </c>
      <c r="AG178" s="3">
        <f t="shared" si="4"/>
        <v>-39</v>
      </c>
      <c r="AH178" s="3">
        <v>61.0</v>
      </c>
      <c r="AI178" s="3">
        <f t="shared" si="5"/>
        <v>5.133333333</v>
      </c>
      <c r="AJ178" s="3">
        <f t="shared" si="6"/>
        <v>0.957794691</v>
      </c>
    </row>
    <row r="179" ht="13.5" customHeight="1">
      <c r="A179" s="3">
        <v>62.0</v>
      </c>
      <c r="B179" s="3">
        <f t="shared" si="2"/>
        <v>-38</v>
      </c>
      <c r="C179" s="3">
        <f t="shared" ref="C179:AF179" si="66">RANK(C65,C$4:C$113,1)+(COUNT($B$4:$B$113)+1-RANK(C65,C$4:C$113,0)-RANK(C65,C$4:C$113,1))/2</f>
        <v>102</v>
      </c>
      <c r="D179" s="3">
        <f t="shared" si="66"/>
        <v>6</v>
      </c>
      <c r="E179" s="3">
        <f t="shared" si="66"/>
        <v>87</v>
      </c>
      <c r="F179" s="3">
        <f t="shared" si="66"/>
        <v>20</v>
      </c>
      <c r="G179" s="3">
        <f t="shared" si="66"/>
        <v>89</v>
      </c>
      <c r="H179" s="3">
        <f t="shared" si="66"/>
        <v>103</v>
      </c>
      <c r="I179" s="3">
        <f t="shared" si="66"/>
        <v>48</v>
      </c>
      <c r="J179" s="3">
        <f t="shared" si="66"/>
        <v>1</v>
      </c>
      <c r="K179" s="3">
        <f t="shared" si="66"/>
        <v>69</v>
      </c>
      <c r="L179" s="3">
        <f t="shared" si="66"/>
        <v>87</v>
      </c>
      <c r="M179" s="3">
        <f t="shared" si="66"/>
        <v>100</v>
      </c>
      <c r="N179" s="3">
        <f t="shared" si="66"/>
        <v>43</v>
      </c>
      <c r="O179" s="3">
        <f t="shared" si="66"/>
        <v>23</v>
      </c>
      <c r="P179" s="3">
        <f t="shared" si="66"/>
        <v>96</v>
      </c>
      <c r="Q179" s="3">
        <f t="shared" si="66"/>
        <v>107</v>
      </c>
      <c r="R179" s="3">
        <f t="shared" si="66"/>
        <v>26</v>
      </c>
      <c r="S179" s="3">
        <f t="shared" si="66"/>
        <v>23</v>
      </c>
      <c r="T179" s="3">
        <f t="shared" si="66"/>
        <v>38</v>
      </c>
      <c r="U179" s="3">
        <f t="shared" si="66"/>
        <v>84</v>
      </c>
      <c r="V179" s="3">
        <f t="shared" si="66"/>
        <v>21</v>
      </c>
      <c r="W179" s="3">
        <f t="shared" si="66"/>
        <v>69</v>
      </c>
      <c r="X179" s="3">
        <f t="shared" si="66"/>
        <v>11</v>
      </c>
      <c r="Y179" s="3">
        <f t="shared" si="66"/>
        <v>21</v>
      </c>
      <c r="Z179" s="3">
        <f t="shared" si="66"/>
        <v>43</v>
      </c>
      <c r="AA179" s="3">
        <f t="shared" si="66"/>
        <v>67</v>
      </c>
      <c r="AB179" s="3">
        <f t="shared" si="66"/>
        <v>45</v>
      </c>
      <c r="AC179" s="3">
        <f t="shared" si="66"/>
        <v>23</v>
      </c>
      <c r="AD179" s="3">
        <f t="shared" si="66"/>
        <v>56</v>
      </c>
      <c r="AE179" s="3">
        <f t="shared" si="66"/>
        <v>98</v>
      </c>
      <c r="AF179" s="3">
        <f t="shared" si="66"/>
        <v>35</v>
      </c>
      <c r="AG179" s="3">
        <f t="shared" si="4"/>
        <v>-38</v>
      </c>
      <c r="AH179" s="3">
        <v>62.0</v>
      </c>
      <c r="AI179" s="3">
        <f t="shared" si="5"/>
        <v>-0.8</v>
      </c>
      <c r="AJ179" s="3">
        <f t="shared" si="6"/>
        <v>-0.1492667051</v>
      </c>
    </row>
    <row r="180" ht="13.5" customHeight="1">
      <c r="A180" s="3">
        <v>63.0</v>
      </c>
      <c r="B180" s="3">
        <f t="shared" si="2"/>
        <v>-37</v>
      </c>
      <c r="C180" s="3">
        <f t="shared" ref="C180:AF180" si="67">RANK(C66,C$4:C$113,1)+(COUNT($B$4:$B$113)+1-RANK(C66,C$4:C$113,0)-RANK(C66,C$4:C$113,1))/2</f>
        <v>105</v>
      </c>
      <c r="D180" s="3">
        <f t="shared" si="67"/>
        <v>11</v>
      </c>
      <c r="E180" s="3">
        <f t="shared" si="67"/>
        <v>67</v>
      </c>
      <c r="F180" s="3">
        <f t="shared" si="67"/>
        <v>36</v>
      </c>
      <c r="G180" s="3">
        <f t="shared" si="67"/>
        <v>93</v>
      </c>
      <c r="H180" s="3">
        <f t="shared" si="67"/>
        <v>80</v>
      </c>
      <c r="I180" s="3">
        <f t="shared" si="67"/>
        <v>53</v>
      </c>
      <c r="J180" s="3">
        <f t="shared" si="67"/>
        <v>96</v>
      </c>
      <c r="K180" s="3">
        <f t="shared" si="67"/>
        <v>49</v>
      </c>
      <c r="L180" s="3">
        <f t="shared" si="67"/>
        <v>54</v>
      </c>
      <c r="M180" s="3">
        <f t="shared" si="67"/>
        <v>66</v>
      </c>
      <c r="N180" s="3">
        <f t="shared" si="67"/>
        <v>23</v>
      </c>
      <c r="O180" s="3">
        <f t="shared" si="67"/>
        <v>18</v>
      </c>
      <c r="P180" s="3">
        <f t="shared" si="67"/>
        <v>20</v>
      </c>
      <c r="Q180" s="3">
        <f t="shared" si="67"/>
        <v>55</v>
      </c>
      <c r="R180" s="3">
        <f t="shared" si="67"/>
        <v>87</v>
      </c>
      <c r="S180" s="3">
        <f t="shared" si="67"/>
        <v>19</v>
      </c>
      <c r="T180" s="3">
        <f t="shared" si="67"/>
        <v>62</v>
      </c>
      <c r="U180" s="3">
        <f t="shared" si="67"/>
        <v>68</v>
      </c>
      <c r="V180" s="3">
        <f t="shared" si="67"/>
        <v>44</v>
      </c>
      <c r="W180" s="3">
        <f t="shared" si="67"/>
        <v>4</v>
      </c>
      <c r="X180" s="3">
        <f t="shared" si="67"/>
        <v>56</v>
      </c>
      <c r="Y180" s="3">
        <f t="shared" si="67"/>
        <v>57</v>
      </c>
      <c r="Z180" s="3">
        <f t="shared" si="67"/>
        <v>47</v>
      </c>
      <c r="AA180" s="3">
        <f t="shared" si="67"/>
        <v>69</v>
      </c>
      <c r="AB180" s="3">
        <f t="shared" si="67"/>
        <v>66</v>
      </c>
      <c r="AC180" s="3">
        <f t="shared" si="67"/>
        <v>87</v>
      </c>
      <c r="AD180" s="3">
        <f t="shared" si="67"/>
        <v>98</v>
      </c>
      <c r="AE180" s="3">
        <f t="shared" si="67"/>
        <v>104</v>
      </c>
      <c r="AF180" s="3">
        <f t="shared" si="67"/>
        <v>96</v>
      </c>
      <c r="AG180" s="3">
        <f t="shared" si="4"/>
        <v>-37</v>
      </c>
      <c r="AH180" s="3">
        <v>63.0</v>
      </c>
      <c r="AI180" s="3">
        <f t="shared" si="5"/>
        <v>4.166666667</v>
      </c>
      <c r="AJ180" s="3">
        <f t="shared" si="6"/>
        <v>0.7774307557</v>
      </c>
    </row>
    <row r="181" ht="13.5" customHeight="1">
      <c r="A181" s="3">
        <v>64.0</v>
      </c>
      <c r="B181" s="3">
        <f t="shared" si="2"/>
        <v>-36</v>
      </c>
      <c r="C181" s="3">
        <f t="shared" ref="C181:AF181" si="68">RANK(C67,C$4:C$113,1)+(COUNT($B$4:$B$113)+1-RANK(C67,C$4:C$113,0)-RANK(C67,C$4:C$113,1))/2</f>
        <v>33</v>
      </c>
      <c r="D181" s="3">
        <f t="shared" si="68"/>
        <v>60</v>
      </c>
      <c r="E181" s="3">
        <f t="shared" si="68"/>
        <v>89</v>
      </c>
      <c r="F181" s="3">
        <f t="shared" si="68"/>
        <v>9</v>
      </c>
      <c r="G181" s="3">
        <f t="shared" si="68"/>
        <v>55</v>
      </c>
      <c r="H181" s="3">
        <f t="shared" si="68"/>
        <v>47</v>
      </c>
      <c r="I181" s="3">
        <f t="shared" si="68"/>
        <v>34</v>
      </c>
      <c r="J181" s="3">
        <f t="shared" si="68"/>
        <v>62</v>
      </c>
      <c r="K181" s="3">
        <f t="shared" si="68"/>
        <v>60</v>
      </c>
      <c r="L181" s="3">
        <f t="shared" si="68"/>
        <v>36</v>
      </c>
      <c r="M181" s="3">
        <f t="shared" si="68"/>
        <v>30</v>
      </c>
      <c r="N181" s="3">
        <f t="shared" si="68"/>
        <v>110</v>
      </c>
      <c r="O181" s="3">
        <f t="shared" si="68"/>
        <v>68</v>
      </c>
      <c r="P181" s="3">
        <f t="shared" si="68"/>
        <v>30</v>
      </c>
      <c r="Q181" s="3">
        <f t="shared" si="68"/>
        <v>95</v>
      </c>
      <c r="R181" s="3">
        <f t="shared" si="68"/>
        <v>49</v>
      </c>
      <c r="S181" s="3">
        <f t="shared" si="68"/>
        <v>45</v>
      </c>
      <c r="T181" s="3">
        <f t="shared" si="68"/>
        <v>66</v>
      </c>
      <c r="U181" s="3">
        <f t="shared" si="68"/>
        <v>12</v>
      </c>
      <c r="V181" s="3">
        <f t="shared" si="68"/>
        <v>78</v>
      </c>
      <c r="W181" s="3">
        <f t="shared" si="68"/>
        <v>80</v>
      </c>
      <c r="X181" s="3">
        <f t="shared" si="68"/>
        <v>17</v>
      </c>
      <c r="Y181" s="3">
        <f t="shared" si="68"/>
        <v>67</v>
      </c>
      <c r="Z181" s="3">
        <f t="shared" si="68"/>
        <v>39</v>
      </c>
      <c r="AA181" s="3">
        <f t="shared" si="68"/>
        <v>27</v>
      </c>
      <c r="AB181" s="3">
        <f t="shared" si="68"/>
        <v>108</v>
      </c>
      <c r="AC181" s="3">
        <f t="shared" si="68"/>
        <v>60</v>
      </c>
      <c r="AD181" s="3">
        <f t="shared" si="68"/>
        <v>45</v>
      </c>
      <c r="AE181" s="3">
        <f t="shared" si="68"/>
        <v>52</v>
      </c>
      <c r="AF181" s="3">
        <f t="shared" si="68"/>
        <v>7</v>
      </c>
      <c r="AG181" s="3">
        <f t="shared" si="4"/>
        <v>-36</v>
      </c>
      <c r="AH181" s="3">
        <v>64.0</v>
      </c>
      <c r="AI181" s="3">
        <f t="shared" si="5"/>
        <v>-3.166666667</v>
      </c>
      <c r="AJ181" s="3">
        <f t="shared" si="6"/>
        <v>-0.5908473743</v>
      </c>
    </row>
    <row r="182" ht="13.5" customHeight="1">
      <c r="A182" s="3">
        <v>65.0</v>
      </c>
      <c r="B182" s="3">
        <f t="shared" si="2"/>
        <v>-35</v>
      </c>
      <c r="C182" s="3">
        <f t="shared" ref="C182:AF182" si="69">RANK(C68,C$4:C$113,1)+(COUNT($B$4:$B$113)+1-RANK(C68,C$4:C$113,0)-RANK(C68,C$4:C$113,1))/2</f>
        <v>4</v>
      </c>
      <c r="D182" s="3">
        <f t="shared" si="69"/>
        <v>7</v>
      </c>
      <c r="E182" s="3">
        <f t="shared" si="69"/>
        <v>23</v>
      </c>
      <c r="F182" s="3">
        <f t="shared" si="69"/>
        <v>109</v>
      </c>
      <c r="G182" s="3">
        <f t="shared" si="69"/>
        <v>7</v>
      </c>
      <c r="H182" s="3">
        <f t="shared" si="69"/>
        <v>37</v>
      </c>
      <c r="I182" s="3">
        <f t="shared" si="69"/>
        <v>37</v>
      </c>
      <c r="J182" s="3">
        <f t="shared" si="69"/>
        <v>37</v>
      </c>
      <c r="K182" s="3">
        <f t="shared" si="69"/>
        <v>8</v>
      </c>
      <c r="L182" s="3">
        <f t="shared" si="69"/>
        <v>88</v>
      </c>
      <c r="M182" s="3">
        <f t="shared" si="69"/>
        <v>102</v>
      </c>
      <c r="N182" s="3">
        <f t="shared" si="69"/>
        <v>5</v>
      </c>
      <c r="O182" s="3">
        <f t="shared" si="69"/>
        <v>15</v>
      </c>
      <c r="P182" s="3">
        <f t="shared" si="69"/>
        <v>42</v>
      </c>
      <c r="Q182" s="3">
        <f t="shared" si="69"/>
        <v>1</v>
      </c>
      <c r="R182" s="3">
        <f t="shared" si="69"/>
        <v>102</v>
      </c>
      <c r="S182" s="3">
        <f t="shared" si="69"/>
        <v>94</v>
      </c>
      <c r="T182" s="3">
        <f t="shared" si="69"/>
        <v>77</v>
      </c>
      <c r="U182" s="3">
        <f t="shared" si="69"/>
        <v>93</v>
      </c>
      <c r="V182" s="3">
        <f t="shared" si="69"/>
        <v>14</v>
      </c>
      <c r="W182" s="3">
        <f t="shared" si="69"/>
        <v>104</v>
      </c>
      <c r="X182" s="3">
        <f t="shared" si="69"/>
        <v>74</v>
      </c>
      <c r="Y182" s="3">
        <f t="shared" si="69"/>
        <v>54</v>
      </c>
      <c r="Z182" s="3">
        <f t="shared" si="69"/>
        <v>58</v>
      </c>
      <c r="AA182" s="3">
        <f t="shared" si="69"/>
        <v>11</v>
      </c>
      <c r="AB182" s="3">
        <f t="shared" si="69"/>
        <v>19</v>
      </c>
      <c r="AC182" s="3">
        <f t="shared" si="69"/>
        <v>54</v>
      </c>
      <c r="AD182" s="3">
        <f t="shared" si="69"/>
        <v>15</v>
      </c>
      <c r="AE182" s="3">
        <f t="shared" si="69"/>
        <v>42</v>
      </c>
      <c r="AF182" s="3">
        <f t="shared" si="69"/>
        <v>54</v>
      </c>
      <c r="AG182" s="3">
        <f t="shared" si="4"/>
        <v>-35</v>
      </c>
      <c r="AH182" s="3">
        <v>65.0</v>
      </c>
      <c r="AI182" s="3">
        <f t="shared" si="5"/>
        <v>-9.266666667</v>
      </c>
      <c r="AJ182" s="3">
        <f t="shared" si="6"/>
        <v>-1.729006001</v>
      </c>
    </row>
    <row r="183" ht="13.5" customHeight="1">
      <c r="A183" s="3">
        <v>66.0</v>
      </c>
      <c r="B183" s="3">
        <f t="shared" si="2"/>
        <v>-34</v>
      </c>
      <c r="C183" s="3">
        <f t="shared" ref="C183:AF183" si="70">RANK(C69,C$4:C$113,1)+(COUNT($B$4:$B$113)+1-RANK(C69,C$4:C$113,0)-RANK(C69,C$4:C$113,1))/2</f>
        <v>60</v>
      </c>
      <c r="D183" s="3">
        <f t="shared" si="70"/>
        <v>91</v>
      </c>
      <c r="E183" s="3">
        <f t="shared" si="70"/>
        <v>44</v>
      </c>
      <c r="F183" s="3">
        <f t="shared" si="70"/>
        <v>37</v>
      </c>
      <c r="G183" s="3">
        <f t="shared" si="70"/>
        <v>86</v>
      </c>
      <c r="H183" s="3">
        <f t="shared" si="70"/>
        <v>67</v>
      </c>
      <c r="I183" s="3">
        <f t="shared" si="70"/>
        <v>71</v>
      </c>
      <c r="J183" s="3">
        <f t="shared" si="70"/>
        <v>30</v>
      </c>
      <c r="K183" s="3">
        <f t="shared" si="70"/>
        <v>62</v>
      </c>
      <c r="L183" s="3">
        <f t="shared" si="70"/>
        <v>101</v>
      </c>
      <c r="M183" s="3">
        <f t="shared" si="70"/>
        <v>76</v>
      </c>
      <c r="N183" s="3">
        <f t="shared" si="70"/>
        <v>14</v>
      </c>
      <c r="O183" s="3">
        <f t="shared" si="70"/>
        <v>36</v>
      </c>
      <c r="P183" s="3">
        <f t="shared" si="70"/>
        <v>34</v>
      </c>
      <c r="Q183" s="3">
        <f t="shared" si="70"/>
        <v>19</v>
      </c>
      <c r="R183" s="3">
        <f t="shared" si="70"/>
        <v>77</v>
      </c>
      <c r="S183" s="3">
        <f t="shared" si="70"/>
        <v>99</v>
      </c>
      <c r="T183" s="3">
        <f t="shared" si="70"/>
        <v>13</v>
      </c>
      <c r="U183" s="3">
        <f t="shared" si="70"/>
        <v>72</v>
      </c>
      <c r="V183" s="3">
        <f t="shared" si="70"/>
        <v>98</v>
      </c>
      <c r="W183" s="3">
        <f t="shared" si="70"/>
        <v>18</v>
      </c>
      <c r="X183" s="3">
        <f t="shared" si="70"/>
        <v>35</v>
      </c>
      <c r="Y183" s="3">
        <f t="shared" si="70"/>
        <v>79</v>
      </c>
      <c r="Z183" s="3">
        <f t="shared" si="70"/>
        <v>66</v>
      </c>
      <c r="AA183" s="3">
        <f t="shared" si="70"/>
        <v>98</v>
      </c>
      <c r="AB183" s="3">
        <f t="shared" si="70"/>
        <v>3</v>
      </c>
      <c r="AC183" s="3">
        <f t="shared" si="70"/>
        <v>79</v>
      </c>
      <c r="AD183" s="3">
        <f t="shared" si="70"/>
        <v>87</v>
      </c>
      <c r="AE183" s="3">
        <f t="shared" si="70"/>
        <v>86</v>
      </c>
      <c r="AF183" s="3">
        <f t="shared" si="70"/>
        <v>74</v>
      </c>
      <c r="AG183" s="3">
        <f t="shared" si="4"/>
        <v>-34</v>
      </c>
      <c r="AH183" s="3">
        <v>66.0</v>
      </c>
      <c r="AI183" s="3">
        <f t="shared" si="5"/>
        <v>4.9</v>
      </c>
      <c r="AJ183" s="3">
        <f t="shared" si="6"/>
        <v>0.9142585687</v>
      </c>
    </row>
    <row r="184" ht="13.5" customHeight="1">
      <c r="A184" s="3">
        <v>67.0</v>
      </c>
      <c r="B184" s="3">
        <f t="shared" si="2"/>
        <v>-33</v>
      </c>
      <c r="C184" s="3">
        <f t="shared" ref="C184:AF184" si="71">RANK(C70,C$4:C$113,1)+(COUNT($B$4:$B$113)+1-RANK(C70,C$4:C$113,0)-RANK(C70,C$4:C$113,1))/2</f>
        <v>10</v>
      </c>
      <c r="D184" s="3">
        <f t="shared" si="71"/>
        <v>38</v>
      </c>
      <c r="E184" s="3">
        <f t="shared" si="71"/>
        <v>14</v>
      </c>
      <c r="F184" s="3">
        <f t="shared" si="71"/>
        <v>48</v>
      </c>
      <c r="G184" s="3">
        <f t="shared" si="71"/>
        <v>31</v>
      </c>
      <c r="H184" s="3">
        <f t="shared" si="71"/>
        <v>55</v>
      </c>
      <c r="I184" s="3">
        <f t="shared" si="71"/>
        <v>26</v>
      </c>
      <c r="J184" s="3">
        <f t="shared" si="71"/>
        <v>44</v>
      </c>
      <c r="K184" s="3">
        <f t="shared" si="71"/>
        <v>30</v>
      </c>
      <c r="L184" s="3">
        <f t="shared" si="71"/>
        <v>105</v>
      </c>
      <c r="M184" s="3">
        <f t="shared" si="71"/>
        <v>54</v>
      </c>
      <c r="N184" s="3">
        <f t="shared" si="71"/>
        <v>106</v>
      </c>
      <c r="O184" s="3">
        <f t="shared" si="71"/>
        <v>102</v>
      </c>
      <c r="P184" s="3">
        <f t="shared" si="71"/>
        <v>37</v>
      </c>
      <c r="Q184" s="3">
        <f t="shared" si="71"/>
        <v>89</v>
      </c>
      <c r="R184" s="3">
        <f t="shared" si="71"/>
        <v>24</v>
      </c>
      <c r="S184" s="3">
        <f t="shared" si="71"/>
        <v>110</v>
      </c>
      <c r="T184" s="3">
        <f t="shared" si="71"/>
        <v>1</v>
      </c>
      <c r="U184" s="3">
        <f t="shared" si="71"/>
        <v>66</v>
      </c>
      <c r="V184" s="3">
        <f t="shared" si="71"/>
        <v>16</v>
      </c>
      <c r="W184" s="3">
        <f t="shared" si="71"/>
        <v>79</v>
      </c>
      <c r="X184" s="3">
        <f t="shared" si="71"/>
        <v>6</v>
      </c>
      <c r="Y184" s="3">
        <f t="shared" si="71"/>
        <v>52</v>
      </c>
      <c r="Z184" s="3">
        <f t="shared" si="71"/>
        <v>96</v>
      </c>
      <c r="AA184" s="3">
        <f t="shared" si="71"/>
        <v>5</v>
      </c>
      <c r="AB184" s="3">
        <f t="shared" si="71"/>
        <v>88</v>
      </c>
      <c r="AC184" s="3">
        <f t="shared" si="71"/>
        <v>15</v>
      </c>
      <c r="AD184" s="3">
        <f t="shared" si="71"/>
        <v>6</v>
      </c>
      <c r="AE184" s="3">
        <f t="shared" si="71"/>
        <v>77</v>
      </c>
      <c r="AF184" s="3">
        <f t="shared" si="71"/>
        <v>86</v>
      </c>
      <c r="AG184" s="3">
        <f t="shared" si="4"/>
        <v>-33</v>
      </c>
      <c r="AH184" s="3">
        <v>67.0</v>
      </c>
      <c r="AI184" s="3">
        <f t="shared" si="5"/>
        <v>-4.966666667</v>
      </c>
      <c r="AJ184" s="3">
        <f t="shared" si="6"/>
        <v>-0.9266974608</v>
      </c>
    </row>
    <row r="185" ht="13.5" customHeight="1">
      <c r="A185" s="3">
        <v>68.0</v>
      </c>
      <c r="B185" s="3">
        <f t="shared" si="2"/>
        <v>-32</v>
      </c>
      <c r="C185" s="3">
        <f t="shared" ref="C185:AF185" si="72">RANK(C71,C$4:C$113,1)+(COUNT($B$4:$B$113)+1-RANK(C71,C$4:C$113,0)-RANK(C71,C$4:C$113,1))/2</f>
        <v>91</v>
      </c>
      <c r="D185" s="3">
        <f t="shared" si="72"/>
        <v>45</v>
      </c>
      <c r="E185" s="3">
        <f t="shared" si="72"/>
        <v>40</v>
      </c>
      <c r="F185" s="3">
        <f t="shared" si="72"/>
        <v>70</v>
      </c>
      <c r="G185" s="3">
        <f t="shared" si="72"/>
        <v>76</v>
      </c>
      <c r="H185" s="3">
        <f t="shared" si="72"/>
        <v>24</v>
      </c>
      <c r="I185" s="3">
        <f t="shared" si="72"/>
        <v>15</v>
      </c>
      <c r="J185" s="3">
        <f t="shared" si="72"/>
        <v>24</v>
      </c>
      <c r="K185" s="3">
        <f t="shared" si="72"/>
        <v>41</v>
      </c>
      <c r="L185" s="3">
        <f t="shared" si="72"/>
        <v>53</v>
      </c>
      <c r="M185" s="3">
        <f t="shared" si="72"/>
        <v>32</v>
      </c>
      <c r="N185" s="3">
        <f t="shared" si="72"/>
        <v>57</v>
      </c>
      <c r="O185" s="3">
        <f t="shared" si="72"/>
        <v>30</v>
      </c>
      <c r="P185" s="3">
        <f t="shared" si="72"/>
        <v>88</v>
      </c>
      <c r="Q185" s="3">
        <f t="shared" si="72"/>
        <v>86</v>
      </c>
      <c r="R185" s="3">
        <f t="shared" si="72"/>
        <v>99</v>
      </c>
      <c r="S185" s="3">
        <f t="shared" si="72"/>
        <v>11</v>
      </c>
      <c r="T185" s="3">
        <f t="shared" si="72"/>
        <v>83</v>
      </c>
      <c r="U185" s="3">
        <f t="shared" si="72"/>
        <v>6</v>
      </c>
      <c r="V185" s="3">
        <f t="shared" si="72"/>
        <v>91</v>
      </c>
      <c r="W185" s="3">
        <f t="shared" si="72"/>
        <v>110</v>
      </c>
      <c r="X185" s="3">
        <f t="shared" si="72"/>
        <v>34</v>
      </c>
      <c r="Y185" s="3">
        <f t="shared" si="72"/>
        <v>66</v>
      </c>
      <c r="Z185" s="3">
        <f t="shared" si="72"/>
        <v>50</v>
      </c>
      <c r="AA185" s="3">
        <f t="shared" si="72"/>
        <v>23</v>
      </c>
      <c r="AB185" s="3">
        <f t="shared" si="72"/>
        <v>61</v>
      </c>
      <c r="AC185" s="3">
        <f t="shared" si="72"/>
        <v>86</v>
      </c>
      <c r="AD185" s="3">
        <f t="shared" si="72"/>
        <v>64</v>
      </c>
      <c r="AE185" s="3">
        <f t="shared" si="72"/>
        <v>44</v>
      </c>
      <c r="AF185" s="3">
        <f t="shared" si="72"/>
        <v>44</v>
      </c>
      <c r="AG185" s="3">
        <f t="shared" si="4"/>
        <v>-32</v>
      </c>
      <c r="AH185" s="3">
        <v>68.0</v>
      </c>
      <c r="AI185" s="3">
        <f t="shared" si="5"/>
        <v>-0.7</v>
      </c>
      <c r="AJ185" s="3">
        <f t="shared" si="6"/>
        <v>-0.130608367</v>
      </c>
    </row>
    <row r="186" ht="13.5" customHeight="1">
      <c r="A186" s="3">
        <v>69.0</v>
      </c>
      <c r="B186" s="3">
        <f t="shared" si="2"/>
        <v>-31</v>
      </c>
      <c r="C186" s="3">
        <f t="shared" ref="C186:AF186" si="73">RANK(C72,C$4:C$113,1)+(COUNT($B$4:$B$113)+1-RANK(C72,C$4:C$113,0)-RANK(C72,C$4:C$113,1))/2</f>
        <v>12</v>
      </c>
      <c r="D186" s="3">
        <f t="shared" si="73"/>
        <v>53</v>
      </c>
      <c r="E186" s="3">
        <f t="shared" si="73"/>
        <v>90</v>
      </c>
      <c r="F186" s="3">
        <f t="shared" si="73"/>
        <v>92</v>
      </c>
      <c r="G186" s="3">
        <f t="shared" si="73"/>
        <v>35</v>
      </c>
      <c r="H186" s="3">
        <f t="shared" si="73"/>
        <v>31</v>
      </c>
      <c r="I186" s="3">
        <f t="shared" si="73"/>
        <v>98</v>
      </c>
      <c r="J186" s="3">
        <f t="shared" si="73"/>
        <v>10</v>
      </c>
      <c r="K186" s="3">
        <f t="shared" si="73"/>
        <v>76</v>
      </c>
      <c r="L186" s="3">
        <f t="shared" si="73"/>
        <v>59</v>
      </c>
      <c r="M186" s="3">
        <f t="shared" si="73"/>
        <v>37</v>
      </c>
      <c r="N186" s="3">
        <f t="shared" si="73"/>
        <v>42</v>
      </c>
      <c r="O186" s="3">
        <f t="shared" si="73"/>
        <v>65</v>
      </c>
      <c r="P186" s="3">
        <f t="shared" si="73"/>
        <v>46</v>
      </c>
      <c r="Q186" s="3">
        <f t="shared" si="73"/>
        <v>16</v>
      </c>
      <c r="R186" s="3">
        <f t="shared" si="73"/>
        <v>71</v>
      </c>
      <c r="S186" s="3">
        <f t="shared" si="73"/>
        <v>5</v>
      </c>
      <c r="T186" s="3">
        <f t="shared" si="73"/>
        <v>82</v>
      </c>
      <c r="U186" s="3">
        <f t="shared" si="73"/>
        <v>108</v>
      </c>
      <c r="V186" s="3">
        <f t="shared" si="73"/>
        <v>23</v>
      </c>
      <c r="W186" s="3">
        <f t="shared" si="73"/>
        <v>17</v>
      </c>
      <c r="X186" s="3">
        <f t="shared" si="73"/>
        <v>32</v>
      </c>
      <c r="Y186" s="3">
        <f t="shared" si="73"/>
        <v>27</v>
      </c>
      <c r="Z186" s="3">
        <f t="shared" si="73"/>
        <v>42</v>
      </c>
      <c r="AA186" s="3">
        <f t="shared" si="73"/>
        <v>37</v>
      </c>
      <c r="AB186" s="3">
        <f t="shared" si="73"/>
        <v>104</v>
      </c>
      <c r="AC186" s="3">
        <f t="shared" si="73"/>
        <v>35</v>
      </c>
      <c r="AD186" s="3">
        <f t="shared" si="73"/>
        <v>36</v>
      </c>
      <c r="AE186" s="3">
        <f t="shared" si="73"/>
        <v>84</v>
      </c>
      <c r="AF186" s="3">
        <f t="shared" si="73"/>
        <v>47</v>
      </c>
      <c r="AG186" s="3">
        <f t="shared" si="4"/>
        <v>-31</v>
      </c>
      <c r="AH186" s="3">
        <v>69.0</v>
      </c>
      <c r="AI186" s="3">
        <f t="shared" si="5"/>
        <v>-5.1</v>
      </c>
      <c r="AJ186" s="3">
        <f t="shared" si="6"/>
        <v>-0.951575245</v>
      </c>
    </row>
    <row r="187" ht="13.5" customHeight="1">
      <c r="A187" s="3">
        <v>70.0</v>
      </c>
      <c r="B187" s="3">
        <f t="shared" si="2"/>
        <v>-30</v>
      </c>
      <c r="C187" s="3">
        <f t="shared" ref="C187:AF187" si="74">RANK(C73,C$4:C$113,1)+(COUNT($B$4:$B$113)+1-RANK(C73,C$4:C$113,0)-RANK(C73,C$4:C$113,1))/2</f>
        <v>18</v>
      </c>
      <c r="D187" s="3">
        <f t="shared" si="74"/>
        <v>54</v>
      </c>
      <c r="E187" s="3">
        <f t="shared" si="74"/>
        <v>95</v>
      </c>
      <c r="F187" s="3">
        <f t="shared" si="74"/>
        <v>93</v>
      </c>
      <c r="G187" s="3">
        <f t="shared" si="74"/>
        <v>9</v>
      </c>
      <c r="H187" s="3">
        <f t="shared" si="74"/>
        <v>52</v>
      </c>
      <c r="I187" s="3">
        <f t="shared" si="74"/>
        <v>81</v>
      </c>
      <c r="J187" s="3">
        <f t="shared" si="74"/>
        <v>60</v>
      </c>
      <c r="K187" s="3">
        <f t="shared" si="74"/>
        <v>28</v>
      </c>
      <c r="L187" s="3">
        <f t="shared" si="74"/>
        <v>90</v>
      </c>
      <c r="M187" s="3">
        <f t="shared" si="74"/>
        <v>87</v>
      </c>
      <c r="N187" s="3">
        <f t="shared" si="74"/>
        <v>69</v>
      </c>
      <c r="O187" s="3">
        <f t="shared" si="74"/>
        <v>61</v>
      </c>
      <c r="P187" s="3">
        <f t="shared" si="74"/>
        <v>65</v>
      </c>
      <c r="Q187" s="3">
        <f t="shared" si="74"/>
        <v>18</v>
      </c>
      <c r="R187" s="3">
        <f t="shared" si="74"/>
        <v>56</v>
      </c>
      <c r="S187" s="3">
        <f t="shared" si="74"/>
        <v>31</v>
      </c>
      <c r="T187" s="3">
        <f t="shared" si="74"/>
        <v>89</v>
      </c>
      <c r="U187" s="3">
        <f t="shared" si="74"/>
        <v>103</v>
      </c>
      <c r="V187" s="3">
        <f t="shared" si="74"/>
        <v>36</v>
      </c>
      <c r="W187" s="3">
        <f t="shared" si="74"/>
        <v>27</v>
      </c>
      <c r="X187" s="3">
        <f t="shared" si="74"/>
        <v>82</v>
      </c>
      <c r="Y187" s="3">
        <f t="shared" si="74"/>
        <v>25</v>
      </c>
      <c r="Z187" s="3">
        <f t="shared" si="74"/>
        <v>31</v>
      </c>
      <c r="AA187" s="3">
        <f t="shared" si="74"/>
        <v>76</v>
      </c>
      <c r="AB187" s="3">
        <f t="shared" si="74"/>
        <v>20</v>
      </c>
      <c r="AC187" s="3">
        <f t="shared" si="74"/>
        <v>13</v>
      </c>
      <c r="AD187" s="3">
        <f t="shared" si="74"/>
        <v>78</v>
      </c>
      <c r="AE187" s="3">
        <f t="shared" si="74"/>
        <v>36</v>
      </c>
      <c r="AF187" s="3">
        <f t="shared" si="74"/>
        <v>28</v>
      </c>
      <c r="AG187" s="3">
        <f t="shared" si="4"/>
        <v>-30</v>
      </c>
      <c r="AH187" s="3">
        <v>70.0</v>
      </c>
      <c r="AI187" s="3">
        <f t="shared" si="5"/>
        <v>-1.8</v>
      </c>
      <c r="AJ187" s="3">
        <f t="shared" si="6"/>
        <v>-0.3358500865</v>
      </c>
    </row>
    <row r="188" ht="13.5" customHeight="1">
      <c r="A188" s="3">
        <v>71.0</v>
      </c>
      <c r="B188" s="3">
        <f t="shared" si="2"/>
        <v>-29</v>
      </c>
      <c r="C188" s="3">
        <f t="shared" ref="C188:AF188" si="75">RANK(C74,C$4:C$113,1)+(COUNT($B$4:$B$113)+1-RANK(C74,C$4:C$113,0)-RANK(C74,C$4:C$113,1))/2</f>
        <v>20</v>
      </c>
      <c r="D188" s="3">
        <f t="shared" si="75"/>
        <v>68</v>
      </c>
      <c r="E188" s="3">
        <f t="shared" si="75"/>
        <v>73</v>
      </c>
      <c r="F188" s="3">
        <f t="shared" si="75"/>
        <v>45</v>
      </c>
      <c r="G188" s="3">
        <f t="shared" si="75"/>
        <v>77</v>
      </c>
      <c r="H188" s="3">
        <f t="shared" si="75"/>
        <v>33</v>
      </c>
      <c r="I188" s="3">
        <f t="shared" si="75"/>
        <v>76</v>
      </c>
      <c r="J188" s="3">
        <f t="shared" si="75"/>
        <v>18</v>
      </c>
      <c r="K188" s="3">
        <f t="shared" si="75"/>
        <v>87</v>
      </c>
      <c r="L188" s="3">
        <f t="shared" si="75"/>
        <v>83</v>
      </c>
      <c r="M188" s="3">
        <f t="shared" si="75"/>
        <v>43</v>
      </c>
      <c r="N188" s="3">
        <f t="shared" si="75"/>
        <v>65</v>
      </c>
      <c r="O188" s="3">
        <f t="shared" si="75"/>
        <v>81</v>
      </c>
      <c r="P188" s="3">
        <f t="shared" si="75"/>
        <v>14</v>
      </c>
      <c r="Q188" s="3">
        <f t="shared" si="75"/>
        <v>21</v>
      </c>
      <c r="R188" s="3">
        <f t="shared" si="75"/>
        <v>27</v>
      </c>
      <c r="S188" s="3">
        <f t="shared" si="75"/>
        <v>83</v>
      </c>
      <c r="T188" s="3">
        <f t="shared" si="75"/>
        <v>33</v>
      </c>
      <c r="U188" s="3">
        <f t="shared" si="75"/>
        <v>58</v>
      </c>
      <c r="V188" s="3">
        <f t="shared" si="75"/>
        <v>52</v>
      </c>
      <c r="W188" s="3">
        <f t="shared" si="75"/>
        <v>72</v>
      </c>
      <c r="X188" s="3">
        <f t="shared" si="75"/>
        <v>48</v>
      </c>
      <c r="Y188" s="3">
        <f t="shared" si="75"/>
        <v>24</v>
      </c>
      <c r="Z188" s="3">
        <f t="shared" si="75"/>
        <v>11</v>
      </c>
      <c r="AA188" s="3">
        <f t="shared" si="75"/>
        <v>46</v>
      </c>
      <c r="AB188" s="3">
        <f t="shared" si="75"/>
        <v>77</v>
      </c>
      <c r="AC188" s="3">
        <f t="shared" si="75"/>
        <v>56</v>
      </c>
      <c r="AD188" s="3">
        <f t="shared" si="75"/>
        <v>48</v>
      </c>
      <c r="AE188" s="3">
        <f t="shared" si="75"/>
        <v>38</v>
      </c>
      <c r="AF188" s="3">
        <f t="shared" si="75"/>
        <v>75</v>
      </c>
      <c r="AG188" s="3">
        <f t="shared" si="4"/>
        <v>-29</v>
      </c>
      <c r="AH188" s="3">
        <v>71.0</v>
      </c>
      <c r="AI188" s="3">
        <f t="shared" si="5"/>
        <v>-3.766666667</v>
      </c>
      <c r="AJ188" s="3">
        <f t="shared" si="6"/>
        <v>-0.7027974031</v>
      </c>
    </row>
    <row r="189" ht="13.5" customHeight="1">
      <c r="A189" s="3">
        <v>72.0</v>
      </c>
      <c r="B189" s="3">
        <f t="shared" si="2"/>
        <v>-28</v>
      </c>
      <c r="C189" s="3">
        <f t="shared" ref="C189:AF189" si="76">RANK(C75,C$4:C$113,1)+(COUNT($B$4:$B$113)+1-RANK(C75,C$4:C$113,0)-RANK(C75,C$4:C$113,1))/2</f>
        <v>17</v>
      </c>
      <c r="D189" s="3">
        <f t="shared" si="76"/>
        <v>97</v>
      </c>
      <c r="E189" s="3">
        <f t="shared" si="76"/>
        <v>98</v>
      </c>
      <c r="F189" s="3">
        <f t="shared" si="76"/>
        <v>39</v>
      </c>
      <c r="G189" s="3">
        <f t="shared" si="76"/>
        <v>46</v>
      </c>
      <c r="H189" s="3">
        <f t="shared" si="76"/>
        <v>26</v>
      </c>
      <c r="I189" s="3">
        <f t="shared" si="76"/>
        <v>63</v>
      </c>
      <c r="J189" s="3">
        <f t="shared" si="76"/>
        <v>39</v>
      </c>
      <c r="K189" s="3">
        <f t="shared" si="76"/>
        <v>4</v>
      </c>
      <c r="L189" s="3">
        <f t="shared" si="76"/>
        <v>50</v>
      </c>
      <c r="M189" s="3">
        <f t="shared" si="76"/>
        <v>31</v>
      </c>
      <c r="N189" s="3">
        <f t="shared" si="76"/>
        <v>83</v>
      </c>
      <c r="O189" s="3">
        <f t="shared" si="76"/>
        <v>53</v>
      </c>
      <c r="P189" s="3">
        <f t="shared" si="76"/>
        <v>27</v>
      </c>
      <c r="Q189" s="3">
        <f t="shared" si="76"/>
        <v>79</v>
      </c>
      <c r="R189" s="3">
        <f t="shared" si="76"/>
        <v>58</v>
      </c>
      <c r="S189" s="3">
        <f t="shared" si="76"/>
        <v>7</v>
      </c>
      <c r="T189" s="3">
        <f t="shared" si="76"/>
        <v>76</v>
      </c>
      <c r="U189" s="3">
        <f t="shared" si="76"/>
        <v>28</v>
      </c>
      <c r="V189" s="3">
        <f t="shared" si="76"/>
        <v>59</v>
      </c>
      <c r="W189" s="3">
        <f t="shared" si="76"/>
        <v>88</v>
      </c>
      <c r="X189" s="3">
        <f t="shared" si="76"/>
        <v>99</v>
      </c>
      <c r="Y189" s="3">
        <f t="shared" si="76"/>
        <v>86</v>
      </c>
      <c r="Z189" s="3">
        <f t="shared" si="76"/>
        <v>45</v>
      </c>
      <c r="AA189" s="3">
        <f t="shared" si="76"/>
        <v>3</v>
      </c>
      <c r="AB189" s="3">
        <f t="shared" si="76"/>
        <v>99</v>
      </c>
      <c r="AC189" s="3">
        <f t="shared" si="76"/>
        <v>43</v>
      </c>
      <c r="AD189" s="3">
        <f t="shared" si="76"/>
        <v>20</v>
      </c>
      <c r="AE189" s="3">
        <f t="shared" si="76"/>
        <v>85</v>
      </c>
      <c r="AF189" s="3">
        <f t="shared" si="76"/>
        <v>102</v>
      </c>
      <c r="AG189" s="3">
        <f t="shared" si="4"/>
        <v>-28</v>
      </c>
      <c r="AH189" s="3">
        <v>72.0</v>
      </c>
      <c r="AI189" s="3">
        <f t="shared" si="5"/>
        <v>-0.5</v>
      </c>
      <c r="AJ189" s="3">
        <f t="shared" si="6"/>
        <v>-0.09329169068</v>
      </c>
    </row>
    <row r="190" ht="13.5" customHeight="1">
      <c r="A190" s="3">
        <v>73.0</v>
      </c>
      <c r="B190" s="3">
        <f t="shared" si="2"/>
        <v>-27</v>
      </c>
      <c r="C190" s="3">
        <f t="shared" ref="C190:AF190" si="77">RANK(C76,C$4:C$113,1)+(COUNT($B$4:$B$113)+1-RANK(C76,C$4:C$113,0)-RANK(C76,C$4:C$113,1))/2</f>
        <v>32</v>
      </c>
      <c r="D190" s="3">
        <f t="shared" si="77"/>
        <v>103</v>
      </c>
      <c r="E190" s="3">
        <f t="shared" si="77"/>
        <v>79</v>
      </c>
      <c r="F190" s="3">
        <f t="shared" si="77"/>
        <v>57</v>
      </c>
      <c r="G190" s="3">
        <f t="shared" si="77"/>
        <v>15</v>
      </c>
      <c r="H190" s="3">
        <f t="shared" si="77"/>
        <v>16</v>
      </c>
      <c r="I190" s="3">
        <f t="shared" si="77"/>
        <v>22</v>
      </c>
      <c r="J190" s="3">
        <f t="shared" si="77"/>
        <v>22</v>
      </c>
      <c r="K190" s="3">
        <f t="shared" si="77"/>
        <v>43</v>
      </c>
      <c r="L190" s="3">
        <f t="shared" si="77"/>
        <v>100</v>
      </c>
      <c r="M190" s="3">
        <f t="shared" si="77"/>
        <v>57</v>
      </c>
      <c r="N190" s="3">
        <f t="shared" si="77"/>
        <v>12</v>
      </c>
      <c r="O190" s="3">
        <f t="shared" si="77"/>
        <v>99</v>
      </c>
      <c r="P190" s="3">
        <f t="shared" si="77"/>
        <v>35</v>
      </c>
      <c r="Q190" s="3">
        <f t="shared" si="77"/>
        <v>3</v>
      </c>
      <c r="R190" s="3">
        <f t="shared" si="77"/>
        <v>52</v>
      </c>
      <c r="S190" s="3">
        <f t="shared" si="77"/>
        <v>47</v>
      </c>
      <c r="T190" s="3">
        <f t="shared" si="77"/>
        <v>19</v>
      </c>
      <c r="U190" s="3">
        <f t="shared" si="77"/>
        <v>95</v>
      </c>
      <c r="V190" s="3">
        <f t="shared" si="77"/>
        <v>43</v>
      </c>
      <c r="W190" s="3">
        <f t="shared" si="77"/>
        <v>28</v>
      </c>
      <c r="X190" s="3">
        <f t="shared" si="77"/>
        <v>21</v>
      </c>
      <c r="Y190" s="3">
        <f t="shared" si="77"/>
        <v>49</v>
      </c>
      <c r="Z190" s="3">
        <f t="shared" si="77"/>
        <v>70</v>
      </c>
      <c r="AA190" s="3">
        <f t="shared" si="77"/>
        <v>4</v>
      </c>
      <c r="AB190" s="3">
        <f t="shared" si="77"/>
        <v>58</v>
      </c>
      <c r="AC190" s="3">
        <f t="shared" si="77"/>
        <v>51</v>
      </c>
      <c r="AD190" s="3">
        <f t="shared" si="77"/>
        <v>102</v>
      </c>
      <c r="AE190" s="3">
        <f t="shared" si="77"/>
        <v>87</v>
      </c>
      <c r="AF190" s="3">
        <f t="shared" si="77"/>
        <v>106</v>
      </c>
      <c r="AG190" s="3">
        <f t="shared" si="4"/>
        <v>-27</v>
      </c>
      <c r="AH190" s="3">
        <v>73.0</v>
      </c>
      <c r="AI190" s="3">
        <f t="shared" si="5"/>
        <v>-4.6</v>
      </c>
      <c r="AJ190" s="3">
        <f t="shared" si="6"/>
        <v>-0.8582835543</v>
      </c>
    </row>
    <row r="191" ht="13.5" customHeight="1">
      <c r="A191" s="3">
        <v>74.0</v>
      </c>
      <c r="B191" s="3">
        <f t="shared" si="2"/>
        <v>-26</v>
      </c>
      <c r="C191" s="3">
        <f t="shared" ref="C191:AF191" si="78">RANK(C77,C$4:C$113,1)+(COUNT($B$4:$B$113)+1-RANK(C77,C$4:C$113,0)-RANK(C77,C$4:C$113,1))/2</f>
        <v>77</v>
      </c>
      <c r="D191" s="3">
        <f t="shared" si="78"/>
        <v>23</v>
      </c>
      <c r="E191" s="3">
        <f t="shared" si="78"/>
        <v>10</v>
      </c>
      <c r="F191" s="3">
        <f t="shared" si="78"/>
        <v>62</v>
      </c>
      <c r="G191" s="3">
        <f t="shared" si="78"/>
        <v>96</v>
      </c>
      <c r="H191" s="3">
        <f t="shared" si="78"/>
        <v>81</v>
      </c>
      <c r="I191" s="3">
        <f t="shared" si="78"/>
        <v>25</v>
      </c>
      <c r="J191" s="3">
        <f t="shared" si="78"/>
        <v>92</v>
      </c>
      <c r="K191" s="3">
        <f t="shared" si="78"/>
        <v>94</v>
      </c>
      <c r="L191" s="3">
        <f t="shared" si="78"/>
        <v>11</v>
      </c>
      <c r="M191" s="3">
        <f t="shared" si="78"/>
        <v>19</v>
      </c>
      <c r="N191" s="3">
        <f t="shared" si="78"/>
        <v>41</v>
      </c>
      <c r="O191" s="3">
        <f t="shared" si="78"/>
        <v>51</v>
      </c>
      <c r="P191" s="3">
        <f t="shared" si="78"/>
        <v>105</v>
      </c>
      <c r="Q191" s="3">
        <f t="shared" si="78"/>
        <v>41</v>
      </c>
      <c r="R191" s="3">
        <f t="shared" si="78"/>
        <v>46</v>
      </c>
      <c r="S191" s="3">
        <f t="shared" si="78"/>
        <v>57</v>
      </c>
      <c r="T191" s="3">
        <f t="shared" si="78"/>
        <v>47</v>
      </c>
      <c r="U191" s="3">
        <f t="shared" si="78"/>
        <v>39</v>
      </c>
      <c r="V191" s="3">
        <f t="shared" si="78"/>
        <v>77</v>
      </c>
      <c r="W191" s="3">
        <f t="shared" si="78"/>
        <v>66</v>
      </c>
      <c r="X191" s="3">
        <f t="shared" si="78"/>
        <v>106</v>
      </c>
      <c r="Y191" s="3">
        <f t="shared" si="78"/>
        <v>37</v>
      </c>
      <c r="Z191" s="3">
        <f t="shared" si="78"/>
        <v>55</v>
      </c>
      <c r="AA191" s="3">
        <f t="shared" si="78"/>
        <v>38</v>
      </c>
      <c r="AB191" s="3">
        <f t="shared" si="78"/>
        <v>62</v>
      </c>
      <c r="AC191" s="3">
        <f t="shared" si="78"/>
        <v>28</v>
      </c>
      <c r="AD191" s="3">
        <f t="shared" si="78"/>
        <v>62</v>
      </c>
      <c r="AE191" s="3">
        <f t="shared" si="78"/>
        <v>11</v>
      </c>
      <c r="AF191" s="3">
        <f t="shared" si="78"/>
        <v>37</v>
      </c>
      <c r="AG191" s="3">
        <f t="shared" si="4"/>
        <v>-26</v>
      </c>
      <c r="AH191" s="3">
        <v>74.0</v>
      </c>
      <c r="AI191" s="3">
        <f t="shared" si="5"/>
        <v>-2.3</v>
      </c>
      <c r="AJ191" s="3">
        <f t="shared" si="6"/>
        <v>-0.4291417771</v>
      </c>
    </row>
    <row r="192" ht="13.5" customHeight="1">
      <c r="A192" s="3">
        <v>75.0</v>
      </c>
      <c r="B192" s="3">
        <f t="shared" si="2"/>
        <v>-25</v>
      </c>
      <c r="C192" s="3">
        <f t="shared" ref="C192:AF192" si="79">RANK(C78,C$4:C$113,1)+(COUNT($B$4:$B$113)+1-RANK(C78,C$4:C$113,0)-RANK(C78,C$4:C$113,1))/2</f>
        <v>26</v>
      </c>
      <c r="D192" s="3">
        <f t="shared" si="79"/>
        <v>61</v>
      </c>
      <c r="E192" s="3">
        <f t="shared" si="79"/>
        <v>105</v>
      </c>
      <c r="F192" s="3">
        <f t="shared" si="79"/>
        <v>72</v>
      </c>
      <c r="G192" s="3">
        <f t="shared" si="79"/>
        <v>45</v>
      </c>
      <c r="H192" s="3">
        <f t="shared" si="79"/>
        <v>73</v>
      </c>
      <c r="I192" s="3">
        <f t="shared" si="79"/>
        <v>38</v>
      </c>
      <c r="J192" s="3">
        <f t="shared" si="79"/>
        <v>40</v>
      </c>
      <c r="K192" s="3">
        <f t="shared" si="79"/>
        <v>20</v>
      </c>
      <c r="L192" s="3">
        <f t="shared" si="79"/>
        <v>70</v>
      </c>
      <c r="M192" s="3">
        <f t="shared" si="79"/>
        <v>41</v>
      </c>
      <c r="N192" s="3">
        <f t="shared" si="79"/>
        <v>77</v>
      </c>
      <c r="O192" s="3">
        <f t="shared" si="79"/>
        <v>29</v>
      </c>
      <c r="P192" s="3">
        <f t="shared" si="79"/>
        <v>89</v>
      </c>
      <c r="Q192" s="3">
        <f t="shared" si="79"/>
        <v>26</v>
      </c>
      <c r="R192" s="3">
        <f t="shared" si="79"/>
        <v>64</v>
      </c>
      <c r="S192" s="3">
        <f t="shared" si="79"/>
        <v>34</v>
      </c>
      <c r="T192" s="3">
        <f t="shared" si="79"/>
        <v>46</v>
      </c>
      <c r="U192" s="3">
        <f t="shared" si="79"/>
        <v>26</v>
      </c>
      <c r="V192" s="3">
        <f t="shared" si="79"/>
        <v>9</v>
      </c>
      <c r="W192" s="3">
        <f t="shared" si="79"/>
        <v>12</v>
      </c>
      <c r="X192" s="3">
        <f t="shared" si="79"/>
        <v>43</v>
      </c>
      <c r="Y192" s="3">
        <f t="shared" si="79"/>
        <v>56</v>
      </c>
      <c r="Z192" s="3">
        <f t="shared" si="79"/>
        <v>97</v>
      </c>
      <c r="AA192" s="3">
        <f t="shared" si="79"/>
        <v>65</v>
      </c>
      <c r="AB192" s="3">
        <f t="shared" si="79"/>
        <v>81</v>
      </c>
      <c r="AC192" s="3">
        <f t="shared" si="79"/>
        <v>53</v>
      </c>
      <c r="AD192" s="3">
        <f t="shared" si="79"/>
        <v>30</v>
      </c>
      <c r="AE192" s="3">
        <f t="shared" si="79"/>
        <v>88</v>
      </c>
      <c r="AF192" s="3">
        <f t="shared" si="79"/>
        <v>71</v>
      </c>
      <c r="AG192" s="3">
        <f t="shared" si="4"/>
        <v>-25</v>
      </c>
      <c r="AH192" s="3">
        <v>75.0</v>
      </c>
      <c r="AI192" s="3">
        <f t="shared" si="5"/>
        <v>-2.6</v>
      </c>
      <c r="AJ192" s="3">
        <f t="shared" si="6"/>
        <v>-0.4851167916</v>
      </c>
    </row>
    <row r="193" ht="13.5" customHeight="1">
      <c r="A193" s="3">
        <v>76.0</v>
      </c>
      <c r="B193" s="3">
        <f t="shared" si="2"/>
        <v>-24</v>
      </c>
      <c r="C193" s="3">
        <f t="shared" ref="C193:AF193" si="80">RANK(C79,C$4:C$113,1)+(COUNT($B$4:$B$113)+1-RANK(C79,C$4:C$113,0)-RANK(C79,C$4:C$113,1))/2</f>
        <v>86</v>
      </c>
      <c r="D193" s="3">
        <f t="shared" si="80"/>
        <v>19</v>
      </c>
      <c r="E193" s="3">
        <f t="shared" si="80"/>
        <v>48</v>
      </c>
      <c r="F193" s="3">
        <f t="shared" si="80"/>
        <v>50</v>
      </c>
      <c r="G193" s="3">
        <f t="shared" si="80"/>
        <v>30</v>
      </c>
      <c r="H193" s="3">
        <f t="shared" si="80"/>
        <v>82</v>
      </c>
      <c r="I193" s="3">
        <f t="shared" si="80"/>
        <v>85</v>
      </c>
      <c r="J193" s="3">
        <f t="shared" si="80"/>
        <v>38</v>
      </c>
      <c r="K193" s="3">
        <f t="shared" si="80"/>
        <v>57</v>
      </c>
      <c r="L193" s="3">
        <f t="shared" si="80"/>
        <v>92</v>
      </c>
      <c r="M193" s="3">
        <f t="shared" si="80"/>
        <v>104</v>
      </c>
      <c r="N193" s="3">
        <f t="shared" si="80"/>
        <v>35</v>
      </c>
      <c r="O193" s="3">
        <f t="shared" si="80"/>
        <v>40</v>
      </c>
      <c r="P193" s="3">
        <f t="shared" si="80"/>
        <v>55</v>
      </c>
      <c r="Q193" s="3">
        <f t="shared" si="80"/>
        <v>13</v>
      </c>
      <c r="R193" s="3">
        <f t="shared" si="80"/>
        <v>51</v>
      </c>
      <c r="S193" s="3">
        <f t="shared" si="80"/>
        <v>81</v>
      </c>
      <c r="T193" s="3">
        <f t="shared" si="80"/>
        <v>58</v>
      </c>
      <c r="U193" s="3">
        <f t="shared" si="80"/>
        <v>3</v>
      </c>
      <c r="V193" s="3">
        <f t="shared" si="80"/>
        <v>56</v>
      </c>
      <c r="W193" s="3">
        <f t="shared" si="80"/>
        <v>78</v>
      </c>
      <c r="X193" s="3">
        <f t="shared" si="80"/>
        <v>22</v>
      </c>
      <c r="Y193" s="3">
        <f t="shared" si="80"/>
        <v>102</v>
      </c>
      <c r="Z193" s="3">
        <f t="shared" si="80"/>
        <v>74</v>
      </c>
      <c r="AA193" s="3">
        <f t="shared" si="80"/>
        <v>30</v>
      </c>
      <c r="AB193" s="3">
        <f t="shared" si="80"/>
        <v>73</v>
      </c>
      <c r="AC193" s="3">
        <f t="shared" si="80"/>
        <v>81</v>
      </c>
      <c r="AD193" s="3">
        <f t="shared" si="80"/>
        <v>54</v>
      </c>
      <c r="AE193" s="3">
        <f t="shared" si="80"/>
        <v>21</v>
      </c>
      <c r="AF193" s="3">
        <f t="shared" si="80"/>
        <v>42</v>
      </c>
      <c r="AG193" s="3">
        <f t="shared" si="4"/>
        <v>-24</v>
      </c>
      <c r="AH193" s="3">
        <v>76.0</v>
      </c>
      <c r="AI193" s="3">
        <f t="shared" si="5"/>
        <v>-0.1666666667</v>
      </c>
      <c r="AJ193" s="3">
        <f t="shared" si="6"/>
        <v>-0.03109723023</v>
      </c>
    </row>
    <row r="194" ht="13.5" customHeight="1">
      <c r="A194" s="3">
        <v>77.0</v>
      </c>
      <c r="B194" s="3">
        <f t="shared" si="2"/>
        <v>-23</v>
      </c>
      <c r="C194" s="3">
        <f t="shared" ref="C194:AF194" si="81">RANK(C80,C$4:C$113,1)+(COUNT($B$4:$B$113)+1-RANK(C80,C$4:C$113,0)-RANK(C80,C$4:C$113,1))/2</f>
        <v>84</v>
      </c>
      <c r="D194" s="3">
        <f t="shared" si="81"/>
        <v>24</v>
      </c>
      <c r="E194" s="3">
        <f t="shared" si="81"/>
        <v>91</v>
      </c>
      <c r="F194" s="3">
        <f t="shared" si="81"/>
        <v>49</v>
      </c>
      <c r="G194" s="3">
        <f t="shared" si="81"/>
        <v>48</v>
      </c>
      <c r="H194" s="3">
        <f t="shared" si="81"/>
        <v>79</v>
      </c>
      <c r="I194" s="3">
        <f t="shared" si="81"/>
        <v>100</v>
      </c>
      <c r="J194" s="3">
        <f t="shared" si="81"/>
        <v>11</v>
      </c>
      <c r="K194" s="3">
        <f t="shared" si="81"/>
        <v>67</v>
      </c>
      <c r="L194" s="3">
        <f t="shared" si="81"/>
        <v>103</v>
      </c>
      <c r="M194" s="3">
        <f t="shared" si="81"/>
        <v>62</v>
      </c>
      <c r="N194" s="3">
        <f t="shared" si="81"/>
        <v>56</v>
      </c>
      <c r="O194" s="3">
        <f t="shared" si="81"/>
        <v>49</v>
      </c>
      <c r="P194" s="3">
        <f t="shared" si="81"/>
        <v>28</v>
      </c>
      <c r="Q194" s="3">
        <f t="shared" si="81"/>
        <v>40</v>
      </c>
      <c r="R194" s="3">
        <f t="shared" si="81"/>
        <v>41</v>
      </c>
      <c r="S194" s="3">
        <f t="shared" si="81"/>
        <v>25</v>
      </c>
      <c r="T194" s="3">
        <f t="shared" si="81"/>
        <v>64</v>
      </c>
      <c r="U194" s="3">
        <f t="shared" si="81"/>
        <v>40</v>
      </c>
      <c r="V194" s="3">
        <f t="shared" si="81"/>
        <v>47</v>
      </c>
      <c r="W194" s="3">
        <f t="shared" si="81"/>
        <v>20</v>
      </c>
      <c r="X194" s="3">
        <f t="shared" si="81"/>
        <v>78</v>
      </c>
      <c r="Y194" s="3">
        <f t="shared" si="81"/>
        <v>44</v>
      </c>
      <c r="Z194" s="3">
        <f t="shared" si="81"/>
        <v>67</v>
      </c>
      <c r="AA194" s="3">
        <f t="shared" si="81"/>
        <v>28</v>
      </c>
      <c r="AB194" s="3">
        <f t="shared" si="81"/>
        <v>87</v>
      </c>
      <c r="AC194" s="3">
        <f t="shared" si="81"/>
        <v>18</v>
      </c>
      <c r="AD194" s="3">
        <f t="shared" si="81"/>
        <v>10</v>
      </c>
      <c r="AE194" s="3">
        <f t="shared" si="81"/>
        <v>58</v>
      </c>
      <c r="AF194" s="3">
        <f t="shared" si="81"/>
        <v>45</v>
      </c>
      <c r="AG194" s="3">
        <f t="shared" si="4"/>
        <v>-23</v>
      </c>
      <c r="AH194" s="3">
        <v>77.0</v>
      </c>
      <c r="AI194" s="3">
        <f t="shared" si="5"/>
        <v>-3.4</v>
      </c>
      <c r="AJ194" s="3">
        <f t="shared" si="6"/>
        <v>-0.6343834966</v>
      </c>
    </row>
    <row r="195" ht="13.5" customHeight="1">
      <c r="A195" s="3">
        <v>78.0</v>
      </c>
      <c r="B195" s="3">
        <f t="shared" si="2"/>
        <v>-22</v>
      </c>
      <c r="C195" s="3">
        <f t="shared" ref="C195:AF195" si="82">RANK(C81,C$4:C$113,1)+(COUNT($B$4:$B$113)+1-RANK(C81,C$4:C$113,0)-RANK(C81,C$4:C$113,1))/2</f>
        <v>56</v>
      </c>
      <c r="D195" s="3">
        <f t="shared" si="82"/>
        <v>85</v>
      </c>
      <c r="E195" s="3">
        <f t="shared" si="82"/>
        <v>1</v>
      </c>
      <c r="F195" s="3">
        <f t="shared" si="82"/>
        <v>101</v>
      </c>
      <c r="G195" s="3">
        <f t="shared" si="82"/>
        <v>54</v>
      </c>
      <c r="H195" s="3">
        <f t="shared" si="82"/>
        <v>48</v>
      </c>
      <c r="I195" s="3">
        <f t="shared" si="82"/>
        <v>97</v>
      </c>
      <c r="J195" s="3">
        <f t="shared" si="82"/>
        <v>80</v>
      </c>
      <c r="K195" s="3">
        <f t="shared" si="82"/>
        <v>63</v>
      </c>
      <c r="L195" s="3">
        <f t="shared" si="82"/>
        <v>38</v>
      </c>
      <c r="M195" s="3">
        <f t="shared" si="82"/>
        <v>110</v>
      </c>
      <c r="N195" s="3">
        <f t="shared" si="82"/>
        <v>96</v>
      </c>
      <c r="O195" s="3">
        <f t="shared" si="82"/>
        <v>56</v>
      </c>
      <c r="P195" s="3">
        <f t="shared" si="82"/>
        <v>12</v>
      </c>
      <c r="Q195" s="3">
        <f t="shared" si="82"/>
        <v>93</v>
      </c>
      <c r="R195" s="3">
        <f t="shared" si="82"/>
        <v>107</v>
      </c>
      <c r="S195" s="3">
        <f t="shared" si="82"/>
        <v>50</v>
      </c>
      <c r="T195" s="3">
        <f t="shared" si="82"/>
        <v>108</v>
      </c>
      <c r="U195" s="3">
        <f t="shared" si="82"/>
        <v>37</v>
      </c>
      <c r="V195" s="3">
        <f t="shared" si="82"/>
        <v>96</v>
      </c>
      <c r="W195" s="3">
        <f t="shared" si="82"/>
        <v>77</v>
      </c>
      <c r="X195" s="3">
        <f t="shared" si="82"/>
        <v>81</v>
      </c>
      <c r="Y195" s="3">
        <f t="shared" si="82"/>
        <v>90</v>
      </c>
      <c r="Z195" s="3">
        <f t="shared" si="82"/>
        <v>63</v>
      </c>
      <c r="AA195" s="3">
        <f t="shared" si="82"/>
        <v>14</v>
      </c>
      <c r="AB195" s="3">
        <f t="shared" si="82"/>
        <v>21</v>
      </c>
      <c r="AC195" s="3">
        <f t="shared" si="82"/>
        <v>6</v>
      </c>
      <c r="AD195" s="3">
        <f t="shared" si="82"/>
        <v>83</v>
      </c>
      <c r="AE195" s="3">
        <f t="shared" si="82"/>
        <v>35</v>
      </c>
      <c r="AF195" s="3">
        <f t="shared" si="82"/>
        <v>88</v>
      </c>
      <c r="AG195" s="3">
        <f t="shared" si="4"/>
        <v>-22</v>
      </c>
      <c r="AH195" s="3">
        <v>78.0</v>
      </c>
      <c r="AI195" s="3">
        <f t="shared" si="5"/>
        <v>9.366666667</v>
      </c>
      <c r="AJ195" s="3">
        <f t="shared" si="6"/>
        <v>1.747664339</v>
      </c>
    </row>
    <row r="196" ht="13.5" customHeight="1">
      <c r="A196" s="3">
        <v>79.0</v>
      </c>
      <c r="B196" s="3">
        <f t="shared" si="2"/>
        <v>-21</v>
      </c>
      <c r="C196" s="3">
        <f t="shared" ref="C196:AF196" si="83">RANK(C82,C$4:C$113,1)+(COUNT($B$4:$B$113)+1-RANK(C82,C$4:C$113,0)-RANK(C82,C$4:C$113,1))/2</f>
        <v>103</v>
      </c>
      <c r="D196" s="3">
        <f t="shared" si="83"/>
        <v>93</v>
      </c>
      <c r="E196" s="3">
        <f t="shared" si="83"/>
        <v>6</v>
      </c>
      <c r="F196" s="3">
        <f t="shared" si="83"/>
        <v>32</v>
      </c>
      <c r="G196" s="3">
        <f t="shared" si="83"/>
        <v>109</v>
      </c>
      <c r="H196" s="3">
        <f t="shared" si="83"/>
        <v>22</v>
      </c>
      <c r="I196" s="3">
        <f t="shared" si="83"/>
        <v>67</v>
      </c>
      <c r="J196" s="3">
        <f t="shared" si="83"/>
        <v>90</v>
      </c>
      <c r="K196" s="3">
        <f t="shared" si="83"/>
        <v>73</v>
      </c>
      <c r="L196" s="3">
        <f t="shared" si="83"/>
        <v>24</v>
      </c>
      <c r="M196" s="3">
        <f t="shared" si="83"/>
        <v>2</v>
      </c>
      <c r="N196" s="3">
        <f t="shared" si="83"/>
        <v>105</v>
      </c>
      <c r="O196" s="3">
        <f t="shared" si="83"/>
        <v>50</v>
      </c>
      <c r="P196" s="3">
        <f t="shared" si="83"/>
        <v>15</v>
      </c>
      <c r="Q196" s="3">
        <f t="shared" si="83"/>
        <v>37</v>
      </c>
      <c r="R196" s="3">
        <f t="shared" si="83"/>
        <v>62</v>
      </c>
      <c r="S196" s="3">
        <f t="shared" si="83"/>
        <v>54</v>
      </c>
      <c r="T196" s="3">
        <f t="shared" si="83"/>
        <v>36</v>
      </c>
      <c r="U196" s="3">
        <f t="shared" si="83"/>
        <v>57</v>
      </c>
      <c r="V196" s="3">
        <f t="shared" si="83"/>
        <v>85</v>
      </c>
      <c r="W196" s="3">
        <f t="shared" si="83"/>
        <v>51</v>
      </c>
      <c r="X196" s="3">
        <f t="shared" si="83"/>
        <v>28</v>
      </c>
      <c r="Y196" s="3">
        <f t="shared" si="83"/>
        <v>72</v>
      </c>
      <c r="Z196" s="3">
        <f t="shared" si="83"/>
        <v>88</v>
      </c>
      <c r="AA196" s="3">
        <f t="shared" si="83"/>
        <v>80</v>
      </c>
      <c r="AB196" s="3">
        <f t="shared" si="83"/>
        <v>91</v>
      </c>
      <c r="AC196" s="3">
        <f t="shared" si="83"/>
        <v>69</v>
      </c>
      <c r="AD196" s="3">
        <f t="shared" si="83"/>
        <v>94</v>
      </c>
      <c r="AE196" s="3">
        <f t="shared" si="83"/>
        <v>28</v>
      </c>
      <c r="AF196" s="3">
        <f t="shared" si="83"/>
        <v>50</v>
      </c>
      <c r="AG196" s="3">
        <f t="shared" si="4"/>
        <v>-21</v>
      </c>
      <c r="AH196" s="3">
        <v>79.0</v>
      </c>
      <c r="AI196" s="3">
        <f t="shared" si="5"/>
        <v>3.6</v>
      </c>
      <c r="AJ196" s="3">
        <f t="shared" si="6"/>
        <v>0.6717001729</v>
      </c>
    </row>
    <row r="197" ht="13.5" customHeight="1">
      <c r="A197" s="3">
        <v>80.0</v>
      </c>
      <c r="B197" s="3">
        <f t="shared" si="2"/>
        <v>-20</v>
      </c>
      <c r="C197" s="3">
        <f t="shared" ref="C197:AF197" si="84">RANK(C83,C$4:C$113,1)+(COUNT($B$4:$B$113)+1-RANK(C83,C$4:C$113,0)-RANK(C83,C$4:C$113,1))/2</f>
        <v>29</v>
      </c>
      <c r="D197" s="3">
        <f t="shared" si="84"/>
        <v>48</v>
      </c>
      <c r="E197" s="3">
        <f t="shared" si="84"/>
        <v>63</v>
      </c>
      <c r="F197" s="3">
        <f t="shared" si="84"/>
        <v>106</v>
      </c>
      <c r="G197" s="3">
        <f t="shared" si="84"/>
        <v>104</v>
      </c>
      <c r="H197" s="3">
        <f t="shared" si="84"/>
        <v>25</v>
      </c>
      <c r="I197" s="3">
        <f t="shared" si="84"/>
        <v>69</v>
      </c>
      <c r="J197" s="3">
        <f t="shared" si="84"/>
        <v>5</v>
      </c>
      <c r="K197" s="3">
        <f t="shared" si="84"/>
        <v>36</v>
      </c>
      <c r="L197" s="3">
        <f t="shared" si="84"/>
        <v>49</v>
      </c>
      <c r="M197" s="3">
        <f t="shared" si="84"/>
        <v>27</v>
      </c>
      <c r="N197" s="3">
        <f t="shared" si="84"/>
        <v>48</v>
      </c>
      <c r="O197" s="3">
        <f t="shared" si="84"/>
        <v>73</v>
      </c>
      <c r="P197" s="3">
        <f t="shared" si="84"/>
        <v>86</v>
      </c>
      <c r="Q197" s="3">
        <f t="shared" si="84"/>
        <v>22</v>
      </c>
      <c r="R197" s="3">
        <f t="shared" si="84"/>
        <v>94</v>
      </c>
      <c r="S197" s="3">
        <f t="shared" si="84"/>
        <v>41</v>
      </c>
      <c r="T197" s="3">
        <f t="shared" si="84"/>
        <v>84</v>
      </c>
      <c r="U197" s="3">
        <f t="shared" si="84"/>
        <v>33</v>
      </c>
      <c r="V197" s="3">
        <f t="shared" si="84"/>
        <v>45</v>
      </c>
      <c r="W197" s="3">
        <f t="shared" si="84"/>
        <v>105</v>
      </c>
      <c r="X197" s="3">
        <f t="shared" si="84"/>
        <v>44</v>
      </c>
      <c r="Y197" s="3">
        <f t="shared" si="84"/>
        <v>70</v>
      </c>
      <c r="Z197" s="3">
        <f t="shared" si="84"/>
        <v>57</v>
      </c>
      <c r="AA197" s="3">
        <f t="shared" si="84"/>
        <v>68</v>
      </c>
      <c r="AB197" s="3">
        <f t="shared" si="84"/>
        <v>63</v>
      </c>
      <c r="AC197" s="3">
        <f t="shared" si="84"/>
        <v>66</v>
      </c>
      <c r="AD197" s="3">
        <f t="shared" si="84"/>
        <v>23</v>
      </c>
      <c r="AE197" s="3">
        <f t="shared" si="84"/>
        <v>94</v>
      </c>
      <c r="AF197" s="3">
        <f t="shared" si="84"/>
        <v>29</v>
      </c>
      <c r="AG197" s="3">
        <f t="shared" si="4"/>
        <v>-20</v>
      </c>
      <c r="AH197" s="3">
        <v>80.0</v>
      </c>
      <c r="AI197" s="3">
        <f t="shared" si="5"/>
        <v>1.366666667</v>
      </c>
      <c r="AJ197" s="3">
        <f t="shared" si="6"/>
        <v>0.2549972879</v>
      </c>
    </row>
    <row r="198" ht="13.5" customHeight="1">
      <c r="A198" s="3">
        <v>81.0</v>
      </c>
      <c r="B198" s="3">
        <f t="shared" si="2"/>
        <v>-19</v>
      </c>
      <c r="C198" s="3">
        <f t="shared" ref="C198:AF198" si="85">RANK(C84,C$4:C$113,1)+(COUNT($B$4:$B$113)+1-RANK(C84,C$4:C$113,0)-RANK(C84,C$4:C$113,1))/2</f>
        <v>68</v>
      </c>
      <c r="D198" s="3">
        <f t="shared" si="85"/>
        <v>67</v>
      </c>
      <c r="E198" s="3">
        <f t="shared" si="85"/>
        <v>101</v>
      </c>
      <c r="F198" s="3">
        <f t="shared" si="85"/>
        <v>8</v>
      </c>
      <c r="G198" s="3">
        <f t="shared" si="85"/>
        <v>102</v>
      </c>
      <c r="H198" s="3">
        <f t="shared" si="85"/>
        <v>71</v>
      </c>
      <c r="I198" s="3">
        <f t="shared" si="85"/>
        <v>65</v>
      </c>
      <c r="J198" s="3">
        <f t="shared" si="85"/>
        <v>93</v>
      </c>
      <c r="K198" s="3">
        <f t="shared" si="85"/>
        <v>22</v>
      </c>
      <c r="L198" s="3">
        <f t="shared" si="85"/>
        <v>45</v>
      </c>
      <c r="M198" s="3">
        <f t="shared" si="85"/>
        <v>15</v>
      </c>
      <c r="N198" s="3">
        <f t="shared" si="85"/>
        <v>2</v>
      </c>
      <c r="O198" s="3">
        <f t="shared" si="85"/>
        <v>47</v>
      </c>
      <c r="P198" s="3">
        <f t="shared" si="85"/>
        <v>75</v>
      </c>
      <c r="Q198" s="3">
        <f t="shared" si="85"/>
        <v>101</v>
      </c>
      <c r="R198" s="3">
        <f t="shared" si="85"/>
        <v>92</v>
      </c>
      <c r="S198" s="3">
        <f t="shared" si="85"/>
        <v>36</v>
      </c>
      <c r="T198" s="3">
        <f t="shared" si="85"/>
        <v>51</v>
      </c>
      <c r="U198" s="3">
        <f t="shared" si="85"/>
        <v>19</v>
      </c>
      <c r="V198" s="3">
        <f t="shared" si="85"/>
        <v>15</v>
      </c>
      <c r="W198" s="3">
        <f t="shared" si="85"/>
        <v>56</v>
      </c>
      <c r="X198" s="3">
        <f t="shared" si="85"/>
        <v>98</v>
      </c>
      <c r="Y198" s="3">
        <f t="shared" si="85"/>
        <v>39</v>
      </c>
      <c r="Z198" s="3">
        <f t="shared" si="85"/>
        <v>8</v>
      </c>
      <c r="AA198" s="3">
        <f t="shared" si="85"/>
        <v>101</v>
      </c>
      <c r="AB198" s="3">
        <f t="shared" si="85"/>
        <v>70</v>
      </c>
      <c r="AC198" s="3">
        <f t="shared" si="85"/>
        <v>40</v>
      </c>
      <c r="AD198" s="3">
        <f t="shared" si="85"/>
        <v>27</v>
      </c>
      <c r="AE198" s="3">
        <f t="shared" si="85"/>
        <v>37</v>
      </c>
      <c r="AF198" s="3">
        <f t="shared" si="85"/>
        <v>101</v>
      </c>
      <c r="AG198" s="3">
        <f t="shared" si="4"/>
        <v>-19</v>
      </c>
      <c r="AH198" s="3">
        <v>81.0</v>
      </c>
      <c r="AI198" s="3">
        <f t="shared" si="5"/>
        <v>0.2333333333</v>
      </c>
      <c r="AJ198" s="3">
        <f t="shared" si="6"/>
        <v>0.04353612232</v>
      </c>
    </row>
    <row r="199" ht="13.5" customHeight="1">
      <c r="A199" s="3">
        <v>82.0</v>
      </c>
      <c r="B199" s="3">
        <f t="shared" si="2"/>
        <v>-18</v>
      </c>
      <c r="C199" s="3">
        <f t="shared" ref="C199:AF199" si="86">RANK(C85,C$4:C$113,1)+(COUNT($B$4:$B$113)+1-RANK(C85,C$4:C$113,0)-RANK(C85,C$4:C$113,1))/2</f>
        <v>74</v>
      </c>
      <c r="D199" s="3">
        <f t="shared" si="86"/>
        <v>39</v>
      </c>
      <c r="E199" s="3">
        <f t="shared" si="86"/>
        <v>12</v>
      </c>
      <c r="F199" s="3">
        <f t="shared" si="86"/>
        <v>87</v>
      </c>
      <c r="G199" s="3">
        <f t="shared" si="86"/>
        <v>42</v>
      </c>
      <c r="H199" s="3">
        <f t="shared" si="86"/>
        <v>38</v>
      </c>
      <c r="I199" s="3">
        <f t="shared" si="86"/>
        <v>45</v>
      </c>
      <c r="J199" s="3">
        <f t="shared" si="86"/>
        <v>59</v>
      </c>
      <c r="K199" s="3">
        <f t="shared" si="86"/>
        <v>88</v>
      </c>
      <c r="L199" s="3">
        <f t="shared" si="86"/>
        <v>73</v>
      </c>
      <c r="M199" s="3">
        <f t="shared" si="86"/>
        <v>81</v>
      </c>
      <c r="N199" s="3">
        <f t="shared" si="86"/>
        <v>55</v>
      </c>
      <c r="O199" s="3">
        <f t="shared" si="86"/>
        <v>35</v>
      </c>
      <c r="P199" s="3">
        <f t="shared" si="86"/>
        <v>94</v>
      </c>
      <c r="Q199" s="3">
        <f t="shared" si="86"/>
        <v>33</v>
      </c>
      <c r="R199" s="3">
        <f t="shared" si="86"/>
        <v>96</v>
      </c>
      <c r="S199" s="3">
        <f t="shared" si="86"/>
        <v>44</v>
      </c>
      <c r="T199" s="3">
        <f t="shared" si="86"/>
        <v>61</v>
      </c>
      <c r="U199" s="3">
        <f t="shared" si="86"/>
        <v>86</v>
      </c>
      <c r="V199" s="3">
        <f t="shared" si="86"/>
        <v>62</v>
      </c>
      <c r="W199" s="3">
        <f t="shared" si="86"/>
        <v>74</v>
      </c>
      <c r="X199" s="3">
        <f t="shared" si="86"/>
        <v>51</v>
      </c>
      <c r="Y199" s="3">
        <f t="shared" si="86"/>
        <v>69</v>
      </c>
      <c r="Z199" s="3">
        <f t="shared" si="86"/>
        <v>20</v>
      </c>
      <c r="AA199" s="3">
        <f t="shared" si="86"/>
        <v>87</v>
      </c>
      <c r="AB199" s="3">
        <f t="shared" si="86"/>
        <v>5</v>
      </c>
      <c r="AC199" s="3">
        <f t="shared" si="86"/>
        <v>4</v>
      </c>
      <c r="AD199" s="3">
        <f t="shared" si="86"/>
        <v>55</v>
      </c>
      <c r="AE199" s="3">
        <f t="shared" si="86"/>
        <v>24</v>
      </c>
      <c r="AF199" s="3">
        <f t="shared" si="86"/>
        <v>25</v>
      </c>
      <c r="AG199" s="3">
        <f t="shared" si="4"/>
        <v>-18</v>
      </c>
      <c r="AH199" s="3">
        <v>82.0</v>
      </c>
      <c r="AI199" s="3">
        <f t="shared" si="5"/>
        <v>-1.566666667</v>
      </c>
      <c r="AJ199" s="3">
        <f t="shared" si="6"/>
        <v>-0.2923139641</v>
      </c>
    </row>
    <row r="200" ht="13.5" customHeight="1">
      <c r="A200" s="3">
        <v>83.0</v>
      </c>
      <c r="B200" s="3">
        <f t="shared" si="2"/>
        <v>-17</v>
      </c>
      <c r="C200" s="3">
        <f t="shared" ref="C200:AF200" si="87">RANK(C86,C$4:C$113,1)+(COUNT($B$4:$B$113)+1-RANK(C86,C$4:C$113,0)-RANK(C86,C$4:C$113,1))/2</f>
        <v>76</v>
      </c>
      <c r="D200" s="3">
        <f t="shared" si="87"/>
        <v>17</v>
      </c>
      <c r="E200" s="3">
        <f t="shared" si="87"/>
        <v>88</v>
      </c>
      <c r="F200" s="3">
        <f t="shared" si="87"/>
        <v>99</v>
      </c>
      <c r="G200" s="3">
        <f t="shared" si="87"/>
        <v>82</v>
      </c>
      <c r="H200" s="3">
        <f t="shared" si="87"/>
        <v>66</v>
      </c>
      <c r="I200" s="3">
        <f t="shared" si="87"/>
        <v>87</v>
      </c>
      <c r="J200" s="3">
        <f t="shared" si="87"/>
        <v>63</v>
      </c>
      <c r="K200" s="3">
        <f t="shared" si="87"/>
        <v>21</v>
      </c>
      <c r="L200" s="3">
        <f t="shared" si="87"/>
        <v>79</v>
      </c>
      <c r="M200" s="3">
        <f t="shared" si="87"/>
        <v>21</v>
      </c>
      <c r="N200" s="3">
        <f t="shared" si="87"/>
        <v>38</v>
      </c>
      <c r="O200" s="3">
        <f t="shared" si="87"/>
        <v>71</v>
      </c>
      <c r="P200" s="3">
        <f t="shared" si="87"/>
        <v>91</v>
      </c>
      <c r="Q200" s="3">
        <f t="shared" si="87"/>
        <v>12</v>
      </c>
      <c r="R200" s="3">
        <f t="shared" si="87"/>
        <v>82</v>
      </c>
      <c r="S200" s="3">
        <f t="shared" si="87"/>
        <v>79</v>
      </c>
      <c r="T200" s="3">
        <f t="shared" si="87"/>
        <v>16</v>
      </c>
      <c r="U200" s="3">
        <f t="shared" si="87"/>
        <v>50</v>
      </c>
      <c r="V200" s="3">
        <f t="shared" si="87"/>
        <v>31</v>
      </c>
      <c r="W200" s="3">
        <f t="shared" si="87"/>
        <v>8</v>
      </c>
      <c r="X200" s="3">
        <f t="shared" si="87"/>
        <v>72</v>
      </c>
      <c r="Y200" s="3">
        <f t="shared" si="87"/>
        <v>59</v>
      </c>
      <c r="Z200" s="3">
        <f t="shared" si="87"/>
        <v>36</v>
      </c>
      <c r="AA200" s="3">
        <f t="shared" si="87"/>
        <v>35</v>
      </c>
      <c r="AB200" s="3">
        <f t="shared" si="87"/>
        <v>82</v>
      </c>
      <c r="AC200" s="3">
        <f t="shared" si="87"/>
        <v>21</v>
      </c>
      <c r="AD200" s="3">
        <f t="shared" si="87"/>
        <v>9</v>
      </c>
      <c r="AE200" s="3">
        <f t="shared" si="87"/>
        <v>108</v>
      </c>
      <c r="AF200" s="3">
        <f t="shared" si="87"/>
        <v>77</v>
      </c>
      <c r="AG200" s="3">
        <f t="shared" si="4"/>
        <v>-17</v>
      </c>
      <c r="AH200" s="3">
        <v>83.0</v>
      </c>
      <c r="AI200" s="3">
        <f t="shared" si="5"/>
        <v>0.3666666667</v>
      </c>
      <c r="AJ200" s="3">
        <f t="shared" si="6"/>
        <v>0.0684139065</v>
      </c>
    </row>
    <row r="201" ht="13.5" customHeight="1">
      <c r="A201" s="3">
        <v>84.0</v>
      </c>
      <c r="B201" s="3">
        <f t="shared" si="2"/>
        <v>-16</v>
      </c>
      <c r="C201" s="3">
        <f t="shared" ref="C201:AF201" si="88">RANK(C87,C$4:C$113,1)+(COUNT($B$4:$B$113)+1-RANK(C87,C$4:C$113,0)-RANK(C87,C$4:C$113,1))/2</f>
        <v>67</v>
      </c>
      <c r="D201" s="3">
        <f t="shared" si="88"/>
        <v>57</v>
      </c>
      <c r="E201" s="3">
        <f t="shared" si="88"/>
        <v>57</v>
      </c>
      <c r="F201" s="3">
        <f t="shared" si="88"/>
        <v>12</v>
      </c>
      <c r="G201" s="3">
        <f t="shared" si="88"/>
        <v>94</v>
      </c>
      <c r="H201" s="3">
        <f t="shared" si="88"/>
        <v>30</v>
      </c>
      <c r="I201" s="3">
        <f t="shared" si="88"/>
        <v>70</v>
      </c>
      <c r="J201" s="3">
        <f t="shared" si="88"/>
        <v>32</v>
      </c>
      <c r="K201" s="3">
        <f t="shared" si="88"/>
        <v>75</v>
      </c>
      <c r="L201" s="3">
        <f t="shared" si="88"/>
        <v>72</v>
      </c>
      <c r="M201" s="3">
        <f t="shared" si="88"/>
        <v>55</v>
      </c>
      <c r="N201" s="3">
        <f t="shared" si="88"/>
        <v>70</v>
      </c>
      <c r="O201" s="3">
        <f t="shared" si="88"/>
        <v>46</v>
      </c>
      <c r="P201" s="3">
        <f t="shared" si="88"/>
        <v>23</v>
      </c>
      <c r="Q201" s="3">
        <f t="shared" si="88"/>
        <v>80</v>
      </c>
      <c r="R201" s="3">
        <f t="shared" si="88"/>
        <v>59</v>
      </c>
      <c r="S201" s="3">
        <f t="shared" si="88"/>
        <v>10</v>
      </c>
      <c r="T201" s="3">
        <f t="shared" si="88"/>
        <v>75</v>
      </c>
      <c r="U201" s="3">
        <f t="shared" si="88"/>
        <v>80</v>
      </c>
      <c r="V201" s="3">
        <f t="shared" si="88"/>
        <v>46</v>
      </c>
      <c r="W201" s="3">
        <f t="shared" si="88"/>
        <v>13</v>
      </c>
      <c r="X201" s="3">
        <f t="shared" si="88"/>
        <v>36</v>
      </c>
      <c r="Y201" s="3">
        <f t="shared" si="88"/>
        <v>63</v>
      </c>
      <c r="Z201" s="3">
        <f t="shared" si="88"/>
        <v>87</v>
      </c>
      <c r="AA201" s="3">
        <f t="shared" si="88"/>
        <v>43</v>
      </c>
      <c r="AB201" s="3">
        <f t="shared" si="88"/>
        <v>95</v>
      </c>
      <c r="AC201" s="3">
        <f t="shared" si="88"/>
        <v>24</v>
      </c>
      <c r="AD201" s="3">
        <f t="shared" si="88"/>
        <v>67</v>
      </c>
      <c r="AE201" s="3">
        <f t="shared" si="88"/>
        <v>31</v>
      </c>
      <c r="AF201" s="3">
        <f t="shared" si="88"/>
        <v>81</v>
      </c>
      <c r="AG201" s="3">
        <f t="shared" si="4"/>
        <v>-16</v>
      </c>
      <c r="AH201" s="3">
        <v>84.0</v>
      </c>
      <c r="AI201" s="3">
        <f t="shared" si="5"/>
        <v>-0.5</v>
      </c>
      <c r="AJ201" s="3">
        <f t="shared" si="6"/>
        <v>-0.09329169068</v>
      </c>
    </row>
    <row r="202" ht="13.5" customHeight="1">
      <c r="A202" s="3">
        <v>85.0</v>
      </c>
      <c r="B202" s="3">
        <f t="shared" si="2"/>
        <v>-15</v>
      </c>
      <c r="C202" s="3">
        <f t="shared" ref="C202:AF202" si="89">RANK(C88,C$4:C$113,1)+(COUNT($B$4:$B$113)+1-RANK(C88,C$4:C$113,0)-RANK(C88,C$4:C$113,1))/2</f>
        <v>50</v>
      </c>
      <c r="D202" s="3">
        <f t="shared" si="89"/>
        <v>9</v>
      </c>
      <c r="E202" s="3">
        <f t="shared" si="89"/>
        <v>45</v>
      </c>
      <c r="F202" s="3">
        <f t="shared" si="89"/>
        <v>89</v>
      </c>
      <c r="G202" s="3">
        <f t="shared" si="89"/>
        <v>50</v>
      </c>
      <c r="H202" s="3">
        <f t="shared" si="89"/>
        <v>34</v>
      </c>
      <c r="I202" s="3">
        <f t="shared" si="89"/>
        <v>20</v>
      </c>
      <c r="J202" s="3">
        <f t="shared" si="89"/>
        <v>50</v>
      </c>
      <c r="K202" s="3">
        <f t="shared" si="89"/>
        <v>19</v>
      </c>
      <c r="L202" s="3">
        <f t="shared" si="89"/>
        <v>108</v>
      </c>
      <c r="M202" s="3">
        <f t="shared" si="89"/>
        <v>74</v>
      </c>
      <c r="N202" s="3">
        <f t="shared" si="89"/>
        <v>4</v>
      </c>
      <c r="O202" s="3">
        <f t="shared" si="89"/>
        <v>25</v>
      </c>
      <c r="P202" s="3">
        <f t="shared" si="89"/>
        <v>10</v>
      </c>
      <c r="Q202" s="3">
        <f t="shared" si="89"/>
        <v>38</v>
      </c>
      <c r="R202" s="3">
        <f t="shared" si="89"/>
        <v>76</v>
      </c>
      <c r="S202" s="3">
        <f t="shared" si="89"/>
        <v>56</v>
      </c>
      <c r="T202" s="3">
        <f t="shared" si="89"/>
        <v>69</v>
      </c>
      <c r="U202" s="3">
        <f t="shared" si="89"/>
        <v>92</v>
      </c>
      <c r="V202" s="3">
        <f t="shared" si="89"/>
        <v>67</v>
      </c>
      <c r="W202" s="3">
        <f t="shared" si="89"/>
        <v>98</v>
      </c>
      <c r="X202" s="3">
        <f t="shared" si="89"/>
        <v>52</v>
      </c>
      <c r="Y202" s="3">
        <f t="shared" si="89"/>
        <v>11</v>
      </c>
      <c r="Z202" s="3">
        <f t="shared" si="89"/>
        <v>35</v>
      </c>
      <c r="AA202" s="3">
        <f t="shared" si="89"/>
        <v>20</v>
      </c>
      <c r="AB202" s="3">
        <f t="shared" si="89"/>
        <v>36</v>
      </c>
      <c r="AC202" s="3">
        <f t="shared" si="89"/>
        <v>12</v>
      </c>
      <c r="AD202" s="3">
        <f t="shared" si="89"/>
        <v>59</v>
      </c>
      <c r="AE202" s="3">
        <f t="shared" si="89"/>
        <v>34</v>
      </c>
      <c r="AF202" s="3">
        <f t="shared" si="89"/>
        <v>66</v>
      </c>
      <c r="AG202" s="3">
        <f t="shared" si="4"/>
        <v>-15</v>
      </c>
      <c r="AH202" s="3">
        <v>85.0</v>
      </c>
      <c r="AI202" s="3">
        <f t="shared" si="5"/>
        <v>-8.566666667</v>
      </c>
      <c r="AJ202" s="3">
        <f t="shared" si="6"/>
        <v>-1.598397634</v>
      </c>
    </row>
    <row r="203" ht="13.5" customHeight="1">
      <c r="A203" s="3">
        <v>86.0</v>
      </c>
      <c r="B203" s="3">
        <f t="shared" si="2"/>
        <v>-14</v>
      </c>
      <c r="C203" s="3">
        <f t="shared" ref="C203:AF203" si="90">RANK(C89,C$4:C$113,1)+(COUNT($B$4:$B$113)+1-RANK(C89,C$4:C$113,0)-RANK(C89,C$4:C$113,1))/2</f>
        <v>92</v>
      </c>
      <c r="D203" s="3">
        <f t="shared" si="90"/>
        <v>64</v>
      </c>
      <c r="E203" s="3">
        <f t="shared" si="90"/>
        <v>26</v>
      </c>
      <c r="F203" s="3">
        <f t="shared" si="90"/>
        <v>74</v>
      </c>
      <c r="G203" s="3">
        <f t="shared" si="90"/>
        <v>65</v>
      </c>
      <c r="H203" s="3">
        <f t="shared" si="90"/>
        <v>14</v>
      </c>
      <c r="I203" s="3">
        <f t="shared" si="90"/>
        <v>21</v>
      </c>
      <c r="J203" s="3">
        <f t="shared" si="90"/>
        <v>66</v>
      </c>
      <c r="K203" s="3">
        <f t="shared" si="90"/>
        <v>68</v>
      </c>
      <c r="L203" s="3">
        <f t="shared" si="90"/>
        <v>25</v>
      </c>
      <c r="M203" s="3">
        <f t="shared" si="90"/>
        <v>1</v>
      </c>
      <c r="N203" s="3">
        <f t="shared" si="90"/>
        <v>74</v>
      </c>
      <c r="O203" s="3">
        <f t="shared" si="90"/>
        <v>12</v>
      </c>
      <c r="P203" s="3">
        <f t="shared" si="90"/>
        <v>101</v>
      </c>
      <c r="Q203" s="3">
        <f t="shared" si="90"/>
        <v>45</v>
      </c>
      <c r="R203" s="3">
        <f t="shared" si="90"/>
        <v>9</v>
      </c>
      <c r="S203" s="3">
        <f t="shared" si="90"/>
        <v>84</v>
      </c>
      <c r="T203" s="3">
        <f t="shared" si="90"/>
        <v>6</v>
      </c>
      <c r="U203" s="3">
        <f t="shared" si="90"/>
        <v>55</v>
      </c>
      <c r="V203" s="3">
        <f t="shared" si="90"/>
        <v>90</v>
      </c>
      <c r="W203" s="3">
        <f t="shared" si="90"/>
        <v>16</v>
      </c>
      <c r="X203" s="3">
        <f t="shared" si="90"/>
        <v>100</v>
      </c>
      <c r="Y203" s="3">
        <f t="shared" si="90"/>
        <v>71</v>
      </c>
      <c r="Z203" s="3">
        <f t="shared" si="90"/>
        <v>108</v>
      </c>
      <c r="AA203" s="3">
        <f t="shared" si="90"/>
        <v>79</v>
      </c>
      <c r="AB203" s="3">
        <f t="shared" si="90"/>
        <v>65</v>
      </c>
      <c r="AC203" s="3">
        <f t="shared" si="90"/>
        <v>73</v>
      </c>
      <c r="AD203" s="3">
        <f t="shared" si="90"/>
        <v>47</v>
      </c>
      <c r="AE203" s="3">
        <f t="shared" si="90"/>
        <v>81</v>
      </c>
      <c r="AF203" s="3">
        <f t="shared" si="90"/>
        <v>9</v>
      </c>
      <c r="AG203" s="3">
        <f t="shared" si="4"/>
        <v>-14</v>
      </c>
      <c r="AH203" s="3">
        <v>86.0</v>
      </c>
      <c r="AI203" s="3">
        <f t="shared" si="5"/>
        <v>-0.8</v>
      </c>
      <c r="AJ203" s="3">
        <f t="shared" si="6"/>
        <v>-0.1492667051</v>
      </c>
    </row>
    <row r="204" ht="13.5" customHeight="1">
      <c r="A204" s="3">
        <v>87.0</v>
      </c>
      <c r="B204" s="3">
        <f t="shared" si="2"/>
        <v>-13</v>
      </c>
      <c r="C204" s="3">
        <f t="shared" ref="C204:AF204" si="91">RANK(C90,C$4:C$113,1)+(COUNT($B$4:$B$113)+1-RANK(C90,C$4:C$113,0)-RANK(C90,C$4:C$113,1))/2</f>
        <v>52</v>
      </c>
      <c r="D204" s="3">
        <f t="shared" si="91"/>
        <v>15</v>
      </c>
      <c r="E204" s="3">
        <f t="shared" si="91"/>
        <v>58</v>
      </c>
      <c r="F204" s="3">
        <f t="shared" si="91"/>
        <v>55</v>
      </c>
      <c r="G204" s="3">
        <f t="shared" si="91"/>
        <v>43</v>
      </c>
      <c r="H204" s="3">
        <f t="shared" si="91"/>
        <v>15</v>
      </c>
      <c r="I204" s="3">
        <f t="shared" si="91"/>
        <v>64</v>
      </c>
      <c r="J204" s="3">
        <f t="shared" si="91"/>
        <v>41</v>
      </c>
      <c r="K204" s="3">
        <f t="shared" si="91"/>
        <v>78</v>
      </c>
      <c r="L204" s="3">
        <f t="shared" si="91"/>
        <v>82</v>
      </c>
      <c r="M204" s="3">
        <f t="shared" si="91"/>
        <v>24</v>
      </c>
      <c r="N204" s="3">
        <f t="shared" si="91"/>
        <v>52</v>
      </c>
      <c r="O204" s="3">
        <f t="shared" si="91"/>
        <v>11</v>
      </c>
      <c r="P204" s="3">
        <f t="shared" si="91"/>
        <v>92</v>
      </c>
      <c r="Q204" s="3">
        <f t="shared" si="91"/>
        <v>82</v>
      </c>
      <c r="R204" s="3">
        <f t="shared" si="91"/>
        <v>54</v>
      </c>
      <c r="S204" s="3">
        <f t="shared" si="91"/>
        <v>87</v>
      </c>
      <c r="T204" s="3">
        <f t="shared" si="91"/>
        <v>11</v>
      </c>
      <c r="U204" s="3">
        <f t="shared" si="91"/>
        <v>29</v>
      </c>
      <c r="V204" s="3">
        <f t="shared" si="91"/>
        <v>38</v>
      </c>
      <c r="W204" s="3">
        <f t="shared" si="91"/>
        <v>3</v>
      </c>
      <c r="X204" s="3">
        <f t="shared" si="91"/>
        <v>45</v>
      </c>
      <c r="Y204" s="3">
        <f t="shared" si="91"/>
        <v>92</v>
      </c>
      <c r="Z204" s="3">
        <f t="shared" si="91"/>
        <v>110</v>
      </c>
      <c r="AA204" s="3">
        <f t="shared" si="91"/>
        <v>89</v>
      </c>
      <c r="AB204" s="3">
        <f t="shared" si="91"/>
        <v>68</v>
      </c>
      <c r="AC204" s="3">
        <f t="shared" si="91"/>
        <v>22</v>
      </c>
      <c r="AD204" s="3">
        <f t="shared" si="91"/>
        <v>86</v>
      </c>
      <c r="AE204" s="3">
        <f t="shared" si="91"/>
        <v>57</v>
      </c>
      <c r="AF204" s="3">
        <f t="shared" si="91"/>
        <v>38</v>
      </c>
      <c r="AG204" s="3">
        <f t="shared" si="4"/>
        <v>-13</v>
      </c>
      <c r="AH204" s="3">
        <v>87.0</v>
      </c>
      <c r="AI204" s="3">
        <f t="shared" si="5"/>
        <v>-2.4</v>
      </c>
      <c r="AJ204" s="3">
        <f t="shared" si="6"/>
        <v>-0.4478001153</v>
      </c>
      <c r="AM204" s="25" t="s">
        <v>49</v>
      </c>
      <c r="AN204" s="25" t="s">
        <v>50</v>
      </c>
      <c r="AO204" s="25" t="s">
        <v>56</v>
      </c>
      <c r="AP204" s="25" t="s">
        <v>33</v>
      </c>
    </row>
    <row r="205" ht="13.5" customHeight="1">
      <c r="A205" s="3">
        <v>88.0</v>
      </c>
      <c r="B205" s="3">
        <f t="shared" si="2"/>
        <v>-12</v>
      </c>
      <c r="C205" s="3">
        <f t="shared" ref="C205:AF205" si="92">RANK(C91,C$4:C$113,1)+(COUNT($B$4:$B$113)+1-RANK(C91,C$4:C$113,0)-RANK(C91,C$4:C$113,1))/2</f>
        <v>72</v>
      </c>
      <c r="D205" s="3">
        <f t="shared" si="92"/>
        <v>106</v>
      </c>
      <c r="E205" s="3">
        <f t="shared" si="92"/>
        <v>64</v>
      </c>
      <c r="F205" s="3">
        <f t="shared" si="92"/>
        <v>17</v>
      </c>
      <c r="G205" s="3">
        <f t="shared" si="92"/>
        <v>70</v>
      </c>
      <c r="H205" s="3">
        <f t="shared" si="92"/>
        <v>102</v>
      </c>
      <c r="I205" s="3">
        <f t="shared" si="92"/>
        <v>18</v>
      </c>
      <c r="J205" s="3">
        <f t="shared" si="92"/>
        <v>23</v>
      </c>
      <c r="K205" s="3">
        <f t="shared" si="92"/>
        <v>103</v>
      </c>
      <c r="L205" s="3">
        <f t="shared" si="92"/>
        <v>29</v>
      </c>
      <c r="M205" s="3">
        <f t="shared" si="92"/>
        <v>46</v>
      </c>
      <c r="N205" s="3">
        <f t="shared" si="92"/>
        <v>88</v>
      </c>
      <c r="O205" s="3">
        <f t="shared" si="92"/>
        <v>108</v>
      </c>
      <c r="P205" s="3">
        <f t="shared" si="92"/>
        <v>68</v>
      </c>
      <c r="Q205" s="3">
        <f t="shared" si="92"/>
        <v>98</v>
      </c>
      <c r="R205" s="3">
        <f t="shared" si="92"/>
        <v>68</v>
      </c>
      <c r="S205" s="3">
        <f t="shared" si="92"/>
        <v>89</v>
      </c>
      <c r="T205" s="3">
        <f t="shared" si="92"/>
        <v>53</v>
      </c>
      <c r="U205" s="3">
        <f t="shared" si="92"/>
        <v>89</v>
      </c>
      <c r="V205" s="3">
        <f t="shared" si="92"/>
        <v>89</v>
      </c>
      <c r="W205" s="3">
        <f t="shared" si="92"/>
        <v>55</v>
      </c>
      <c r="X205" s="3">
        <f t="shared" si="92"/>
        <v>7</v>
      </c>
      <c r="Y205" s="3">
        <f t="shared" si="92"/>
        <v>4</v>
      </c>
      <c r="Z205" s="3">
        <f t="shared" si="92"/>
        <v>52</v>
      </c>
      <c r="AA205" s="3">
        <f t="shared" si="92"/>
        <v>81</v>
      </c>
      <c r="AB205" s="3">
        <f t="shared" si="92"/>
        <v>74</v>
      </c>
      <c r="AC205" s="3">
        <f t="shared" si="92"/>
        <v>91</v>
      </c>
      <c r="AD205" s="3">
        <f t="shared" si="92"/>
        <v>44</v>
      </c>
      <c r="AE205" s="3">
        <f t="shared" si="92"/>
        <v>30</v>
      </c>
      <c r="AF205" s="3">
        <f t="shared" si="92"/>
        <v>18</v>
      </c>
      <c r="AG205" s="3">
        <f t="shared" si="4"/>
        <v>-12</v>
      </c>
      <c r="AH205" s="3">
        <v>88.0</v>
      </c>
      <c r="AI205" s="3">
        <f t="shared" si="5"/>
        <v>6.366666667</v>
      </c>
      <c r="AJ205" s="3">
        <f t="shared" si="6"/>
        <v>1.187914195</v>
      </c>
      <c r="AM205" s="3">
        <v>1.0</v>
      </c>
      <c r="AN205" s="31">
        <f t="shared" ref="AN205:AN209" si="94">AI215</f>
        <v>-1.433333333</v>
      </c>
      <c r="AO205" s="31">
        <f t="shared" ref="AO205:AO209" si="95">AN205/(SQRT(AM205)*$AL$114)</f>
        <v>-0.26743618</v>
      </c>
      <c r="AP205" s="3">
        <v>-2.0</v>
      </c>
    </row>
    <row r="206" ht="13.5" customHeight="1">
      <c r="A206" s="3">
        <v>89.0</v>
      </c>
      <c r="B206" s="3">
        <f t="shared" si="2"/>
        <v>-11</v>
      </c>
      <c r="C206" s="3">
        <f t="shared" ref="C206:AF206" si="93">RANK(C92,C$4:C$113,1)+(COUNT($B$4:$B$113)+1-RANK(C92,C$4:C$113,0)-RANK(C92,C$4:C$113,1))/2</f>
        <v>58</v>
      </c>
      <c r="D206" s="3">
        <f t="shared" si="93"/>
        <v>2</v>
      </c>
      <c r="E206" s="3">
        <f t="shared" si="93"/>
        <v>25</v>
      </c>
      <c r="F206" s="3">
        <f t="shared" si="93"/>
        <v>30</v>
      </c>
      <c r="G206" s="3">
        <f t="shared" si="93"/>
        <v>56</v>
      </c>
      <c r="H206" s="3">
        <f t="shared" si="93"/>
        <v>75</v>
      </c>
      <c r="I206" s="3">
        <f t="shared" si="93"/>
        <v>79</v>
      </c>
      <c r="J206" s="3">
        <f t="shared" si="93"/>
        <v>79</v>
      </c>
      <c r="K206" s="3">
        <f t="shared" si="93"/>
        <v>42</v>
      </c>
      <c r="L206" s="3">
        <f t="shared" si="93"/>
        <v>2</v>
      </c>
      <c r="M206" s="3">
        <f t="shared" si="93"/>
        <v>105</v>
      </c>
      <c r="N206" s="3">
        <f t="shared" si="93"/>
        <v>78</v>
      </c>
      <c r="O206" s="3">
        <f t="shared" si="93"/>
        <v>103</v>
      </c>
      <c r="P206" s="3">
        <f t="shared" si="93"/>
        <v>39</v>
      </c>
      <c r="Q206" s="3">
        <f t="shared" si="93"/>
        <v>99</v>
      </c>
      <c r="R206" s="3">
        <f t="shared" si="93"/>
        <v>29</v>
      </c>
      <c r="S206" s="3">
        <f t="shared" si="93"/>
        <v>13</v>
      </c>
      <c r="T206" s="3">
        <f t="shared" si="93"/>
        <v>3</v>
      </c>
      <c r="U206" s="3">
        <f t="shared" si="93"/>
        <v>63</v>
      </c>
      <c r="V206" s="3">
        <f t="shared" si="93"/>
        <v>58</v>
      </c>
      <c r="W206" s="3">
        <f t="shared" si="93"/>
        <v>64</v>
      </c>
      <c r="X206" s="3">
        <f t="shared" si="93"/>
        <v>73</v>
      </c>
      <c r="Y206" s="3">
        <f t="shared" si="93"/>
        <v>91</v>
      </c>
      <c r="Z206" s="3">
        <f t="shared" si="93"/>
        <v>76</v>
      </c>
      <c r="AA206" s="3">
        <f t="shared" si="93"/>
        <v>53</v>
      </c>
      <c r="AB206" s="3">
        <f t="shared" si="93"/>
        <v>101</v>
      </c>
      <c r="AC206" s="3">
        <f t="shared" si="93"/>
        <v>106</v>
      </c>
      <c r="AD206" s="3">
        <f t="shared" si="93"/>
        <v>34</v>
      </c>
      <c r="AE206" s="3">
        <f t="shared" si="93"/>
        <v>106</v>
      </c>
      <c r="AF206" s="3">
        <f t="shared" si="93"/>
        <v>41</v>
      </c>
      <c r="AG206" s="3">
        <f t="shared" si="4"/>
        <v>-11</v>
      </c>
      <c r="AH206" s="3">
        <v>89.0</v>
      </c>
      <c r="AI206" s="3">
        <f t="shared" si="5"/>
        <v>3.933333333</v>
      </c>
      <c r="AJ206" s="3">
        <f t="shared" si="6"/>
        <v>0.7338946334</v>
      </c>
      <c r="AM206" s="3">
        <v>2.0</v>
      </c>
      <c r="AN206" s="31">
        <f t="shared" si="94"/>
        <v>3.1</v>
      </c>
      <c r="AO206" s="31">
        <f t="shared" si="95"/>
        <v>0.4089965601</v>
      </c>
      <c r="AP206" s="3">
        <v>-1.0</v>
      </c>
    </row>
    <row r="207" ht="13.5" customHeight="1">
      <c r="A207" s="3">
        <v>90.0</v>
      </c>
      <c r="B207" s="3">
        <f t="shared" si="2"/>
        <v>-10</v>
      </c>
      <c r="C207" s="3">
        <f t="shared" ref="C207:AF207" si="96">RANK(C93,C$4:C$113,1)+(COUNT($B$4:$B$113)+1-RANK(C93,C$4:C$113,0)-RANK(C93,C$4:C$113,1))/2</f>
        <v>79</v>
      </c>
      <c r="D207" s="3">
        <f t="shared" si="96"/>
        <v>42</v>
      </c>
      <c r="E207" s="3">
        <f t="shared" si="96"/>
        <v>30</v>
      </c>
      <c r="F207" s="3">
        <f t="shared" si="96"/>
        <v>90</v>
      </c>
      <c r="G207" s="3">
        <f t="shared" si="96"/>
        <v>32</v>
      </c>
      <c r="H207" s="3">
        <f t="shared" si="96"/>
        <v>87</v>
      </c>
      <c r="I207" s="3">
        <f t="shared" si="96"/>
        <v>2</v>
      </c>
      <c r="J207" s="3">
        <f t="shared" si="96"/>
        <v>71</v>
      </c>
      <c r="K207" s="3">
        <f t="shared" si="96"/>
        <v>48</v>
      </c>
      <c r="L207" s="3">
        <f t="shared" si="96"/>
        <v>17</v>
      </c>
      <c r="M207" s="3">
        <f t="shared" si="96"/>
        <v>23</v>
      </c>
      <c r="N207" s="3">
        <f t="shared" si="96"/>
        <v>75</v>
      </c>
      <c r="O207" s="3">
        <f t="shared" si="96"/>
        <v>82</v>
      </c>
      <c r="P207" s="3">
        <f t="shared" si="96"/>
        <v>40</v>
      </c>
      <c r="Q207" s="3">
        <f t="shared" si="96"/>
        <v>44</v>
      </c>
      <c r="R207" s="3">
        <f t="shared" si="96"/>
        <v>22</v>
      </c>
      <c r="S207" s="3">
        <f t="shared" si="96"/>
        <v>98</v>
      </c>
      <c r="T207" s="3">
        <f t="shared" si="96"/>
        <v>35</v>
      </c>
      <c r="U207" s="3">
        <f t="shared" si="96"/>
        <v>90</v>
      </c>
      <c r="V207" s="3">
        <f t="shared" si="96"/>
        <v>83</v>
      </c>
      <c r="W207" s="3">
        <f t="shared" si="96"/>
        <v>101</v>
      </c>
      <c r="X207" s="3">
        <f t="shared" si="96"/>
        <v>23</v>
      </c>
      <c r="Y207" s="3">
        <f t="shared" si="96"/>
        <v>50</v>
      </c>
      <c r="Z207" s="3">
        <f t="shared" si="96"/>
        <v>30</v>
      </c>
      <c r="AA207" s="3">
        <f t="shared" si="96"/>
        <v>44</v>
      </c>
      <c r="AB207" s="3">
        <f t="shared" si="96"/>
        <v>64</v>
      </c>
      <c r="AC207" s="3">
        <f t="shared" si="96"/>
        <v>101</v>
      </c>
      <c r="AD207" s="3">
        <f t="shared" si="96"/>
        <v>51</v>
      </c>
      <c r="AE207" s="3">
        <f t="shared" si="96"/>
        <v>83</v>
      </c>
      <c r="AF207" s="3">
        <f t="shared" si="96"/>
        <v>15</v>
      </c>
      <c r="AG207" s="3">
        <f t="shared" si="4"/>
        <v>-10</v>
      </c>
      <c r="AH207" s="3">
        <v>90.0</v>
      </c>
      <c r="AI207" s="3">
        <f t="shared" si="5"/>
        <v>-0.4333333333</v>
      </c>
      <c r="AJ207" s="3">
        <f t="shared" si="6"/>
        <v>-0.08085279859</v>
      </c>
      <c r="AK207" s="3">
        <v>-10.0</v>
      </c>
      <c r="AM207" s="3">
        <v>3.0</v>
      </c>
      <c r="AN207" s="31">
        <f t="shared" si="94"/>
        <v>-2.7</v>
      </c>
      <c r="AO207" s="31">
        <f t="shared" si="95"/>
        <v>-0.2908547067</v>
      </c>
      <c r="AP207" s="3">
        <v>0.0</v>
      </c>
    </row>
    <row r="208" ht="13.5" customHeight="1">
      <c r="A208" s="3">
        <v>91.0</v>
      </c>
      <c r="B208" s="3">
        <f t="shared" si="2"/>
        <v>-9</v>
      </c>
      <c r="C208" s="3">
        <f t="shared" ref="C208:AF208" si="97">RANK(C94,C$4:C$113,1)+(COUNT($B$4:$B$113)+1-RANK(C94,C$4:C$113,0)-RANK(C94,C$4:C$113,1))/2</f>
        <v>7</v>
      </c>
      <c r="D208" s="3">
        <f t="shared" si="97"/>
        <v>88</v>
      </c>
      <c r="E208" s="3">
        <f t="shared" si="97"/>
        <v>34</v>
      </c>
      <c r="F208" s="3">
        <f t="shared" si="97"/>
        <v>67</v>
      </c>
      <c r="G208" s="3">
        <f t="shared" si="97"/>
        <v>16</v>
      </c>
      <c r="H208" s="3">
        <f t="shared" si="97"/>
        <v>60</v>
      </c>
      <c r="I208" s="3">
        <f t="shared" si="97"/>
        <v>16</v>
      </c>
      <c r="J208" s="3">
        <f t="shared" si="97"/>
        <v>102</v>
      </c>
      <c r="K208" s="3">
        <f t="shared" si="97"/>
        <v>47</v>
      </c>
      <c r="L208" s="3">
        <f t="shared" si="97"/>
        <v>20</v>
      </c>
      <c r="M208" s="3">
        <f t="shared" si="97"/>
        <v>80</v>
      </c>
      <c r="N208" s="3">
        <f t="shared" si="97"/>
        <v>46</v>
      </c>
      <c r="O208" s="3">
        <f t="shared" si="97"/>
        <v>57</v>
      </c>
      <c r="P208" s="3">
        <f t="shared" si="97"/>
        <v>51</v>
      </c>
      <c r="Q208" s="3">
        <f t="shared" si="97"/>
        <v>35</v>
      </c>
      <c r="R208" s="3">
        <f t="shared" si="97"/>
        <v>75</v>
      </c>
      <c r="S208" s="3">
        <f t="shared" si="97"/>
        <v>61</v>
      </c>
      <c r="T208" s="3">
        <f t="shared" si="97"/>
        <v>101</v>
      </c>
      <c r="U208" s="3">
        <f t="shared" si="97"/>
        <v>47</v>
      </c>
      <c r="V208" s="3">
        <f t="shared" si="97"/>
        <v>99</v>
      </c>
      <c r="W208" s="3">
        <f t="shared" si="97"/>
        <v>15</v>
      </c>
      <c r="X208" s="3">
        <f t="shared" si="97"/>
        <v>77</v>
      </c>
      <c r="Y208" s="3">
        <f t="shared" si="97"/>
        <v>95</v>
      </c>
      <c r="Z208" s="3">
        <f t="shared" si="97"/>
        <v>41</v>
      </c>
      <c r="AA208" s="3">
        <f t="shared" si="97"/>
        <v>36</v>
      </c>
      <c r="AB208" s="3">
        <f t="shared" si="97"/>
        <v>53</v>
      </c>
      <c r="AC208" s="3">
        <f t="shared" si="97"/>
        <v>46</v>
      </c>
      <c r="AD208" s="3">
        <f t="shared" si="97"/>
        <v>7</v>
      </c>
      <c r="AE208" s="3">
        <f t="shared" si="97"/>
        <v>29</v>
      </c>
      <c r="AF208" s="3">
        <f t="shared" si="97"/>
        <v>31</v>
      </c>
      <c r="AG208" s="3">
        <f t="shared" si="4"/>
        <v>-9</v>
      </c>
      <c r="AH208" s="3">
        <v>91.0</v>
      </c>
      <c r="AI208" s="3">
        <f t="shared" si="5"/>
        <v>-4.2</v>
      </c>
      <c r="AJ208" s="3">
        <f t="shared" si="6"/>
        <v>-0.7836502017</v>
      </c>
      <c r="AK208" s="3">
        <v>-9.0</v>
      </c>
      <c r="AM208" s="3">
        <v>4.0</v>
      </c>
      <c r="AN208" s="31">
        <f t="shared" si="94"/>
        <v>8.133333333</v>
      </c>
      <c r="AO208" s="31">
        <f t="shared" si="95"/>
        <v>0.7587724176</v>
      </c>
      <c r="AP208" s="3">
        <v>1.0</v>
      </c>
    </row>
    <row r="209" ht="13.5" customHeight="1">
      <c r="A209" s="3">
        <v>92.0</v>
      </c>
      <c r="B209" s="3">
        <f t="shared" si="2"/>
        <v>-8</v>
      </c>
      <c r="C209" s="3">
        <f t="shared" ref="C209:AF209" si="98">RANK(C95,C$4:C$113,1)+(COUNT($B$4:$B$113)+1-RANK(C95,C$4:C$113,0)-RANK(C95,C$4:C$113,1))/2</f>
        <v>94</v>
      </c>
      <c r="D209" s="3">
        <f t="shared" si="98"/>
        <v>27</v>
      </c>
      <c r="E209" s="3">
        <f t="shared" si="98"/>
        <v>54</v>
      </c>
      <c r="F209" s="3">
        <f t="shared" si="98"/>
        <v>105</v>
      </c>
      <c r="G209" s="3">
        <f t="shared" si="98"/>
        <v>4</v>
      </c>
      <c r="H209" s="3">
        <f t="shared" si="98"/>
        <v>18</v>
      </c>
      <c r="I209" s="3">
        <f t="shared" si="98"/>
        <v>14</v>
      </c>
      <c r="J209" s="3">
        <f t="shared" si="98"/>
        <v>36</v>
      </c>
      <c r="K209" s="3">
        <f t="shared" si="98"/>
        <v>46</v>
      </c>
      <c r="L209" s="3">
        <f t="shared" si="98"/>
        <v>60</v>
      </c>
      <c r="M209" s="3">
        <f t="shared" si="98"/>
        <v>12</v>
      </c>
      <c r="N209" s="3">
        <f t="shared" si="98"/>
        <v>10</v>
      </c>
      <c r="O209" s="3">
        <f t="shared" si="98"/>
        <v>28</v>
      </c>
      <c r="P209" s="3">
        <f t="shared" si="98"/>
        <v>6</v>
      </c>
      <c r="Q209" s="3">
        <f t="shared" si="98"/>
        <v>53</v>
      </c>
      <c r="R209" s="3">
        <f t="shared" si="98"/>
        <v>93</v>
      </c>
      <c r="S209" s="3">
        <f t="shared" si="98"/>
        <v>9</v>
      </c>
      <c r="T209" s="3">
        <f t="shared" si="98"/>
        <v>63</v>
      </c>
      <c r="U209" s="3">
        <f t="shared" si="98"/>
        <v>78</v>
      </c>
      <c r="V209" s="3">
        <f t="shared" si="98"/>
        <v>3</v>
      </c>
      <c r="W209" s="3">
        <f t="shared" si="98"/>
        <v>60</v>
      </c>
      <c r="X209" s="3">
        <f t="shared" si="98"/>
        <v>96</v>
      </c>
      <c r="Y209" s="3">
        <f t="shared" si="98"/>
        <v>6</v>
      </c>
      <c r="Z209" s="3">
        <f t="shared" si="98"/>
        <v>109</v>
      </c>
      <c r="AA209" s="3">
        <f t="shared" si="98"/>
        <v>41</v>
      </c>
      <c r="AB209" s="3">
        <f t="shared" si="98"/>
        <v>39</v>
      </c>
      <c r="AC209" s="3">
        <f t="shared" si="98"/>
        <v>27</v>
      </c>
      <c r="AD209" s="3">
        <f t="shared" si="98"/>
        <v>13</v>
      </c>
      <c r="AE209" s="3">
        <f t="shared" si="98"/>
        <v>7</v>
      </c>
      <c r="AF209" s="3">
        <f t="shared" si="98"/>
        <v>58</v>
      </c>
      <c r="AG209" s="3">
        <f t="shared" si="4"/>
        <v>-8</v>
      </c>
      <c r="AH209" s="3">
        <v>92.0</v>
      </c>
      <c r="AI209" s="3">
        <f t="shared" si="5"/>
        <v>-13.2</v>
      </c>
      <c r="AJ209" s="3">
        <f t="shared" si="6"/>
        <v>-2.462900634</v>
      </c>
      <c r="AK209" s="3">
        <v>-8.0</v>
      </c>
      <c r="AM209" s="3">
        <v>5.0</v>
      </c>
      <c r="AN209" s="31">
        <f t="shared" si="94"/>
        <v>2.5</v>
      </c>
      <c r="AO209" s="31">
        <f t="shared" si="95"/>
        <v>0.2086065621</v>
      </c>
      <c r="AP209" s="3">
        <v>2.0</v>
      </c>
    </row>
    <row r="210" ht="13.5" customHeight="1">
      <c r="A210" s="3">
        <v>93.0</v>
      </c>
      <c r="B210" s="3">
        <f t="shared" si="2"/>
        <v>-7</v>
      </c>
      <c r="C210" s="3">
        <f t="shared" ref="C210:AF210" si="99">RANK(C96,C$4:C$113,1)+(COUNT($B$4:$B$113)+1-RANK(C96,C$4:C$113,0)-RANK(C96,C$4:C$113,1))/2</f>
        <v>49</v>
      </c>
      <c r="D210" s="3">
        <f t="shared" si="99"/>
        <v>21</v>
      </c>
      <c r="E210" s="3">
        <f t="shared" si="99"/>
        <v>33</v>
      </c>
      <c r="F210" s="3">
        <f t="shared" si="99"/>
        <v>83</v>
      </c>
      <c r="G210" s="3">
        <f t="shared" si="99"/>
        <v>103</v>
      </c>
      <c r="H210" s="3">
        <f t="shared" si="99"/>
        <v>101</v>
      </c>
      <c r="I210" s="3">
        <f t="shared" si="99"/>
        <v>19</v>
      </c>
      <c r="J210" s="3">
        <f t="shared" si="99"/>
        <v>95</v>
      </c>
      <c r="K210" s="3">
        <f t="shared" si="99"/>
        <v>105</v>
      </c>
      <c r="L210" s="3">
        <f t="shared" si="99"/>
        <v>9</v>
      </c>
      <c r="M210" s="3">
        <f t="shared" si="99"/>
        <v>108</v>
      </c>
      <c r="N210" s="3">
        <f t="shared" si="99"/>
        <v>7</v>
      </c>
      <c r="O210" s="3">
        <f t="shared" si="99"/>
        <v>69</v>
      </c>
      <c r="P210" s="3">
        <f t="shared" si="99"/>
        <v>71</v>
      </c>
      <c r="Q210" s="3">
        <f t="shared" si="99"/>
        <v>9</v>
      </c>
      <c r="R210" s="3">
        <f t="shared" si="99"/>
        <v>55</v>
      </c>
      <c r="S210" s="3">
        <f t="shared" si="99"/>
        <v>102</v>
      </c>
      <c r="T210" s="3">
        <f t="shared" si="99"/>
        <v>79</v>
      </c>
      <c r="U210" s="3">
        <f t="shared" si="99"/>
        <v>49</v>
      </c>
      <c r="V210" s="3">
        <f t="shared" si="99"/>
        <v>39</v>
      </c>
      <c r="W210" s="3">
        <f t="shared" si="99"/>
        <v>33</v>
      </c>
      <c r="X210" s="3">
        <f t="shared" si="99"/>
        <v>42</v>
      </c>
      <c r="Y210" s="3">
        <f t="shared" si="99"/>
        <v>14</v>
      </c>
      <c r="Z210" s="3">
        <f t="shared" si="99"/>
        <v>83</v>
      </c>
      <c r="AA210" s="3">
        <f t="shared" si="99"/>
        <v>108</v>
      </c>
      <c r="AB210" s="3">
        <f t="shared" si="99"/>
        <v>7</v>
      </c>
      <c r="AC210" s="3">
        <f t="shared" si="99"/>
        <v>90</v>
      </c>
      <c r="AD210" s="3">
        <f t="shared" si="99"/>
        <v>109</v>
      </c>
      <c r="AE210" s="3">
        <f t="shared" si="99"/>
        <v>5</v>
      </c>
      <c r="AF210" s="3">
        <f t="shared" si="99"/>
        <v>10</v>
      </c>
      <c r="AG210" s="3">
        <f t="shared" si="4"/>
        <v>-7</v>
      </c>
      <c r="AH210" s="3">
        <v>93.0</v>
      </c>
      <c r="AI210" s="3">
        <f t="shared" si="5"/>
        <v>1.4</v>
      </c>
      <c r="AJ210" s="3">
        <f t="shared" si="6"/>
        <v>0.2612167339</v>
      </c>
      <c r="AK210" s="3">
        <v>-7.0</v>
      </c>
    </row>
    <row r="211" ht="13.5" customHeight="1">
      <c r="A211" s="3">
        <v>94.0</v>
      </c>
      <c r="B211" s="3">
        <f t="shared" si="2"/>
        <v>-6</v>
      </c>
      <c r="C211" s="3">
        <f t="shared" ref="C211:AF211" si="100">RANK(C97,C$4:C$113,1)+(COUNT($B$4:$B$113)+1-RANK(C97,C$4:C$113,0)-RANK(C97,C$4:C$113,1))/2</f>
        <v>96</v>
      </c>
      <c r="D211" s="3">
        <f t="shared" si="100"/>
        <v>51</v>
      </c>
      <c r="E211" s="3">
        <f t="shared" si="100"/>
        <v>100</v>
      </c>
      <c r="F211" s="3">
        <f t="shared" si="100"/>
        <v>3</v>
      </c>
      <c r="G211" s="3">
        <f t="shared" si="100"/>
        <v>98</v>
      </c>
      <c r="H211" s="3">
        <f t="shared" si="100"/>
        <v>94</v>
      </c>
      <c r="I211" s="3">
        <f t="shared" si="100"/>
        <v>102</v>
      </c>
      <c r="J211" s="3">
        <f t="shared" si="100"/>
        <v>7</v>
      </c>
      <c r="K211" s="3">
        <f t="shared" si="100"/>
        <v>70</v>
      </c>
      <c r="L211" s="3">
        <f t="shared" si="100"/>
        <v>76</v>
      </c>
      <c r="M211" s="3">
        <f t="shared" si="100"/>
        <v>109</v>
      </c>
      <c r="N211" s="3">
        <f t="shared" si="100"/>
        <v>82</v>
      </c>
      <c r="O211" s="3">
        <f t="shared" si="100"/>
        <v>77</v>
      </c>
      <c r="P211" s="3">
        <f t="shared" si="100"/>
        <v>9</v>
      </c>
      <c r="Q211" s="3">
        <f t="shared" si="100"/>
        <v>47</v>
      </c>
      <c r="R211" s="3">
        <f t="shared" si="100"/>
        <v>105</v>
      </c>
      <c r="S211" s="3">
        <f t="shared" si="100"/>
        <v>3</v>
      </c>
      <c r="T211" s="3">
        <f t="shared" si="100"/>
        <v>67</v>
      </c>
      <c r="U211" s="3">
        <f t="shared" si="100"/>
        <v>10</v>
      </c>
      <c r="V211" s="3">
        <f t="shared" si="100"/>
        <v>74</v>
      </c>
      <c r="W211" s="3">
        <f t="shared" si="100"/>
        <v>49</v>
      </c>
      <c r="X211" s="3">
        <f t="shared" si="100"/>
        <v>31</v>
      </c>
      <c r="Y211" s="3">
        <f t="shared" si="100"/>
        <v>64</v>
      </c>
      <c r="Z211" s="3">
        <f t="shared" si="100"/>
        <v>9</v>
      </c>
      <c r="AA211" s="3">
        <f t="shared" si="100"/>
        <v>45</v>
      </c>
      <c r="AB211" s="3">
        <f t="shared" si="100"/>
        <v>86</v>
      </c>
      <c r="AC211" s="3">
        <f t="shared" si="100"/>
        <v>84</v>
      </c>
      <c r="AD211" s="3">
        <f t="shared" si="100"/>
        <v>22</v>
      </c>
      <c r="AE211" s="3">
        <f t="shared" si="100"/>
        <v>89</v>
      </c>
      <c r="AF211" s="3">
        <f t="shared" si="100"/>
        <v>70</v>
      </c>
      <c r="AG211" s="3">
        <f t="shared" si="4"/>
        <v>-6</v>
      </c>
      <c r="AH211" s="3">
        <v>94.0</v>
      </c>
      <c r="AI211" s="3">
        <f t="shared" si="5"/>
        <v>5.466666667</v>
      </c>
      <c r="AJ211" s="3">
        <f t="shared" si="6"/>
        <v>1.019989151</v>
      </c>
      <c r="AK211" s="3">
        <v>-6.0</v>
      </c>
      <c r="AM211" s="25" t="s">
        <v>49</v>
      </c>
      <c r="AN211" s="25" t="s">
        <v>50</v>
      </c>
      <c r="AO211" s="25" t="s">
        <v>56</v>
      </c>
      <c r="AP211" s="25" t="s">
        <v>33</v>
      </c>
    </row>
    <row r="212" ht="13.5" customHeight="1">
      <c r="A212" s="3">
        <v>95.0</v>
      </c>
      <c r="B212" s="3">
        <f t="shared" si="2"/>
        <v>-5</v>
      </c>
      <c r="C212" s="3">
        <f t="shared" ref="C212:AF212" si="101">RANK(C98,C$4:C$113,1)+(COUNT($B$4:$B$113)+1-RANK(C98,C$4:C$113,0)-RANK(C98,C$4:C$113,1))/2</f>
        <v>30</v>
      </c>
      <c r="D212" s="3">
        <f t="shared" si="101"/>
        <v>26</v>
      </c>
      <c r="E212" s="3">
        <f t="shared" si="101"/>
        <v>65</v>
      </c>
      <c r="F212" s="3">
        <f t="shared" si="101"/>
        <v>14</v>
      </c>
      <c r="G212" s="3">
        <f t="shared" si="101"/>
        <v>85</v>
      </c>
      <c r="H212" s="3">
        <f t="shared" si="101"/>
        <v>86</v>
      </c>
      <c r="I212" s="3">
        <f t="shared" si="101"/>
        <v>4</v>
      </c>
      <c r="J212" s="3">
        <f t="shared" si="101"/>
        <v>86</v>
      </c>
      <c r="K212" s="3">
        <f t="shared" si="101"/>
        <v>108</v>
      </c>
      <c r="L212" s="3">
        <f t="shared" si="101"/>
        <v>32</v>
      </c>
      <c r="M212" s="3">
        <f t="shared" si="101"/>
        <v>35</v>
      </c>
      <c r="N212" s="3">
        <f t="shared" si="101"/>
        <v>73</v>
      </c>
      <c r="O212" s="3">
        <f t="shared" si="101"/>
        <v>32</v>
      </c>
      <c r="P212" s="3">
        <f t="shared" si="101"/>
        <v>16</v>
      </c>
      <c r="Q212" s="3">
        <f t="shared" si="101"/>
        <v>92</v>
      </c>
      <c r="R212" s="3">
        <f t="shared" si="101"/>
        <v>23</v>
      </c>
      <c r="S212" s="3">
        <f t="shared" si="101"/>
        <v>91</v>
      </c>
      <c r="T212" s="3">
        <f t="shared" si="101"/>
        <v>32</v>
      </c>
      <c r="U212" s="3">
        <f t="shared" si="101"/>
        <v>34</v>
      </c>
      <c r="V212" s="3">
        <f t="shared" si="101"/>
        <v>33</v>
      </c>
      <c r="W212" s="3">
        <f t="shared" si="101"/>
        <v>5</v>
      </c>
      <c r="X212" s="3">
        <f t="shared" si="101"/>
        <v>92</v>
      </c>
      <c r="Y212" s="3">
        <f t="shared" si="101"/>
        <v>77</v>
      </c>
      <c r="Z212" s="3">
        <f t="shared" si="101"/>
        <v>49</v>
      </c>
      <c r="AA212" s="3">
        <f t="shared" si="101"/>
        <v>16</v>
      </c>
      <c r="AB212" s="3">
        <f t="shared" si="101"/>
        <v>100</v>
      </c>
      <c r="AC212" s="3">
        <f t="shared" si="101"/>
        <v>89</v>
      </c>
      <c r="AD212" s="3">
        <f t="shared" si="101"/>
        <v>76</v>
      </c>
      <c r="AE212" s="3">
        <f t="shared" si="101"/>
        <v>105</v>
      </c>
      <c r="AF212" s="3">
        <f t="shared" si="101"/>
        <v>82</v>
      </c>
      <c r="AG212" s="3">
        <f t="shared" si="4"/>
        <v>-5</v>
      </c>
      <c r="AH212" s="3">
        <v>95.0</v>
      </c>
      <c r="AI212" s="3">
        <f t="shared" si="5"/>
        <v>0.7666666667</v>
      </c>
      <c r="AJ212" s="3">
        <f t="shared" si="6"/>
        <v>0.143047259</v>
      </c>
      <c r="AK212" s="3">
        <v>-5.0</v>
      </c>
      <c r="AM212" s="3">
        <v>1.0</v>
      </c>
      <c r="AN212" s="31">
        <f>AI217</f>
        <v>-2.7</v>
      </c>
      <c r="AO212" s="31">
        <f t="shared" ref="AO212:AO214" si="103">AN212/(SQRT(AM212)*$AL$114)</f>
        <v>-0.5037751297</v>
      </c>
      <c r="AP212" s="3">
        <v>0.0</v>
      </c>
    </row>
    <row r="213" ht="13.5" customHeight="1">
      <c r="A213" s="3">
        <v>96.0</v>
      </c>
      <c r="B213" s="3">
        <f t="shared" si="2"/>
        <v>-4</v>
      </c>
      <c r="C213" s="3">
        <f t="shared" ref="C213:AF213" si="102">RANK(C99,C$4:C$113,1)+(COUNT($B$4:$B$113)+1-RANK(C99,C$4:C$113,0)-RANK(C99,C$4:C$113,1))/2</f>
        <v>25</v>
      </c>
      <c r="D213" s="3">
        <f t="shared" si="102"/>
        <v>56</v>
      </c>
      <c r="E213" s="3">
        <f t="shared" si="102"/>
        <v>71</v>
      </c>
      <c r="F213" s="3">
        <f t="shared" si="102"/>
        <v>81</v>
      </c>
      <c r="G213" s="3">
        <f t="shared" si="102"/>
        <v>62</v>
      </c>
      <c r="H213" s="3">
        <f t="shared" si="102"/>
        <v>1</v>
      </c>
      <c r="I213" s="3">
        <f t="shared" si="102"/>
        <v>104</v>
      </c>
      <c r="J213" s="3">
        <f t="shared" si="102"/>
        <v>21</v>
      </c>
      <c r="K213" s="3">
        <f t="shared" si="102"/>
        <v>77</v>
      </c>
      <c r="L213" s="3">
        <f t="shared" si="102"/>
        <v>57</v>
      </c>
      <c r="M213" s="3">
        <f t="shared" si="102"/>
        <v>25</v>
      </c>
      <c r="N213" s="3">
        <f t="shared" si="102"/>
        <v>15</v>
      </c>
      <c r="O213" s="3">
        <f t="shared" si="102"/>
        <v>64</v>
      </c>
      <c r="P213" s="3">
        <f t="shared" si="102"/>
        <v>73</v>
      </c>
      <c r="Q213" s="3">
        <f t="shared" si="102"/>
        <v>48</v>
      </c>
      <c r="R213" s="3">
        <f t="shared" si="102"/>
        <v>69</v>
      </c>
      <c r="S213" s="3">
        <f t="shared" si="102"/>
        <v>15</v>
      </c>
      <c r="T213" s="3">
        <f t="shared" si="102"/>
        <v>17</v>
      </c>
      <c r="U213" s="3">
        <f t="shared" si="102"/>
        <v>25</v>
      </c>
      <c r="V213" s="3">
        <f t="shared" si="102"/>
        <v>42</v>
      </c>
      <c r="W213" s="3">
        <f t="shared" si="102"/>
        <v>91</v>
      </c>
      <c r="X213" s="3">
        <f t="shared" si="102"/>
        <v>85</v>
      </c>
      <c r="Y213" s="3">
        <f t="shared" si="102"/>
        <v>107</v>
      </c>
      <c r="Z213" s="3">
        <f t="shared" si="102"/>
        <v>18</v>
      </c>
      <c r="AA213" s="3">
        <f t="shared" si="102"/>
        <v>55</v>
      </c>
      <c r="AB213" s="3">
        <f t="shared" si="102"/>
        <v>83</v>
      </c>
      <c r="AC213" s="3">
        <f t="shared" si="102"/>
        <v>8</v>
      </c>
      <c r="AD213" s="3">
        <f t="shared" si="102"/>
        <v>52</v>
      </c>
      <c r="AE213" s="3">
        <f t="shared" si="102"/>
        <v>100</v>
      </c>
      <c r="AF213" s="3">
        <f t="shared" si="102"/>
        <v>100</v>
      </c>
      <c r="AG213" s="3">
        <f t="shared" si="4"/>
        <v>-4</v>
      </c>
      <c r="AH213" s="3">
        <v>96.0</v>
      </c>
      <c r="AI213" s="3">
        <f t="shared" si="5"/>
        <v>-0.6</v>
      </c>
      <c r="AJ213" s="3">
        <f t="shared" si="6"/>
        <v>-0.1119500288</v>
      </c>
      <c r="AK213" s="3">
        <v>-4.0</v>
      </c>
      <c r="AM213" s="3">
        <v>2.0</v>
      </c>
      <c r="AN213" s="31">
        <f t="shared" ref="AN213:AN214" si="105">AN212+AI218</f>
        <v>5.433333333</v>
      </c>
      <c r="AO213" s="31">
        <f t="shared" si="103"/>
        <v>0.7168434333</v>
      </c>
      <c r="AP213" s="3">
        <v>1.0</v>
      </c>
    </row>
    <row r="214" ht="13.5" customHeight="1">
      <c r="A214" s="3">
        <v>97.0</v>
      </c>
      <c r="B214" s="3">
        <f t="shared" si="2"/>
        <v>-3</v>
      </c>
      <c r="C214" s="3">
        <f t="shared" ref="C214:AF214" si="104">RANK(C100,C$4:C$113,1)+(COUNT($B$4:$B$113)+1-RANK(C100,C$4:C$113,0)-RANK(C100,C$4:C$113,1))/2</f>
        <v>3</v>
      </c>
      <c r="D214" s="3">
        <f t="shared" si="104"/>
        <v>109</v>
      </c>
      <c r="E214" s="3">
        <f t="shared" si="104"/>
        <v>107</v>
      </c>
      <c r="F214" s="3">
        <f t="shared" si="104"/>
        <v>4</v>
      </c>
      <c r="G214" s="3">
        <f t="shared" si="104"/>
        <v>1</v>
      </c>
      <c r="H214" s="3">
        <f t="shared" si="104"/>
        <v>107</v>
      </c>
      <c r="I214" s="3">
        <f t="shared" si="104"/>
        <v>78</v>
      </c>
      <c r="J214" s="3">
        <f t="shared" si="104"/>
        <v>46</v>
      </c>
      <c r="K214" s="3">
        <f t="shared" si="104"/>
        <v>99</v>
      </c>
      <c r="L214" s="3">
        <f t="shared" si="104"/>
        <v>74</v>
      </c>
      <c r="M214" s="3">
        <f t="shared" si="104"/>
        <v>9</v>
      </c>
      <c r="N214" s="3">
        <f t="shared" si="104"/>
        <v>29</v>
      </c>
      <c r="O214" s="3">
        <f t="shared" si="104"/>
        <v>31</v>
      </c>
      <c r="P214" s="3">
        <f t="shared" si="104"/>
        <v>2</v>
      </c>
      <c r="Q214" s="3">
        <f t="shared" si="104"/>
        <v>110</v>
      </c>
      <c r="R214" s="3">
        <f t="shared" si="104"/>
        <v>13</v>
      </c>
      <c r="S214" s="3">
        <f t="shared" si="104"/>
        <v>46</v>
      </c>
      <c r="T214" s="3">
        <f t="shared" si="104"/>
        <v>43</v>
      </c>
      <c r="U214" s="3">
        <f t="shared" si="104"/>
        <v>45</v>
      </c>
      <c r="V214" s="3">
        <f t="shared" si="104"/>
        <v>37</v>
      </c>
      <c r="W214" s="3">
        <f t="shared" si="104"/>
        <v>103</v>
      </c>
      <c r="X214" s="3">
        <f t="shared" si="104"/>
        <v>13</v>
      </c>
      <c r="Y214" s="3">
        <f t="shared" si="104"/>
        <v>2</v>
      </c>
      <c r="Z214" s="3">
        <f t="shared" si="104"/>
        <v>64</v>
      </c>
      <c r="AA214" s="3">
        <f t="shared" si="104"/>
        <v>2</v>
      </c>
      <c r="AB214" s="3">
        <f t="shared" si="104"/>
        <v>110</v>
      </c>
      <c r="AC214" s="3">
        <f t="shared" si="104"/>
        <v>5</v>
      </c>
      <c r="AD214" s="3">
        <f t="shared" si="104"/>
        <v>88</v>
      </c>
      <c r="AE214" s="3">
        <f t="shared" si="104"/>
        <v>79</v>
      </c>
      <c r="AF214" s="3">
        <f t="shared" si="104"/>
        <v>2</v>
      </c>
      <c r="AG214" s="3">
        <f t="shared" si="4"/>
        <v>-3</v>
      </c>
      <c r="AH214" s="3">
        <v>97.0</v>
      </c>
      <c r="AI214" s="3">
        <f t="shared" si="5"/>
        <v>-6.8</v>
      </c>
      <c r="AJ214" s="3">
        <f t="shared" si="6"/>
        <v>-1.268766993</v>
      </c>
      <c r="AK214" s="3">
        <v>-3.0</v>
      </c>
      <c r="AM214" s="3">
        <v>3.0</v>
      </c>
      <c r="AN214" s="31">
        <f t="shared" si="105"/>
        <v>7.933333333</v>
      </c>
      <c r="AO214" s="31">
        <f t="shared" si="103"/>
        <v>0.854610126</v>
      </c>
      <c r="AP214" s="3">
        <v>2.0</v>
      </c>
    </row>
    <row r="215" ht="13.5" customHeight="1">
      <c r="A215" s="3">
        <v>98.0</v>
      </c>
      <c r="B215" s="3">
        <f t="shared" si="2"/>
        <v>-2</v>
      </c>
      <c r="C215" s="3">
        <f t="shared" ref="C215:AF215" si="106">RANK(C101,C$4:C$113,1)+(COUNT($B$4:$B$113)+1-RANK(C101,C$4:C$113,0)-RANK(C101,C$4:C$113,1))/2</f>
        <v>16</v>
      </c>
      <c r="D215" s="3">
        <f t="shared" si="106"/>
        <v>5</v>
      </c>
      <c r="E215" s="3">
        <f t="shared" si="106"/>
        <v>37</v>
      </c>
      <c r="F215" s="3">
        <f t="shared" si="106"/>
        <v>104</v>
      </c>
      <c r="G215" s="3">
        <f t="shared" si="106"/>
        <v>100</v>
      </c>
      <c r="H215" s="3">
        <f t="shared" si="106"/>
        <v>2</v>
      </c>
      <c r="I215" s="3">
        <f t="shared" si="106"/>
        <v>66</v>
      </c>
      <c r="J215" s="3">
        <f t="shared" si="106"/>
        <v>83</v>
      </c>
      <c r="K215" s="3">
        <f t="shared" si="106"/>
        <v>14</v>
      </c>
      <c r="L215" s="3">
        <f t="shared" si="106"/>
        <v>30</v>
      </c>
      <c r="M215" s="3">
        <f t="shared" si="106"/>
        <v>84</v>
      </c>
      <c r="N215" s="3">
        <f t="shared" si="106"/>
        <v>21</v>
      </c>
      <c r="O215" s="3">
        <f t="shared" si="106"/>
        <v>88</v>
      </c>
      <c r="P215" s="3">
        <f t="shared" si="106"/>
        <v>31</v>
      </c>
      <c r="Q215" s="3">
        <f t="shared" si="106"/>
        <v>4</v>
      </c>
      <c r="R215" s="3">
        <f t="shared" si="106"/>
        <v>106</v>
      </c>
      <c r="S215" s="3">
        <f t="shared" si="106"/>
        <v>51</v>
      </c>
      <c r="T215" s="3">
        <f t="shared" si="106"/>
        <v>95</v>
      </c>
      <c r="U215" s="3">
        <f t="shared" si="106"/>
        <v>32</v>
      </c>
      <c r="V215" s="3">
        <f t="shared" si="106"/>
        <v>12</v>
      </c>
      <c r="W215" s="3">
        <f t="shared" si="106"/>
        <v>24</v>
      </c>
      <c r="X215" s="3">
        <f t="shared" si="106"/>
        <v>53</v>
      </c>
      <c r="Y215" s="3">
        <f t="shared" si="106"/>
        <v>85</v>
      </c>
      <c r="Z215" s="3">
        <f t="shared" si="106"/>
        <v>68</v>
      </c>
      <c r="AA215" s="3">
        <f t="shared" si="106"/>
        <v>78</v>
      </c>
      <c r="AB215" s="3">
        <f t="shared" si="106"/>
        <v>9</v>
      </c>
      <c r="AC215" s="3">
        <f t="shared" si="106"/>
        <v>95</v>
      </c>
      <c r="AD215" s="3">
        <f t="shared" si="106"/>
        <v>69</v>
      </c>
      <c r="AE215" s="3">
        <f t="shared" si="106"/>
        <v>76</v>
      </c>
      <c r="AF215" s="3">
        <f t="shared" si="106"/>
        <v>84</v>
      </c>
      <c r="AG215" s="3">
        <f t="shared" si="4"/>
        <v>-2</v>
      </c>
      <c r="AH215" s="3">
        <v>98.0</v>
      </c>
      <c r="AI215" s="3">
        <f t="shared" si="5"/>
        <v>-1.433333333</v>
      </c>
      <c r="AJ215" s="3">
        <f t="shared" si="6"/>
        <v>-0.26743618</v>
      </c>
      <c r="AK215" s="3">
        <v>-2.0</v>
      </c>
    </row>
    <row r="216" ht="13.5" customHeight="1">
      <c r="A216" s="3">
        <v>99.0</v>
      </c>
      <c r="B216" s="3">
        <f t="shared" si="2"/>
        <v>-1</v>
      </c>
      <c r="C216" s="3">
        <f t="shared" ref="C216:AF216" si="107">RANK(C102,C$4:C$113,1)+(COUNT($B$4:$B$113)+1-RANK(C102,C$4:C$113,0)-RANK(C102,C$4:C$113,1))/2</f>
        <v>82</v>
      </c>
      <c r="D216" s="3">
        <f t="shared" si="107"/>
        <v>33</v>
      </c>
      <c r="E216" s="3">
        <f t="shared" si="107"/>
        <v>32</v>
      </c>
      <c r="F216" s="3">
        <f t="shared" si="107"/>
        <v>26</v>
      </c>
      <c r="G216" s="3">
        <f t="shared" si="107"/>
        <v>28</v>
      </c>
      <c r="H216" s="3">
        <f t="shared" si="107"/>
        <v>29</v>
      </c>
      <c r="I216" s="3">
        <f t="shared" si="107"/>
        <v>88</v>
      </c>
      <c r="J216" s="3">
        <f t="shared" si="107"/>
        <v>31</v>
      </c>
      <c r="K216" s="3">
        <f t="shared" si="107"/>
        <v>101</v>
      </c>
      <c r="L216" s="3">
        <f t="shared" si="107"/>
        <v>48</v>
      </c>
      <c r="M216" s="3">
        <f t="shared" si="107"/>
        <v>72</v>
      </c>
      <c r="N216" s="3">
        <f t="shared" si="107"/>
        <v>109</v>
      </c>
      <c r="O216" s="3">
        <f t="shared" si="107"/>
        <v>26</v>
      </c>
      <c r="P216" s="3">
        <f t="shared" si="107"/>
        <v>82</v>
      </c>
      <c r="Q216" s="3">
        <f t="shared" si="107"/>
        <v>57</v>
      </c>
      <c r="R216" s="3">
        <f t="shared" si="107"/>
        <v>35</v>
      </c>
      <c r="S216" s="3">
        <f t="shared" si="107"/>
        <v>40</v>
      </c>
      <c r="T216" s="3">
        <f t="shared" si="107"/>
        <v>27</v>
      </c>
      <c r="U216" s="3">
        <f t="shared" si="107"/>
        <v>91</v>
      </c>
      <c r="V216" s="3">
        <f t="shared" si="107"/>
        <v>76</v>
      </c>
      <c r="W216" s="3">
        <f t="shared" si="107"/>
        <v>39</v>
      </c>
      <c r="X216" s="3">
        <f t="shared" si="107"/>
        <v>33</v>
      </c>
      <c r="Y216" s="3">
        <f t="shared" si="107"/>
        <v>82</v>
      </c>
      <c r="Z216" s="3">
        <f t="shared" si="107"/>
        <v>59</v>
      </c>
      <c r="AA216" s="3">
        <f t="shared" si="107"/>
        <v>88</v>
      </c>
      <c r="AB216" s="3">
        <f t="shared" si="107"/>
        <v>6</v>
      </c>
      <c r="AC216" s="3">
        <f t="shared" si="107"/>
        <v>100</v>
      </c>
      <c r="AD216" s="3">
        <f t="shared" si="107"/>
        <v>82</v>
      </c>
      <c r="AE216" s="3">
        <f t="shared" si="107"/>
        <v>69</v>
      </c>
      <c r="AF216" s="3">
        <f t="shared" si="107"/>
        <v>87</v>
      </c>
      <c r="AG216" s="3">
        <f t="shared" si="4"/>
        <v>-1</v>
      </c>
      <c r="AH216" s="3">
        <v>99.0</v>
      </c>
      <c r="AI216" s="3">
        <f t="shared" si="5"/>
        <v>3.1</v>
      </c>
      <c r="AJ216" s="3">
        <f t="shared" si="6"/>
        <v>0.5784084822</v>
      </c>
      <c r="AK216" s="3">
        <v>-1.0</v>
      </c>
      <c r="AM216" s="25" t="s">
        <v>49</v>
      </c>
      <c r="AN216" s="25" t="s">
        <v>50</v>
      </c>
      <c r="AO216" s="25" t="s">
        <v>56</v>
      </c>
      <c r="AP216" s="25" t="s">
        <v>33</v>
      </c>
    </row>
    <row r="217" ht="13.5" customHeight="1">
      <c r="A217" s="3">
        <v>100.0</v>
      </c>
      <c r="B217" s="3">
        <f t="shared" si="2"/>
        <v>0</v>
      </c>
      <c r="C217" s="3">
        <f t="shared" ref="C217:AF217" si="108">RANK(C103,C$4:C$113,1)+(COUNT($B$4:$B$113)+1-RANK(C103,C$4:C$113,0)-RANK(C103,C$4:C$113,1))/2</f>
        <v>1</v>
      </c>
      <c r="D217" s="3">
        <f t="shared" si="108"/>
        <v>110</v>
      </c>
      <c r="E217" s="3">
        <f t="shared" si="108"/>
        <v>108</v>
      </c>
      <c r="F217" s="3">
        <f t="shared" si="108"/>
        <v>25</v>
      </c>
      <c r="G217" s="3">
        <f t="shared" si="108"/>
        <v>47</v>
      </c>
      <c r="H217" s="3">
        <f t="shared" si="108"/>
        <v>93</v>
      </c>
      <c r="I217" s="3">
        <f t="shared" si="108"/>
        <v>23</v>
      </c>
      <c r="J217" s="3">
        <f t="shared" si="108"/>
        <v>61</v>
      </c>
      <c r="K217" s="3">
        <f t="shared" si="108"/>
        <v>102</v>
      </c>
      <c r="L217" s="3">
        <f t="shared" si="108"/>
        <v>3</v>
      </c>
      <c r="M217" s="3">
        <f t="shared" si="108"/>
        <v>3</v>
      </c>
      <c r="N217" s="3">
        <f t="shared" si="108"/>
        <v>108</v>
      </c>
      <c r="O217" s="3">
        <f t="shared" si="108"/>
        <v>110</v>
      </c>
      <c r="P217" s="3">
        <f t="shared" si="108"/>
        <v>1</v>
      </c>
      <c r="Q217" s="3">
        <f t="shared" si="108"/>
        <v>36</v>
      </c>
      <c r="R217" s="3">
        <f t="shared" si="108"/>
        <v>5</v>
      </c>
      <c r="S217" s="3">
        <f t="shared" si="108"/>
        <v>73</v>
      </c>
      <c r="T217" s="3">
        <f t="shared" si="108"/>
        <v>100</v>
      </c>
      <c r="U217" s="3">
        <f t="shared" si="108"/>
        <v>106</v>
      </c>
      <c r="V217" s="3">
        <f t="shared" si="108"/>
        <v>107</v>
      </c>
      <c r="W217" s="3">
        <f t="shared" si="108"/>
        <v>9</v>
      </c>
      <c r="X217" s="3">
        <f t="shared" si="108"/>
        <v>1</v>
      </c>
      <c r="Y217" s="3">
        <f t="shared" si="108"/>
        <v>1</v>
      </c>
      <c r="Z217" s="3">
        <f t="shared" si="108"/>
        <v>3</v>
      </c>
      <c r="AA217" s="3">
        <f t="shared" si="108"/>
        <v>110</v>
      </c>
      <c r="AB217" s="3">
        <f t="shared" si="108"/>
        <v>13</v>
      </c>
      <c r="AC217" s="3">
        <f t="shared" si="108"/>
        <v>98</v>
      </c>
      <c r="AD217" s="3">
        <f t="shared" si="108"/>
        <v>110</v>
      </c>
      <c r="AE217" s="3">
        <f t="shared" si="108"/>
        <v>16</v>
      </c>
      <c r="AF217" s="3">
        <f t="shared" si="108"/>
        <v>1</v>
      </c>
      <c r="AG217" s="26">
        <f t="shared" si="4"/>
        <v>0</v>
      </c>
      <c r="AH217" s="26">
        <v>100.0</v>
      </c>
      <c r="AI217" s="26">
        <f t="shared" si="5"/>
        <v>-2.7</v>
      </c>
      <c r="AJ217" s="32">
        <f t="shared" si="6"/>
        <v>-0.5037751297</v>
      </c>
      <c r="AK217" s="32">
        <v>0.0</v>
      </c>
      <c r="AM217" s="3">
        <v>1.0</v>
      </c>
      <c r="AN217" s="31">
        <f>AI217</f>
        <v>-2.7</v>
      </c>
      <c r="AO217" s="31">
        <f t="shared" ref="AO217:AO218" si="110">AN217/(SQRT(AM217)*$AL$114)</f>
        <v>-0.5037751297</v>
      </c>
      <c r="AP217" s="3">
        <v>0.0</v>
      </c>
    </row>
    <row r="218" ht="13.5" customHeight="1">
      <c r="A218" s="3">
        <v>101.0</v>
      </c>
      <c r="B218" s="3">
        <f t="shared" si="2"/>
        <v>1</v>
      </c>
      <c r="C218" s="3">
        <f t="shared" ref="C218:AF218" si="109">RANK(C104,C$4:C$113,1)+(COUNT($B$4:$B$113)+1-RANK(C104,C$4:C$113,0)-RANK(C104,C$4:C$113,1))/2</f>
        <v>110</v>
      </c>
      <c r="D218" s="3">
        <f t="shared" si="109"/>
        <v>1</v>
      </c>
      <c r="E218" s="3">
        <f t="shared" si="109"/>
        <v>104</v>
      </c>
      <c r="F218" s="3">
        <f t="shared" si="109"/>
        <v>27</v>
      </c>
      <c r="G218" s="3">
        <f t="shared" si="109"/>
        <v>10</v>
      </c>
      <c r="H218" s="3">
        <f t="shared" si="109"/>
        <v>106</v>
      </c>
      <c r="I218" s="3">
        <f t="shared" si="109"/>
        <v>73</v>
      </c>
      <c r="J218" s="3">
        <f t="shared" si="109"/>
        <v>52</v>
      </c>
      <c r="K218" s="3">
        <f t="shared" si="109"/>
        <v>90</v>
      </c>
      <c r="L218" s="3">
        <f t="shared" si="109"/>
        <v>16</v>
      </c>
      <c r="M218" s="3">
        <f t="shared" si="109"/>
        <v>88</v>
      </c>
      <c r="N218" s="3">
        <f t="shared" si="109"/>
        <v>104</v>
      </c>
      <c r="O218" s="3">
        <f t="shared" si="109"/>
        <v>4</v>
      </c>
      <c r="P218" s="3">
        <f t="shared" si="109"/>
        <v>36</v>
      </c>
      <c r="Q218" s="3">
        <f t="shared" si="109"/>
        <v>62</v>
      </c>
      <c r="R218" s="3">
        <f t="shared" si="109"/>
        <v>1</v>
      </c>
      <c r="S218" s="3">
        <f t="shared" si="109"/>
        <v>22</v>
      </c>
      <c r="T218" s="3">
        <f t="shared" si="109"/>
        <v>5</v>
      </c>
      <c r="U218" s="3">
        <f t="shared" si="109"/>
        <v>104</v>
      </c>
      <c r="V218" s="3">
        <f t="shared" si="109"/>
        <v>104</v>
      </c>
      <c r="W218" s="3">
        <f t="shared" si="109"/>
        <v>30</v>
      </c>
      <c r="X218" s="3">
        <f t="shared" si="109"/>
        <v>109</v>
      </c>
      <c r="Y218" s="3">
        <f t="shared" si="109"/>
        <v>106</v>
      </c>
      <c r="Z218" s="3">
        <f t="shared" si="109"/>
        <v>51</v>
      </c>
      <c r="AA218" s="3">
        <f t="shared" si="109"/>
        <v>50</v>
      </c>
      <c r="AB218" s="3">
        <f t="shared" si="109"/>
        <v>76</v>
      </c>
      <c r="AC218" s="3">
        <f t="shared" si="109"/>
        <v>109</v>
      </c>
      <c r="AD218" s="3">
        <f t="shared" si="109"/>
        <v>53</v>
      </c>
      <c r="AE218" s="3">
        <f t="shared" si="109"/>
        <v>109</v>
      </c>
      <c r="AF218" s="3">
        <f t="shared" si="109"/>
        <v>97</v>
      </c>
      <c r="AG218" s="3">
        <f t="shared" si="4"/>
        <v>1</v>
      </c>
      <c r="AH218" s="3">
        <v>101.0</v>
      </c>
      <c r="AI218" s="3">
        <f t="shared" si="5"/>
        <v>8.133333333</v>
      </c>
      <c r="AJ218" s="3">
        <f t="shared" si="6"/>
        <v>1.517544835</v>
      </c>
      <c r="AK218" s="3">
        <v>1.0</v>
      </c>
      <c r="AM218" s="3">
        <v>2.0</v>
      </c>
      <c r="AN218" s="31">
        <f>AN217+AI218</f>
        <v>5.433333333</v>
      </c>
      <c r="AO218" s="31">
        <f t="shared" si="110"/>
        <v>0.7168434333</v>
      </c>
      <c r="AP218" s="3">
        <v>1.0</v>
      </c>
    </row>
    <row r="219" ht="13.5" customHeight="1">
      <c r="A219" s="3">
        <v>102.0</v>
      </c>
      <c r="B219" s="3">
        <f t="shared" si="2"/>
        <v>2</v>
      </c>
      <c r="C219" s="3">
        <f t="shared" ref="C219:AF219" si="111">RANK(C105,C$4:C$113,1)+(COUNT($B$4:$B$113)+1-RANK(C105,C$4:C$113,0)-RANK(C105,C$4:C$113,1))/2</f>
        <v>101</v>
      </c>
      <c r="D219" s="3">
        <f t="shared" si="111"/>
        <v>3</v>
      </c>
      <c r="E219" s="3">
        <f t="shared" si="111"/>
        <v>11</v>
      </c>
      <c r="F219" s="3">
        <f t="shared" si="111"/>
        <v>69</v>
      </c>
      <c r="G219" s="3">
        <f t="shared" si="111"/>
        <v>29</v>
      </c>
      <c r="H219" s="3">
        <f t="shared" si="111"/>
        <v>74</v>
      </c>
      <c r="I219" s="3">
        <f t="shared" si="111"/>
        <v>103</v>
      </c>
      <c r="J219" s="3">
        <f t="shared" si="111"/>
        <v>34</v>
      </c>
      <c r="K219" s="3">
        <f t="shared" si="111"/>
        <v>27</v>
      </c>
      <c r="L219" s="3">
        <f t="shared" si="111"/>
        <v>106</v>
      </c>
      <c r="M219" s="3">
        <f t="shared" si="111"/>
        <v>89</v>
      </c>
      <c r="N219" s="3">
        <f t="shared" si="111"/>
        <v>34</v>
      </c>
      <c r="O219" s="3">
        <f t="shared" si="111"/>
        <v>42</v>
      </c>
      <c r="P219" s="3">
        <f t="shared" si="111"/>
        <v>110</v>
      </c>
      <c r="Q219" s="3">
        <f t="shared" si="111"/>
        <v>51</v>
      </c>
      <c r="R219" s="3">
        <f t="shared" si="111"/>
        <v>84</v>
      </c>
      <c r="S219" s="3">
        <f t="shared" si="111"/>
        <v>64</v>
      </c>
      <c r="T219" s="3">
        <f t="shared" si="111"/>
        <v>72</v>
      </c>
      <c r="U219" s="3">
        <f t="shared" si="111"/>
        <v>23</v>
      </c>
      <c r="V219" s="3">
        <f t="shared" si="111"/>
        <v>34</v>
      </c>
      <c r="W219" s="3">
        <f t="shared" si="111"/>
        <v>92</v>
      </c>
      <c r="X219" s="3">
        <f t="shared" si="111"/>
        <v>80</v>
      </c>
      <c r="Y219" s="3">
        <f t="shared" si="111"/>
        <v>99</v>
      </c>
      <c r="Z219" s="3">
        <f t="shared" si="111"/>
        <v>54</v>
      </c>
      <c r="AA219" s="3">
        <f t="shared" si="111"/>
        <v>1</v>
      </c>
      <c r="AB219" s="3">
        <f t="shared" si="111"/>
        <v>44</v>
      </c>
      <c r="AC219" s="3">
        <f t="shared" si="111"/>
        <v>74</v>
      </c>
      <c r="AD219" s="3">
        <f t="shared" si="111"/>
        <v>29</v>
      </c>
      <c r="AE219" s="3">
        <f t="shared" si="111"/>
        <v>43</v>
      </c>
      <c r="AF219" s="3">
        <f t="shared" si="111"/>
        <v>64</v>
      </c>
      <c r="AG219" s="3">
        <f t="shared" si="4"/>
        <v>2</v>
      </c>
      <c r="AH219" s="3">
        <v>102.0</v>
      </c>
      <c r="AI219" s="3">
        <f t="shared" si="5"/>
        <v>2.5</v>
      </c>
      <c r="AJ219" s="3">
        <f t="shared" si="6"/>
        <v>0.4664584534</v>
      </c>
      <c r="AK219" s="3">
        <v>2.0</v>
      </c>
      <c r="AN219" s="31"/>
      <c r="AO219" s="31"/>
    </row>
    <row r="220" ht="13.5" customHeight="1">
      <c r="A220" s="3">
        <v>103.0</v>
      </c>
      <c r="B220" s="3">
        <f t="shared" si="2"/>
        <v>3</v>
      </c>
      <c r="C220" s="3">
        <f t="shared" ref="C220:AF220" si="112">RANK(C106,C$4:C$113,1)+(COUNT($B$4:$B$113)+1-RANK(C106,C$4:C$113,0)-RANK(C106,C$4:C$113,1))/2</f>
        <v>59</v>
      </c>
      <c r="D220" s="3">
        <f t="shared" si="112"/>
        <v>105</v>
      </c>
      <c r="E220" s="3">
        <f t="shared" si="112"/>
        <v>20</v>
      </c>
      <c r="F220" s="3">
        <f t="shared" si="112"/>
        <v>66</v>
      </c>
      <c r="G220" s="3">
        <f t="shared" si="112"/>
        <v>95</v>
      </c>
      <c r="H220" s="3">
        <f t="shared" si="112"/>
        <v>49</v>
      </c>
      <c r="I220" s="3">
        <f t="shared" si="112"/>
        <v>29</v>
      </c>
      <c r="J220" s="3">
        <f t="shared" si="112"/>
        <v>47</v>
      </c>
      <c r="K220" s="3">
        <f t="shared" si="112"/>
        <v>84</v>
      </c>
      <c r="L220" s="3">
        <f t="shared" si="112"/>
        <v>6</v>
      </c>
      <c r="M220" s="3">
        <f t="shared" si="112"/>
        <v>8</v>
      </c>
      <c r="N220" s="3">
        <f t="shared" si="112"/>
        <v>101</v>
      </c>
      <c r="O220" s="3">
        <f t="shared" si="112"/>
        <v>79</v>
      </c>
      <c r="P220" s="3">
        <f t="shared" si="112"/>
        <v>4</v>
      </c>
      <c r="Q220" s="3">
        <f t="shared" si="112"/>
        <v>15</v>
      </c>
      <c r="R220" s="3">
        <f t="shared" si="112"/>
        <v>74</v>
      </c>
      <c r="S220" s="3">
        <f t="shared" si="112"/>
        <v>55</v>
      </c>
      <c r="T220" s="3">
        <f t="shared" si="112"/>
        <v>40</v>
      </c>
      <c r="U220" s="3">
        <f t="shared" si="112"/>
        <v>46</v>
      </c>
      <c r="V220" s="3">
        <f t="shared" si="112"/>
        <v>54</v>
      </c>
      <c r="W220" s="3">
        <f t="shared" si="112"/>
        <v>70</v>
      </c>
      <c r="X220" s="3">
        <f t="shared" si="112"/>
        <v>61</v>
      </c>
      <c r="Y220" s="3">
        <f t="shared" si="112"/>
        <v>76</v>
      </c>
      <c r="Z220" s="3">
        <f t="shared" si="112"/>
        <v>56</v>
      </c>
      <c r="AA220" s="3">
        <f t="shared" si="112"/>
        <v>31</v>
      </c>
      <c r="AB220" s="3">
        <f t="shared" si="112"/>
        <v>102</v>
      </c>
      <c r="AC220" s="3">
        <f t="shared" si="112"/>
        <v>68</v>
      </c>
      <c r="AD220" s="3">
        <f t="shared" si="112"/>
        <v>14</v>
      </c>
      <c r="AE220" s="3">
        <f t="shared" si="112"/>
        <v>61</v>
      </c>
      <c r="AF220" s="3">
        <f t="shared" si="112"/>
        <v>73</v>
      </c>
      <c r="AG220" s="3">
        <f t="shared" si="4"/>
        <v>3</v>
      </c>
      <c r="AH220" s="3">
        <v>103.0</v>
      </c>
      <c r="AI220" s="3">
        <f t="shared" si="5"/>
        <v>-0.5666666667</v>
      </c>
      <c r="AJ220" s="3">
        <f t="shared" si="6"/>
        <v>-0.1057305828</v>
      </c>
      <c r="AK220" s="3">
        <v>3.0</v>
      </c>
      <c r="AM220" s="25" t="s">
        <v>49</v>
      </c>
      <c r="AN220" s="25" t="s">
        <v>50</v>
      </c>
      <c r="AO220" s="25" t="s">
        <v>56</v>
      </c>
      <c r="AP220" s="25" t="s">
        <v>33</v>
      </c>
    </row>
    <row r="221" ht="13.5" customHeight="1">
      <c r="A221" s="3">
        <v>104.0</v>
      </c>
      <c r="B221" s="3">
        <f t="shared" si="2"/>
        <v>4</v>
      </c>
      <c r="C221" s="3">
        <f t="shared" ref="C221:AF221" si="113">RANK(C107,C$4:C$113,1)+(COUNT($B$4:$B$113)+1-RANK(C107,C$4:C$113,0)-RANK(C107,C$4:C$113,1))/2</f>
        <v>36</v>
      </c>
      <c r="D221" s="3">
        <f t="shared" si="113"/>
        <v>87</v>
      </c>
      <c r="E221" s="3">
        <f t="shared" si="113"/>
        <v>29</v>
      </c>
      <c r="F221" s="3">
        <f t="shared" si="113"/>
        <v>35</v>
      </c>
      <c r="G221" s="3">
        <f t="shared" si="113"/>
        <v>8</v>
      </c>
      <c r="H221" s="3">
        <f t="shared" si="113"/>
        <v>62</v>
      </c>
      <c r="I221" s="3">
        <f t="shared" si="113"/>
        <v>110</v>
      </c>
      <c r="J221" s="3">
        <f t="shared" si="113"/>
        <v>9</v>
      </c>
      <c r="K221" s="3">
        <f t="shared" si="113"/>
        <v>29</v>
      </c>
      <c r="L221" s="3">
        <f t="shared" si="113"/>
        <v>75</v>
      </c>
      <c r="M221" s="3">
        <f t="shared" si="113"/>
        <v>90</v>
      </c>
      <c r="N221" s="3">
        <f t="shared" si="113"/>
        <v>84</v>
      </c>
      <c r="O221" s="3">
        <f t="shared" si="113"/>
        <v>3</v>
      </c>
      <c r="P221" s="3">
        <f t="shared" si="113"/>
        <v>25</v>
      </c>
      <c r="Q221" s="3">
        <f t="shared" si="113"/>
        <v>91</v>
      </c>
      <c r="R221" s="3">
        <f t="shared" si="113"/>
        <v>50</v>
      </c>
      <c r="S221" s="3">
        <f t="shared" si="113"/>
        <v>68</v>
      </c>
      <c r="T221" s="3">
        <f t="shared" si="113"/>
        <v>24</v>
      </c>
      <c r="U221" s="3">
        <f t="shared" si="113"/>
        <v>99</v>
      </c>
      <c r="V221" s="3">
        <f t="shared" si="113"/>
        <v>27</v>
      </c>
      <c r="W221" s="3">
        <f t="shared" si="113"/>
        <v>21</v>
      </c>
      <c r="X221" s="3">
        <f t="shared" si="113"/>
        <v>46</v>
      </c>
      <c r="Y221" s="3">
        <f t="shared" si="113"/>
        <v>105</v>
      </c>
      <c r="Z221" s="3">
        <f t="shared" si="113"/>
        <v>12</v>
      </c>
      <c r="AA221" s="3">
        <f t="shared" si="113"/>
        <v>99</v>
      </c>
      <c r="AB221" s="3">
        <f t="shared" si="113"/>
        <v>38</v>
      </c>
      <c r="AC221" s="3">
        <f t="shared" si="113"/>
        <v>45</v>
      </c>
      <c r="AD221" s="3">
        <f t="shared" si="113"/>
        <v>58</v>
      </c>
      <c r="AE221" s="3">
        <f t="shared" si="113"/>
        <v>101</v>
      </c>
      <c r="AF221" s="3">
        <f t="shared" si="113"/>
        <v>91</v>
      </c>
      <c r="AG221" s="3">
        <f t="shared" si="4"/>
        <v>4</v>
      </c>
      <c r="AH221" s="3">
        <v>104.0</v>
      </c>
      <c r="AI221" s="3">
        <f t="shared" si="5"/>
        <v>-0.2666666667</v>
      </c>
      <c r="AJ221" s="3">
        <f t="shared" si="6"/>
        <v>-0.04975556836</v>
      </c>
      <c r="AK221" s="3">
        <v>4.0</v>
      </c>
      <c r="AM221" s="3">
        <v>1.0</v>
      </c>
      <c r="AN221" s="31">
        <f>AI216</f>
        <v>3.1</v>
      </c>
      <c r="AO221" s="31">
        <f t="shared" ref="AO221:AO222" si="115">AN221/(SQRT(AM221)*$AL$114)</f>
        <v>0.5784084822</v>
      </c>
      <c r="AP221" s="3">
        <v>-1.0</v>
      </c>
    </row>
    <row r="222" ht="13.5" customHeight="1">
      <c r="A222" s="3">
        <v>105.0</v>
      </c>
      <c r="B222" s="3">
        <f t="shared" si="2"/>
        <v>5</v>
      </c>
      <c r="C222" s="3">
        <f t="shared" ref="C222:AF222" si="114">RANK(C108,C$4:C$113,1)+(COUNT($B$4:$B$113)+1-RANK(C108,C$4:C$113,0)-RANK(C108,C$4:C$113,1))/2</f>
        <v>97</v>
      </c>
      <c r="D222" s="3">
        <f t="shared" si="114"/>
        <v>58</v>
      </c>
      <c r="E222" s="3">
        <f t="shared" si="114"/>
        <v>78</v>
      </c>
      <c r="F222" s="3">
        <f t="shared" si="114"/>
        <v>77</v>
      </c>
      <c r="G222" s="3">
        <f t="shared" si="114"/>
        <v>6</v>
      </c>
      <c r="H222" s="3">
        <f t="shared" si="114"/>
        <v>109</v>
      </c>
      <c r="I222" s="3">
        <f t="shared" si="114"/>
        <v>105</v>
      </c>
      <c r="J222" s="3">
        <f t="shared" si="114"/>
        <v>89</v>
      </c>
      <c r="K222" s="3">
        <f t="shared" si="114"/>
        <v>100</v>
      </c>
      <c r="L222" s="3">
        <f t="shared" si="114"/>
        <v>62</v>
      </c>
      <c r="M222" s="3">
        <f t="shared" si="114"/>
        <v>70</v>
      </c>
      <c r="N222" s="3">
        <f t="shared" si="114"/>
        <v>62</v>
      </c>
      <c r="O222" s="3">
        <f t="shared" si="114"/>
        <v>14</v>
      </c>
      <c r="P222" s="3">
        <f t="shared" si="114"/>
        <v>97</v>
      </c>
      <c r="Q222" s="3">
        <f t="shared" si="114"/>
        <v>5</v>
      </c>
      <c r="R222" s="3">
        <f t="shared" si="114"/>
        <v>33</v>
      </c>
      <c r="S222" s="3">
        <f t="shared" si="114"/>
        <v>75</v>
      </c>
      <c r="T222" s="3">
        <f t="shared" si="114"/>
        <v>18</v>
      </c>
      <c r="U222" s="3">
        <f t="shared" si="114"/>
        <v>107</v>
      </c>
      <c r="V222" s="3">
        <f t="shared" si="114"/>
        <v>17</v>
      </c>
      <c r="W222" s="3">
        <f t="shared" si="114"/>
        <v>6</v>
      </c>
      <c r="X222" s="3">
        <f t="shared" si="114"/>
        <v>60</v>
      </c>
      <c r="Y222" s="3">
        <f t="shared" si="114"/>
        <v>3</v>
      </c>
      <c r="Z222" s="3">
        <f t="shared" si="114"/>
        <v>4</v>
      </c>
      <c r="AA222" s="3">
        <f t="shared" si="114"/>
        <v>106</v>
      </c>
      <c r="AB222" s="3">
        <f t="shared" si="114"/>
        <v>23</v>
      </c>
      <c r="AC222" s="3">
        <f t="shared" si="114"/>
        <v>9</v>
      </c>
      <c r="AD222" s="3">
        <f t="shared" si="114"/>
        <v>50</v>
      </c>
      <c r="AE222" s="3">
        <f t="shared" si="114"/>
        <v>62</v>
      </c>
      <c r="AF222" s="3">
        <f t="shared" si="114"/>
        <v>59</v>
      </c>
      <c r="AG222" s="3">
        <f t="shared" si="4"/>
        <v>5</v>
      </c>
      <c r="AH222" s="3">
        <v>105.0</v>
      </c>
      <c r="AI222" s="3">
        <f t="shared" si="5"/>
        <v>-0.1333333333</v>
      </c>
      <c r="AJ222" s="3">
        <f t="shared" si="6"/>
        <v>-0.02487778418</v>
      </c>
      <c r="AK222" s="3">
        <v>5.0</v>
      </c>
      <c r="AM222" s="3">
        <v>2.0</v>
      </c>
      <c r="AN222" s="31">
        <f>AN221+AI217</f>
        <v>0.4</v>
      </c>
      <c r="AO222" s="31">
        <f t="shared" si="115"/>
        <v>0.05277374969</v>
      </c>
      <c r="AP222" s="3">
        <v>0.0</v>
      </c>
    </row>
    <row r="223" ht="13.5" customHeight="1">
      <c r="A223" s="3">
        <v>106.0</v>
      </c>
      <c r="B223" s="3">
        <f t="shared" si="2"/>
        <v>6</v>
      </c>
      <c r="C223" s="3">
        <f t="shared" ref="C223:AF223" si="116">RANK(C109,C$4:C$113,1)+(COUNT($B$4:$B$113)+1-RANK(C109,C$4:C$113,0)-RANK(C109,C$4:C$113,1))/2</f>
        <v>64</v>
      </c>
      <c r="D223" s="3">
        <f t="shared" si="116"/>
        <v>34</v>
      </c>
      <c r="E223" s="3">
        <f t="shared" si="116"/>
        <v>2</v>
      </c>
      <c r="F223" s="3">
        <f t="shared" si="116"/>
        <v>19</v>
      </c>
      <c r="G223" s="3">
        <f t="shared" si="116"/>
        <v>36</v>
      </c>
      <c r="H223" s="3">
        <f t="shared" si="116"/>
        <v>44</v>
      </c>
      <c r="I223" s="3">
        <f t="shared" si="116"/>
        <v>5</v>
      </c>
      <c r="J223" s="3">
        <f t="shared" si="116"/>
        <v>94</v>
      </c>
      <c r="K223" s="3">
        <f t="shared" si="116"/>
        <v>11</v>
      </c>
      <c r="L223" s="3">
        <f t="shared" si="116"/>
        <v>39</v>
      </c>
      <c r="M223" s="3">
        <f t="shared" si="116"/>
        <v>58</v>
      </c>
      <c r="N223" s="3">
        <f t="shared" si="116"/>
        <v>17</v>
      </c>
      <c r="O223" s="3">
        <f t="shared" si="116"/>
        <v>78</v>
      </c>
      <c r="P223" s="3">
        <f t="shared" si="116"/>
        <v>58</v>
      </c>
      <c r="Q223" s="3">
        <f t="shared" si="116"/>
        <v>103</v>
      </c>
      <c r="R223" s="3">
        <f t="shared" si="116"/>
        <v>14</v>
      </c>
      <c r="S223" s="3">
        <f t="shared" si="116"/>
        <v>106</v>
      </c>
      <c r="T223" s="3">
        <f t="shared" si="116"/>
        <v>105</v>
      </c>
      <c r="U223" s="3">
        <f t="shared" si="116"/>
        <v>109</v>
      </c>
      <c r="V223" s="3">
        <f t="shared" si="116"/>
        <v>80</v>
      </c>
      <c r="W223" s="3">
        <f t="shared" si="116"/>
        <v>109</v>
      </c>
      <c r="X223" s="3">
        <f t="shared" si="116"/>
        <v>2</v>
      </c>
      <c r="Y223" s="3">
        <f t="shared" si="116"/>
        <v>28</v>
      </c>
      <c r="Z223" s="3">
        <f t="shared" si="116"/>
        <v>82</v>
      </c>
      <c r="AA223" s="3">
        <f t="shared" si="116"/>
        <v>97</v>
      </c>
      <c r="AB223" s="3">
        <f t="shared" si="116"/>
        <v>30</v>
      </c>
      <c r="AC223" s="3">
        <f t="shared" si="116"/>
        <v>63</v>
      </c>
      <c r="AD223" s="3">
        <f t="shared" si="116"/>
        <v>33</v>
      </c>
      <c r="AE223" s="3">
        <f t="shared" si="116"/>
        <v>1</v>
      </c>
      <c r="AF223" s="3">
        <f t="shared" si="116"/>
        <v>5</v>
      </c>
      <c r="AG223" s="3">
        <f t="shared" si="4"/>
        <v>6</v>
      </c>
      <c r="AH223" s="3">
        <v>106.0</v>
      </c>
      <c r="AI223" s="3">
        <f t="shared" si="5"/>
        <v>-4.633333333</v>
      </c>
      <c r="AJ223" s="3">
        <f t="shared" si="6"/>
        <v>-0.8645030003</v>
      </c>
      <c r="AK223" s="3">
        <v>6.0</v>
      </c>
    </row>
    <row r="224" ht="13.5" customHeight="1">
      <c r="A224" s="3">
        <v>107.0</v>
      </c>
      <c r="B224" s="3">
        <f t="shared" si="2"/>
        <v>7</v>
      </c>
      <c r="C224" s="3">
        <f t="shared" ref="C224:AF224" si="117">RANK(C110,C$4:C$113,1)+(COUNT($B$4:$B$113)+1-RANK(C110,C$4:C$113,0)-RANK(C110,C$4:C$113,1))/2</f>
        <v>21</v>
      </c>
      <c r="D224" s="3">
        <f t="shared" si="117"/>
        <v>14</v>
      </c>
      <c r="E224" s="3">
        <f t="shared" si="117"/>
        <v>28</v>
      </c>
      <c r="F224" s="3">
        <f t="shared" si="117"/>
        <v>97</v>
      </c>
      <c r="G224" s="3">
        <f t="shared" si="117"/>
        <v>91</v>
      </c>
      <c r="H224" s="3">
        <f t="shared" si="117"/>
        <v>4</v>
      </c>
      <c r="I224" s="3">
        <f t="shared" si="117"/>
        <v>42</v>
      </c>
      <c r="J224" s="3">
        <f t="shared" si="117"/>
        <v>101</v>
      </c>
      <c r="K224" s="3">
        <f t="shared" si="117"/>
        <v>10</v>
      </c>
      <c r="L224" s="3">
        <f t="shared" si="117"/>
        <v>68</v>
      </c>
      <c r="M224" s="3">
        <f t="shared" si="117"/>
        <v>42</v>
      </c>
      <c r="N224" s="3">
        <f t="shared" si="117"/>
        <v>25</v>
      </c>
      <c r="O224" s="3">
        <f t="shared" si="117"/>
        <v>54</v>
      </c>
      <c r="P224" s="3">
        <f t="shared" si="117"/>
        <v>74</v>
      </c>
      <c r="Q224" s="3">
        <f t="shared" si="117"/>
        <v>23</v>
      </c>
      <c r="R224" s="3">
        <f t="shared" si="117"/>
        <v>91</v>
      </c>
      <c r="S224" s="3">
        <f t="shared" si="117"/>
        <v>63</v>
      </c>
      <c r="T224" s="3">
        <f t="shared" si="117"/>
        <v>103</v>
      </c>
      <c r="U224" s="3">
        <f t="shared" si="117"/>
        <v>22</v>
      </c>
      <c r="V224" s="3">
        <f t="shared" si="117"/>
        <v>11</v>
      </c>
      <c r="W224" s="3">
        <f t="shared" si="117"/>
        <v>94</v>
      </c>
      <c r="X224" s="3">
        <f t="shared" si="117"/>
        <v>64</v>
      </c>
      <c r="Y224" s="3">
        <f t="shared" si="117"/>
        <v>10</v>
      </c>
      <c r="Z224" s="3">
        <f t="shared" si="117"/>
        <v>77</v>
      </c>
      <c r="AA224" s="3">
        <f t="shared" si="117"/>
        <v>84</v>
      </c>
      <c r="AB224" s="3">
        <f t="shared" si="117"/>
        <v>17</v>
      </c>
      <c r="AC224" s="3">
        <f t="shared" si="117"/>
        <v>37</v>
      </c>
      <c r="AD224" s="3">
        <f t="shared" si="117"/>
        <v>60</v>
      </c>
      <c r="AE224" s="3">
        <f t="shared" si="117"/>
        <v>3</v>
      </c>
      <c r="AF224" s="3">
        <f t="shared" si="117"/>
        <v>89</v>
      </c>
      <c r="AG224" s="3">
        <f t="shared" si="4"/>
        <v>7</v>
      </c>
      <c r="AH224" s="3">
        <v>107.0</v>
      </c>
      <c r="AI224" s="3">
        <f t="shared" si="5"/>
        <v>-4.866666667</v>
      </c>
      <c r="AJ224" s="3">
        <f t="shared" si="6"/>
        <v>-0.9080391226</v>
      </c>
      <c r="AK224" s="3">
        <v>7.0</v>
      </c>
    </row>
    <row r="225" ht="13.5" customHeight="1">
      <c r="A225" s="3">
        <v>108.0</v>
      </c>
      <c r="B225" s="3">
        <f t="shared" si="2"/>
        <v>8</v>
      </c>
      <c r="C225" s="3">
        <f t="shared" ref="C225:AF225" si="118">RANK(C111,C$4:C$113,1)+(COUNT($B$4:$B$113)+1-RANK(C111,C$4:C$113,0)-RANK(C111,C$4:C$113,1))/2</f>
        <v>73</v>
      </c>
      <c r="D225" s="3">
        <f t="shared" si="118"/>
        <v>63</v>
      </c>
      <c r="E225" s="3">
        <f t="shared" si="118"/>
        <v>7</v>
      </c>
      <c r="F225" s="3">
        <f t="shared" si="118"/>
        <v>38</v>
      </c>
      <c r="G225" s="3">
        <f t="shared" si="118"/>
        <v>49</v>
      </c>
      <c r="H225" s="3">
        <f t="shared" si="118"/>
        <v>88</v>
      </c>
      <c r="I225" s="3">
        <f t="shared" si="118"/>
        <v>32</v>
      </c>
      <c r="J225" s="3">
        <f t="shared" si="118"/>
        <v>56</v>
      </c>
      <c r="K225" s="3">
        <f t="shared" si="118"/>
        <v>89</v>
      </c>
      <c r="L225" s="3">
        <f t="shared" si="118"/>
        <v>97</v>
      </c>
      <c r="M225" s="3">
        <f t="shared" si="118"/>
        <v>101</v>
      </c>
      <c r="N225" s="3">
        <f t="shared" si="118"/>
        <v>45</v>
      </c>
      <c r="O225" s="3">
        <f t="shared" si="118"/>
        <v>44</v>
      </c>
      <c r="P225" s="3">
        <f t="shared" si="118"/>
        <v>66</v>
      </c>
      <c r="Q225" s="3">
        <f t="shared" si="118"/>
        <v>69</v>
      </c>
      <c r="R225" s="3">
        <f t="shared" si="118"/>
        <v>42</v>
      </c>
      <c r="S225" s="3">
        <f t="shared" si="118"/>
        <v>76</v>
      </c>
      <c r="T225" s="3">
        <f t="shared" si="118"/>
        <v>93</v>
      </c>
      <c r="U225" s="3">
        <f t="shared" si="118"/>
        <v>88</v>
      </c>
      <c r="V225" s="3">
        <f t="shared" si="118"/>
        <v>92</v>
      </c>
      <c r="W225" s="3">
        <f t="shared" si="118"/>
        <v>29</v>
      </c>
      <c r="X225" s="3">
        <f t="shared" si="118"/>
        <v>79</v>
      </c>
      <c r="Y225" s="3">
        <f t="shared" si="118"/>
        <v>29</v>
      </c>
      <c r="Z225" s="3">
        <f t="shared" si="118"/>
        <v>15</v>
      </c>
      <c r="AA225" s="3">
        <f t="shared" si="118"/>
        <v>13</v>
      </c>
      <c r="AB225" s="3">
        <f t="shared" si="118"/>
        <v>4</v>
      </c>
      <c r="AC225" s="3">
        <f t="shared" si="118"/>
        <v>58</v>
      </c>
      <c r="AD225" s="3">
        <f t="shared" si="118"/>
        <v>42</v>
      </c>
      <c r="AE225" s="3">
        <f t="shared" si="118"/>
        <v>27</v>
      </c>
      <c r="AF225" s="3">
        <f t="shared" si="118"/>
        <v>85</v>
      </c>
      <c r="AG225" s="3">
        <f t="shared" si="4"/>
        <v>8</v>
      </c>
      <c r="AH225" s="3">
        <v>108.0</v>
      </c>
      <c r="AI225" s="3">
        <f t="shared" si="5"/>
        <v>0.8</v>
      </c>
      <c r="AJ225" s="3">
        <f t="shared" si="6"/>
        <v>0.1492667051</v>
      </c>
      <c r="AK225" s="3">
        <v>8.0</v>
      </c>
    </row>
    <row r="226" ht="13.5" customHeight="1">
      <c r="A226" s="3">
        <v>109.0</v>
      </c>
      <c r="B226" s="3">
        <f t="shared" si="2"/>
        <v>9</v>
      </c>
      <c r="C226" s="3">
        <f t="shared" ref="C226:AF226" si="119">RANK(C112,C$4:C$113,1)+(COUNT($B$4:$B$113)+1-RANK(C112,C$4:C$113,0)-RANK(C112,C$4:C$113,1))/2</f>
        <v>100</v>
      </c>
      <c r="D226" s="3">
        <f t="shared" si="119"/>
        <v>29</v>
      </c>
      <c r="E226" s="3">
        <f t="shared" si="119"/>
        <v>56</v>
      </c>
      <c r="F226" s="3">
        <f t="shared" si="119"/>
        <v>58</v>
      </c>
      <c r="G226" s="3">
        <f t="shared" si="119"/>
        <v>52</v>
      </c>
      <c r="H226" s="3">
        <f t="shared" si="119"/>
        <v>97</v>
      </c>
      <c r="I226" s="3">
        <f t="shared" si="119"/>
        <v>59</v>
      </c>
      <c r="J226" s="3">
        <f t="shared" si="119"/>
        <v>27</v>
      </c>
      <c r="K226" s="3">
        <f t="shared" si="119"/>
        <v>64</v>
      </c>
      <c r="L226" s="3">
        <f t="shared" si="119"/>
        <v>67</v>
      </c>
      <c r="M226" s="3">
        <f t="shared" si="119"/>
        <v>64</v>
      </c>
      <c r="N226" s="3">
        <f t="shared" si="119"/>
        <v>47</v>
      </c>
      <c r="O226" s="3">
        <f t="shared" si="119"/>
        <v>52</v>
      </c>
      <c r="P226" s="3">
        <f t="shared" si="119"/>
        <v>45</v>
      </c>
      <c r="Q226" s="3">
        <f t="shared" si="119"/>
        <v>78</v>
      </c>
      <c r="R226" s="3">
        <f t="shared" si="119"/>
        <v>73</v>
      </c>
      <c r="S226" s="3">
        <f t="shared" si="119"/>
        <v>96</v>
      </c>
      <c r="T226" s="3">
        <f t="shared" si="119"/>
        <v>25</v>
      </c>
      <c r="U226" s="3">
        <f t="shared" si="119"/>
        <v>20</v>
      </c>
      <c r="V226" s="3">
        <f t="shared" si="119"/>
        <v>41</v>
      </c>
      <c r="W226" s="3">
        <f t="shared" si="119"/>
        <v>76</v>
      </c>
      <c r="X226" s="3">
        <f t="shared" si="119"/>
        <v>68</v>
      </c>
      <c r="Y226" s="3">
        <f t="shared" si="119"/>
        <v>65</v>
      </c>
      <c r="Z226" s="3">
        <f t="shared" si="119"/>
        <v>99</v>
      </c>
      <c r="AA226" s="3">
        <f t="shared" si="119"/>
        <v>77</v>
      </c>
      <c r="AB226" s="3">
        <f t="shared" si="119"/>
        <v>59</v>
      </c>
      <c r="AC226" s="3">
        <f t="shared" si="119"/>
        <v>57</v>
      </c>
      <c r="AD226" s="3">
        <f t="shared" si="119"/>
        <v>17</v>
      </c>
      <c r="AE226" s="3">
        <f t="shared" si="119"/>
        <v>50</v>
      </c>
      <c r="AF226" s="3">
        <f t="shared" si="119"/>
        <v>30</v>
      </c>
      <c r="AG226" s="3">
        <f t="shared" si="4"/>
        <v>9</v>
      </c>
      <c r="AH226" s="3">
        <v>109.0</v>
      </c>
      <c r="AI226" s="3">
        <f t="shared" si="5"/>
        <v>2.766666667</v>
      </c>
      <c r="AJ226" s="3">
        <f t="shared" si="6"/>
        <v>0.5162140218</v>
      </c>
      <c r="AK226" s="3">
        <v>9.0</v>
      </c>
    </row>
    <row r="227" ht="13.5" customHeight="1">
      <c r="A227" s="3">
        <v>110.0</v>
      </c>
      <c r="B227" s="3">
        <f t="shared" si="2"/>
        <v>10</v>
      </c>
      <c r="C227" s="3">
        <f t="shared" ref="C227:AF227" si="120">RANK(C113,C$4:C$113,1)+(COUNT($B$4:$B$113)+1-RANK(C113,C$4:C$113,0)-RANK(C113,C$4:C$113,1))/2</f>
        <v>35</v>
      </c>
      <c r="D227" s="3">
        <f t="shared" si="120"/>
        <v>74</v>
      </c>
      <c r="E227" s="3">
        <f t="shared" si="120"/>
        <v>93</v>
      </c>
      <c r="F227" s="3">
        <f t="shared" si="120"/>
        <v>6</v>
      </c>
      <c r="G227" s="3">
        <f t="shared" si="120"/>
        <v>37</v>
      </c>
      <c r="H227" s="3">
        <f t="shared" si="120"/>
        <v>108</v>
      </c>
      <c r="I227" s="3">
        <f t="shared" si="120"/>
        <v>96</v>
      </c>
      <c r="J227" s="3">
        <f t="shared" si="120"/>
        <v>57</v>
      </c>
      <c r="K227" s="3">
        <f t="shared" si="120"/>
        <v>25</v>
      </c>
      <c r="L227" s="3">
        <f t="shared" si="120"/>
        <v>61</v>
      </c>
      <c r="M227" s="3">
        <f t="shared" si="120"/>
        <v>106</v>
      </c>
      <c r="N227" s="3">
        <f t="shared" si="120"/>
        <v>1</v>
      </c>
      <c r="O227" s="3">
        <f t="shared" si="120"/>
        <v>45</v>
      </c>
      <c r="P227" s="3">
        <f t="shared" si="120"/>
        <v>93</v>
      </c>
      <c r="Q227" s="3">
        <f t="shared" si="120"/>
        <v>54</v>
      </c>
      <c r="R227" s="3">
        <f t="shared" si="120"/>
        <v>53</v>
      </c>
      <c r="S227" s="3">
        <f t="shared" si="120"/>
        <v>65</v>
      </c>
      <c r="T227" s="3">
        <f t="shared" si="120"/>
        <v>39</v>
      </c>
      <c r="U227" s="3">
        <f t="shared" si="120"/>
        <v>98</v>
      </c>
      <c r="V227" s="3">
        <f t="shared" si="120"/>
        <v>7</v>
      </c>
      <c r="W227" s="3">
        <f t="shared" si="120"/>
        <v>32</v>
      </c>
      <c r="X227" s="3">
        <f t="shared" si="120"/>
        <v>59</v>
      </c>
      <c r="Y227" s="3">
        <f t="shared" si="120"/>
        <v>15</v>
      </c>
      <c r="Z227" s="3">
        <f t="shared" si="120"/>
        <v>2</v>
      </c>
      <c r="AA227" s="3">
        <f t="shared" si="120"/>
        <v>95</v>
      </c>
      <c r="AB227" s="3">
        <f t="shared" si="120"/>
        <v>24</v>
      </c>
      <c r="AC227" s="3">
        <f t="shared" si="120"/>
        <v>38</v>
      </c>
      <c r="AD227" s="3">
        <f t="shared" si="120"/>
        <v>106</v>
      </c>
      <c r="AE227" s="3">
        <f t="shared" si="120"/>
        <v>15</v>
      </c>
      <c r="AF227" s="3">
        <f t="shared" si="120"/>
        <v>48</v>
      </c>
      <c r="AG227" s="3">
        <f t="shared" si="4"/>
        <v>10</v>
      </c>
      <c r="AH227" s="3">
        <v>110.0</v>
      </c>
      <c r="AI227" s="3">
        <f t="shared" si="5"/>
        <v>-2.6</v>
      </c>
      <c r="AJ227" s="3">
        <f t="shared" si="6"/>
        <v>-0.4851167916</v>
      </c>
      <c r="AK227" s="3">
        <v>10.0</v>
      </c>
    </row>
    <row r="228" ht="13.5" customHeight="1">
      <c r="C228" s="3">
        <f t="shared" ref="C228:AF228" si="121">SUM(C118:C227)</f>
        <v>6105</v>
      </c>
      <c r="D228" s="3">
        <f t="shared" si="121"/>
        <v>6105</v>
      </c>
      <c r="E228" s="3">
        <f t="shared" si="121"/>
        <v>6105</v>
      </c>
      <c r="F228" s="3">
        <f t="shared" si="121"/>
        <v>6105</v>
      </c>
      <c r="G228" s="3">
        <f t="shared" si="121"/>
        <v>6105</v>
      </c>
      <c r="H228" s="3">
        <f t="shared" si="121"/>
        <v>6105</v>
      </c>
      <c r="I228" s="3">
        <f t="shared" si="121"/>
        <v>6105</v>
      </c>
      <c r="J228" s="3">
        <f t="shared" si="121"/>
        <v>6105</v>
      </c>
      <c r="K228" s="3">
        <f t="shared" si="121"/>
        <v>6105</v>
      </c>
      <c r="L228" s="3">
        <f t="shared" si="121"/>
        <v>6105</v>
      </c>
      <c r="M228" s="3">
        <f t="shared" si="121"/>
        <v>6105</v>
      </c>
      <c r="N228" s="3">
        <f t="shared" si="121"/>
        <v>6105</v>
      </c>
      <c r="O228" s="3">
        <f t="shared" si="121"/>
        <v>6105</v>
      </c>
      <c r="P228" s="3">
        <f t="shared" si="121"/>
        <v>6105</v>
      </c>
      <c r="Q228" s="3">
        <f t="shared" si="121"/>
        <v>6105</v>
      </c>
      <c r="R228" s="3">
        <f t="shared" si="121"/>
        <v>6105</v>
      </c>
      <c r="S228" s="3">
        <f t="shared" si="121"/>
        <v>6105</v>
      </c>
      <c r="T228" s="3">
        <f t="shared" si="121"/>
        <v>6105</v>
      </c>
      <c r="U228" s="3">
        <f t="shared" si="121"/>
        <v>6105</v>
      </c>
      <c r="V228" s="3">
        <f t="shared" si="121"/>
        <v>6105</v>
      </c>
      <c r="W228" s="3">
        <f t="shared" si="121"/>
        <v>6105</v>
      </c>
      <c r="X228" s="3">
        <f t="shared" si="121"/>
        <v>6105</v>
      </c>
      <c r="Y228" s="3">
        <f t="shared" si="121"/>
        <v>6105</v>
      </c>
      <c r="Z228" s="3">
        <f t="shared" si="121"/>
        <v>6105</v>
      </c>
      <c r="AA228" s="3">
        <f t="shared" si="121"/>
        <v>6105</v>
      </c>
      <c r="AB228" s="3">
        <f t="shared" si="121"/>
        <v>6105</v>
      </c>
      <c r="AC228" s="3">
        <f t="shared" si="121"/>
        <v>6105</v>
      </c>
      <c r="AD228" s="3">
        <f t="shared" si="121"/>
        <v>6105</v>
      </c>
      <c r="AE228" s="3">
        <f t="shared" si="121"/>
        <v>6105</v>
      </c>
      <c r="AF228" s="3">
        <f t="shared" si="121"/>
        <v>6105</v>
      </c>
    </row>
    <row r="229" ht="13.5" customHeight="1">
      <c r="C229" s="3">
        <f t="shared" ref="C229:AF229" si="122">AVERAGE(C118:C227)</f>
        <v>55.5</v>
      </c>
      <c r="D229" s="3">
        <f t="shared" si="122"/>
        <v>55.5</v>
      </c>
      <c r="E229" s="3">
        <f t="shared" si="122"/>
        <v>55.5</v>
      </c>
      <c r="F229" s="3">
        <f t="shared" si="122"/>
        <v>55.5</v>
      </c>
      <c r="G229" s="3">
        <f t="shared" si="122"/>
        <v>55.5</v>
      </c>
      <c r="H229" s="3">
        <f t="shared" si="122"/>
        <v>55.5</v>
      </c>
      <c r="I229" s="3">
        <f t="shared" si="122"/>
        <v>55.5</v>
      </c>
      <c r="J229" s="3">
        <f t="shared" si="122"/>
        <v>55.5</v>
      </c>
      <c r="K229" s="3">
        <f t="shared" si="122"/>
        <v>55.5</v>
      </c>
      <c r="L229" s="3">
        <f t="shared" si="122"/>
        <v>55.5</v>
      </c>
      <c r="M229" s="3">
        <f t="shared" si="122"/>
        <v>55.5</v>
      </c>
      <c r="N229" s="3">
        <f t="shared" si="122"/>
        <v>55.5</v>
      </c>
      <c r="O229" s="3">
        <f t="shared" si="122"/>
        <v>55.5</v>
      </c>
      <c r="P229" s="3">
        <f t="shared" si="122"/>
        <v>55.5</v>
      </c>
      <c r="Q229" s="3">
        <f t="shared" si="122"/>
        <v>55.5</v>
      </c>
      <c r="R229" s="3">
        <f t="shared" si="122"/>
        <v>55.5</v>
      </c>
      <c r="S229" s="3">
        <f t="shared" si="122"/>
        <v>55.5</v>
      </c>
      <c r="T229" s="3">
        <f t="shared" si="122"/>
        <v>55.5</v>
      </c>
      <c r="U229" s="3">
        <f t="shared" si="122"/>
        <v>55.5</v>
      </c>
      <c r="V229" s="3">
        <f t="shared" si="122"/>
        <v>55.5</v>
      </c>
      <c r="W229" s="3">
        <f t="shared" si="122"/>
        <v>55.5</v>
      </c>
      <c r="X229" s="3">
        <f t="shared" si="122"/>
        <v>55.5</v>
      </c>
      <c r="Y229" s="3">
        <f t="shared" si="122"/>
        <v>55.5</v>
      </c>
      <c r="Z229" s="3">
        <f t="shared" si="122"/>
        <v>55.5</v>
      </c>
      <c r="AA229" s="3">
        <f t="shared" si="122"/>
        <v>55.5</v>
      </c>
      <c r="AB229" s="3">
        <f t="shared" si="122"/>
        <v>55.5</v>
      </c>
      <c r="AC229" s="3">
        <f t="shared" si="122"/>
        <v>55.5</v>
      </c>
      <c r="AD229" s="3">
        <f t="shared" si="122"/>
        <v>55.5</v>
      </c>
      <c r="AE229" s="3">
        <f t="shared" si="122"/>
        <v>55.5</v>
      </c>
      <c r="AF229" s="3">
        <f t="shared" si="122"/>
        <v>55.5</v>
      </c>
    </row>
    <row r="230" ht="13.5" customHeight="1">
      <c r="C230" s="3">
        <f t="shared" ref="C230:AF230" si="123">COUNT(C118:C227)</f>
        <v>110</v>
      </c>
      <c r="D230" s="3">
        <f t="shared" si="123"/>
        <v>110</v>
      </c>
      <c r="E230" s="3">
        <f t="shared" si="123"/>
        <v>110</v>
      </c>
      <c r="F230" s="3">
        <f t="shared" si="123"/>
        <v>110</v>
      </c>
      <c r="G230" s="3">
        <f t="shared" si="123"/>
        <v>110</v>
      </c>
      <c r="H230" s="3">
        <f t="shared" si="123"/>
        <v>110</v>
      </c>
      <c r="I230" s="3">
        <f t="shared" si="123"/>
        <v>110</v>
      </c>
      <c r="J230" s="3">
        <f t="shared" si="123"/>
        <v>110</v>
      </c>
      <c r="K230" s="3">
        <f t="shared" si="123"/>
        <v>110</v>
      </c>
      <c r="L230" s="3">
        <f t="shared" si="123"/>
        <v>110</v>
      </c>
      <c r="M230" s="3">
        <f t="shared" si="123"/>
        <v>110</v>
      </c>
      <c r="N230" s="3">
        <f t="shared" si="123"/>
        <v>110</v>
      </c>
      <c r="O230" s="3">
        <f t="shared" si="123"/>
        <v>110</v>
      </c>
      <c r="P230" s="3">
        <f t="shared" si="123"/>
        <v>110</v>
      </c>
      <c r="Q230" s="3">
        <f t="shared" si="123"/>
        <v>110</v>
      </c>
      <c r="R230" s="3">
        <f t="shared" si="123"/>
        <v>110</v>
      </c>
      <c r="S230" s="3">
        <f t="shared" si="123"/>
        <v>110</v>
      </c>
      <c r="T230" s="3">
        <f t="shared" si="123"/>
        <v>110</v>
      </c>
      <c r="U230" s="3">
        <f t="shared" si="123"/>
        <v>110</v>
      </c>
      <c r="V230" s="3">
        <f t="shared" si="123"/>
        <v>110</v>
      </c>
      <c r="W230" s="3">
        <f t="shared" si="123"/>
        <v>110</v>
      </c>
      <c r="X230" s="3">
        <f t="shared" si="123"/>
        <v>110</v>
      </c>
      <c r="Y230" s="3">
        <f t="shared" si="123"/>
        <v>110</v>
      </c>
      <c r="Z230" s="3">
        <f t="shared" si="123"/>
        <v>110</v>
      </c>
      <c r="AA230" s="3">
        <f t="shared" si="123"/>
        <v>110</v>
      </c>
      <c r="AB230" s="3">
        <f t="shared" si="123"/>
        <v>110</v>
      </c>
      <c r="AC230" s="3">
        <f t="shared" si="123"/>
        <v>110</v>
      </c>
      <c r="AD230" s="3">
        <f t="shared" si="123"/>
        <v>110</v>
      </c>
      <c r="AE230" s="3">
        <f t="shared" si="123"/>
        <v>110</v>
      </c>
      <c r="AF230" s="3">
        <f t="shared" si="123"/>
        <v>110</v>
      </c>
    </row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33" width="9.38"/>
    <col customWidth="1" min="34" max="34" width="13.63"/>
    <col customWidth="1" min="35" max="35" width="13.13"/>
    <col customWidth="1" min="36" max="36" width="15.13"/>
    <col customWidth="1" min="37" max="37" width="9.38"/>
  </cols>
  <sheetData>
    <row r="1">
      <c r="A1" s="1" t="s">
        <v>32</v>
      </c>
      <c r="B1" s="2" t="s">
        <v>0</v>
      </c>
      <c r="C1" s="3" t="str">
        <f>AAR!C1</f>
        <v>3M</v>
      </c>
      <c r="D1" s="3" t="str">
        <f>AAR!D1</f>
        <v>Amex</v>
      </c>
      <c r="E1" s="3" t="str">
        <f>AAR!E1</f>
        <v>Amgen</v>
      </c>
      <c r="F1" s="3" t="str">
        <f>AAR!F1</f>
        <v>Apple</v>
      </c>
      <c r="G1" s="3" t="str">
        <f>AAR!G1</f>
        <v>Carterpillar</v>
      </c>
      <c r="H1" s="3" t="str">
        <f>AAR!H1</f>
        <v>Chevron</v>
      </c>
      <c r="I1" s="3" t="str">
        <f>AAR!I1</f>
        <v>Cisco</v>
      </c>
      <c r="J1" s="3" t="str">
        <f>AAR!J1</f>
        <v>Dow</v>
      </c>
      <c r="K1" s="3" t="str">
        <f>AAR!K1</f>
        <v>Honey Well</v>
      </c>
      <c r="L1" s="3" t="str">
        <f>AAR!L1</f>
        <v>Intel</v>
      </c>
      <c r="M1" s="3" t="str">
        <f>AAR!M1</f>
        <v>IBM</v>
      </c>
      <c r="N1" s="3" t="str">
        <f>AAR!N1</f>
        <v>Johnson</v>
      </c>
      <c r="O1" s="3" t="str">
        <f>AAR!O1</f>
        <v>JP Morgan</v>
      </c>
      <c r="P1" s="3" t="str">
        <f>AAR!P1</f>
        <v>McDonald's</v>
      </c>
      <c r="Q1" s="3" t="str">
        <f>AAR!Q1</f>
        <v>Merck</v>
      </c>
      <c r="R1" s="3" t="str">
        <f>AAR!R1</f>
        <v>Microsoft</v>
      </c>
      <c r="S1" s="3" t="str">
        <f>AAR!S1</f>
        <v>Nike</v>
      </c>
      <c r="T1" s="3" t="str">
        <f>AAR!T1</f>
        <v>Salesforce</v>
      </c>
      <c r="U1" s="3" t="str">
        <f>AAR!U1</f>
        <v>Boeing</v>
      </c>
      <c r="V1" s="3" t="str">
        <f>AAR!V1</f>
        <v>Coca Cola</v>
      </c>
      <c r="W1" s="3" t="str">
        <f>AAR!W1</f>
        <v>Goldman Sachs</v>
      </c>
      <c r="X1" s="3" t="str">
        <f>AAR!X1</f>
        <v>Home Depot</v>
      </c>
      <c r="Y1" s="3" t="str">
        <f>AAR!Y1</f>
        <v>Procter and Gamble</v>
      </c>
      <c r="Z1" s="3" t="str">
        <f>AAR!Z1</f>
        <v>Travelers</v>
      </c>
      <c r="AA1" s="3" t="str">
        <f>AAR!AA1</f>
        <v>Disney</v>
      </c>
      <c r="AB1" s="3" t="str">
        <f>AAR!AB1</f>
        <v>United Health</v>
      </c>
      <c r="AC1" s="3" t="str">
        <f>AAR!AC1</f>
        <v>Verizon</v>
      </c>
      <c r="AD1" s="3" t="str">
        <f>AAR!AD1</f>
        <v>Visa</v>
      </c>
      <c r="AE1" s="3" t="str">
        <f>AAR!AE1</f>
        <v>Wallgreens</v>
      </c>
      <c r="AF1" s="3" t="str">
        <f>AAR!AF1</f>
        <v>Wallmart</v>
      </c>
      <c r="AG1" s="3" t="s">
        <v>31</v>
      </c>
      <c r="AH1" s="3"/>
      <c r="AI1" s="3"/>
    </row>
    <row r="2">
      <c r="A2" s="4">
        <v>44000.0</v>
      </c>
      <c r="B2" s="2" t="s">
        <v>33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  <c r="H2" s="3" t="s">
        <v>57</v>
      </c>
      <c r="I2" s="3" t="s">
        <v>57</v>
      </c>
      <c r="J2" s="3" t="s">
        <v>57</v>
      </c>
      <c r="K2" s="3" t="s">
        <v>57</v>
      </c>
      <c r="L2" s="3" t="s">
        <v>57</v>
      </c>
      <c r="M2" s="3" t="s">
        <v>57</v>
      </c>
      <c r="N2" s="3" t="s">
        <v>57</v>
      </c>
      <c r="O2" s="3" t="s">
        <v>57</v>
      </c>
      <c r="P2" s="3" t="s">
        <v>57</v>
      </c>
      <c r="Q2" s="3" t="s">
        <v>57</v>
      </c>
      <c r="R2" s="3" t="s">
        <v>57</v>
      </c>
      <c r="S2" s="3" t="s">
        <v>57</v>
      </c>
      <c r="T2" s="3" t="s">
        <v>57</v>
      </c>
      <c r="U2" s="3" t="s">
        <v>57</v>
      </c>
      <c r="V2" s="3" t="s">
        <v>57</v>
      </c>
      <c r="W2" s="3" t="s">
        <v>57</v>
      </c>
      <c r="X2" s="3" t="s">
        <v>57</v>
      </c>
      <c r="Y2" s="3" t="s">
        <v>57</v>
      </c>
      <c r="Z2" s="3" t="s">
        <v>57</v>
      </c>
      <c r="AA2" s="3" t="s">
        <v>57</v>
      </c>
      <c r="AB2" s="3" t="s">
        <v>57</v>
      </c>
      <c r="AC2" s="3" t="s">
        <v>57</v>
      </c>
      <c r="AD2" s="3" t="s">
        <v>57</v>
      </c>
      <c r="AE2" s="3" t="s">
        <v>57</v>
      </c>
      <c r="AF2" s="3" t="s">
        <v>57</v>
      </c>
      <c r="AG2" s="3" t="s">
        <v>58</v>
      </c>
      <c r="AH2" s="26" t="s">
        <v>59</v>
      </c>
      <c r="AI2" s="3"/>
    </row>
    <row r="3">
      <c r="A3" s="4">
        <v>44001.0</v>
      </c>
      <c r="B3" s="3">
        <f>AAR!B3</f>
        <v>-99</v>
      </c>
      <c r="C3" s="3">
        <f>ABS(AAR!C3)</f>
        <v>0.003957275424</v>
      </c>
      <c r="D3" s="3">
        <f>ABS(AAR!D3)</f>
        <v>0.00623174171</v>
      </c>
      <c r="E3" s="3">
        <f>ABS(AAR!E3)</f>
        <v>0.02785909923</v>
      </c>
      <c r="F3" s="3">
        <f>ABS(AAR!F3)</f>
        <v>0.003560528013</v>
      </c>
      <c r="G3" s="3">
        <f>ABS(AAR!G3)</f>
        <v>0.0006635462861</v>
      </c>
      <c r="H3" s="3">
        <f>ABS(AAR!H3)</f>
        <v>0.01122778315</v>
      </c>
      <c r="I3" s="3">
        <f>ABS(AAR!I3)</f>
        <v>0.01410900421</v>
      </c>
      <c r="J3" s="3">
        <f>ABS(AAR!J3)</f>
        <v>0.000848427466</v>
      </c>
      <c r="K3" s="3">
        <f>ABS(AAR!K3)</f>
        <v>0.01527564761</v>
      </c>
      <c r="L3" s="3">
        <f>ABS(AAR!L3)</f>
        <v>0.005313664793</v>
      </c>
      <c r="M3" s="3">
        <f>ABS(AAR!M3)</f>
        <v>0.004412080748</v>
      </c>
      <c r="N3" s="3">
        <f>ABS(AAR!N3)</f>
        <v>0.007870604839</v>
      </c>
      <c r="O3" s="3">
        <f>ABS(AAR!O3)</f>
        <v>0.008137241733</v>
      </c>
      <c r="P3" s="3">
        <f>ABS(AAR!P3)</f>
        <v>0.006212987636</v>
      </c>
      <c r="Q3" s="3">
        <f>ABS(AAR!Q3)</f>
        <v>0.02340374362</v>
      </c>
      <c r="R3" s="3">
        <f>ABS(AAR!R3)</f>
        <v>0.003792165284</v>
      </c>
      <c r="S3" s="3">
        <f>ABS(AAR!S3)</f>
        <v>0.01649791818</v>
      </c>
      <c r="T3" s="3">
        <f>ABS(AAR!T3)</f>
        <v>0.001931990208</v>
      </c>
      <c r="U3" s="3">
        <f>ABS(AAR!U3)</f>
        <v>0.01161543195</v>
      </c>
      <c r="V3" s="3">
        <f>ABS(AAR!V3)</f>
        <v>0.01571276588</v>
      </c>
      <c r="W3" s="3">
        <f>ABS(AAR!W3)</f>
        <v>0.007366425718</v>
      </c>
      <c r="X3" s="3">
        <f>ABS(AAR!X3)</f>
        <v>0.001096246956</v>
      </c>
      <c r="Y3" s="3">
        <f>ABS(AAR!Y3)</f>
        <v>0.00154480806</v>
      </c>
      <c r="Z3" s="3">
        <f>ABS(AAR!Z3)</f>
        <v>0.0054351767</v>
      </c>
      <c r="AA3" s="3">
        <f>ABS(AAR!AA3)</f>
        <v>0.01429198367</v>
      </c>
      <c r="AB3" s="3">
        <f>ABS(AAR!AB3)</f>
        <v>0.0126066707</v>
      </c>
      <c r="AC3" s="3">
        <f>ABS(AAR!AC3)</f>
        <v>0.007636537448</v>
      </c>
      <c r="AD3" s="3">
        <f>ABS(AAR!AD3)</f>
        <v>0.000533142772</v>
      </c>
      <c r="AE3" s="3">
        <f>ABS(AAR!AE3)</f>
        <v>0.05260331702</v>
      </c>
      <c r="AF3" s="3">
        <f>ABS(AAR!AF3)</f>
        <v>0.01689882663</v>
      </c>
      <c r="AG3" s="3">
        <f t="shared" ref="AG3:AG138" si="1">AVERAGE(C3:AF3)</f>
        <v>0.01028822612</v>
      </c>
      <c r="AH3" s="33">
        <f t="shared" ref="AH3:AH138" si="2">AG3-$AJ$98</f>
        <v>0.001846920964</v>
      </c>
      <c r="AI3" s="3">
        <f>AAR!AH3</f>
        <v>-99</v>
      </c>
    </row>
    <row r="4">
      <c r="A4" s="4">
        <v>44004.0</v>
      </c>
      <c r="B4" s="3">
        <f>AAR!B4</f>
        <v>-98</v>
      </c>
      <c r="C4" s="3">
        <f>ABS(AAR!C4)</f>
        <v>0.003300662806</v>
      </c>
      <c r="D4" s="3">
        <f>ABS(AAR!D4)</f>
        <v>0.01143377394</v>
      </c>
      <c r="E4" s="3">
        <f>ABS(AAR!E4)</f>
        <v>0.02146576612</v>
      </c>
      <c r="F4" s="3">
        <f>ABS(AAR!F4)</f>
        <v>0.009574275761</v>
      </c>
      <c r="G4" s="3">
        <f>ABS(AAR!G4)</f>
        <v>0.005499012533</v>
      </c>
      <c r="H4" s="3">
        <f>ABS(AAR!H4)</f>
        <v>0.009252603425</v>
      </c>
      <c r="I4" s="3">
        <f>ABS(AAR!I4)</f>
        <v>0.001363262937</v>
      </c>
      <c r="J4" s="3">
        <f>ABS(AAR!J4)</f>
        <v>0.0165701475</v>
      </c>
      <c r="K4" s="3">
        <f>ABS(AAR!K4)</f>
        <v>0.0005325236977</v>
      </c>
      <c r="L4" s="3">
        <f>ABS(AAR!L4)</f>
        <v>0.01099328375</v>
      </c>
      <c r="M4" s="3">
        <f>ABS(AAR!M4)</f>
        <v>0.002236485889</v>
      </c>
      <c r="N4" s="3">
        <f>ABS(AAR!N4)</f>
        <v>0.004568528985</v>
      </c>
      <c r="O4" s="3">
        <f>ABS(AAR!O4)</f>
        <v>0.01377751946</v>
      </c>
      <c r="P4" s="3">
        <f>ABS(AAR!P4)</f>
        <v>0.001690335871</v>
      </c>
      <c r="Q4" s="3">
        <f>ABS(AAR!Q4)</f>
        <v>0.01233969783</v>
      </c>
      <c r="R4" s="3">
        <f>ABS(AAR!R4)</f>
        <v>0.001739152517</v>
      </c>
      <c r="S4" s="3">
        <f>ABS(AAR!S4)</f>
        <v>0.02672140026</v>
      </c>
      <c r="T4" s="3">
        <f>ABS(AAR!T4)</f>
        <v>0.01974844594</v>
      </c>
      <c r="U4" s="3">
        <f>ABS(AAR!U4)</f>
        <v>0.007156831973</v>
      </c>
      <c r="V4" s="3">
        <f>ABS(AAR!V4)</f>
        <v>0.00897824184</v>
      </c>
      <c r="W4" s="3">
        <f>ABS(AAR!W4)</f>
        <v>0.001808660807</v>
      </c>
      <c r="X4" s="3">
        <f>ABS(AAR!X4)</f>
        <v>0.001149659111</v>
      </c>
      <c r="Y4" s="3">
        <f>ABS(AAR!Y4)</f>
        <v>0.01367503826</v>
      </c>
      <c r="Z4" s="3">
        <f>ABS(AAR!Z4)</f>
        <v>0.007151083851</v>
      </c>
      <c r="AA4" s="3">
        <f>ABS(AAR!AA4)</f>
        <v>0.005804232407</v>
      </c>
      <c r="AB4" s="3">
        <f>ABS(AAR!AB4)</f>
        <v>0.002147808235</v>
      </c>
      <c r="AC4" s="3">
        <f>ABS(AAR!AC4)</f>
        <v>0.008945632156</v>
      </c>
      <c r="AD4" s="3">
        <f>ABS(AAR!AD4)</f>
        <v>0.002796469126</v>
      </c>
      <c r="AE4" s="3">
        <f>ABS(AAR!AE4)</f>
        <v>0.01505166513</v>
      </c>
      <c r="AF4" s="3">
        <f>ABS(AAR!AF4)</f>
        <v>0.0002916174428</v>
      </c>
      <c r="AG4" s="3">
        <f t="shared" si="1"/>
        <v>0.008258793986</v>
      </c>
      <c r="AH4" s="33">
        <f t="shared" si="2"/>
        <v>-0.0001825111715</v>
      </c>
      <c r="AI4" s="3">
        <f>AAR!AH4</f>
        <v>-98</v>
      </c>
    </row>
    <row r="5">
      <c r="A5" s="4">
        <v>44005.0</v>
      </c>
      <c r="B5" s="3">
        <f>AAR!B5</f>
        <v>-97</v>
      </c>
      <c r="C5" s="3">
        <f>ABS(AAR!C5)</f>
        <v>0.007210883882</v>
      </c>
      <c r="D5" s="3">
        <f>ABS(AAR!D5)</f>
        <v>0.0034064642</v>
      </c>
      <c r="E5" s="3">
        <f>ABS(AAR!E5)</f>
        <v>0.006337257479</v>
      </c>
      <c r="F5" s="3">
        <f>ABS(AAR!F5)</f>
        <v>0.0005504222716</v>
      </c>
      <c r="G5" s="3">
        <f>ABS(AAR!G5)</f>
        <v>0.005083607098</v>
      </c>
      <c r="H5" s="3">
        <f>ABS(AAR!H5)</f>
        <v>0.002019977974</v>
      </c>
      <c r="I5" s="3">
        <f>ABS(AAR!I5)</f>
        <v>0.004006144251</v>
      </c>
      <c r="J5" s="3">
        <f>ABS(AAR!J5)</f>
        <v>0.005669575472</v>
      </c>
      <c r="K5" s="3">
        <f>ABS(AAR!K5)</f>
        <v>0.001966379031</v>
      </c>
      <c r="L5" s="3">
        <f>ABS(AAR!L5)</f>
        <v>0.003353158647</v>
      </c>
      <c r="M5" s="3">
        <f>ABS(AAR!M5)</f>
        <v>0.01209732005</v>
      </c>
      <c r="N5" s="3">
        <f>ABS(AAR!N5)</f>
        <v>0.007678188709</v>
      </c>
      <c r="O5" s="3">
        <f>ABS(AAR!O5)</f>
        <v>0.01608354311</v>
      </c>
      <c r="P5" s="3">
        <f>ABS(AAR!P5)</f>
        <v>0.006974761506</v>
      </c>
      <c r="Q5" s="3">
        <f>ABS(AAR!Q5)</f>
        <v>0.0002575692832</v>
      </c>
      <c r="R5" s="3">
        <f>ABS(AAR!R5)</f>
        <v>0.01207884381</v>
      </c>
      <c r="S5" s="3">
        <f>ABS(AAR!S5)</f>
        <v>0.01707903859</v>
      </c>
      <c r="T5" s="3">
        <f>ABS(AAR!T5)</f>
        <v>0.0345479963</v>
      </c>
      <c r="U5" s="3">
        <f>ABS(AAR!U5)</f>
        <v>0.002776745161</v>
      </c>
      <c r="V5" s="3">
        <f>ABS(AAR!V5)</f>
        <v>0.003516776491</v>
      </c>
      <c r="W5" s="3">
        <f>ABS(AAR!W5)</f>
        <v>0.006889565151</v>
      </c>
      <c r="X5" s="3">
        <f>ABS(AAR!X5)</f>
        <v>0.002653038352</v>
      </c>
      <c r="Y5" s="3">
        <f>ABS(AAR!Y5)</f>
        <v>0.004583989652</v>
      </c>
      <c r="Z5" s="3">
        <f>ABS(AAR!Z5)</f>
        <v>0.002122440394</v>
      </c>
      <c r="AA5" s="3">
        <f>ABS(AAR!AA5)</f>
        <v>0.001765811785</v>
      </c>
      <c r="AB5" s="3">
        <f>ABS(AAR!AB5)</f>
        <v>0.01195683349</v>
      </c>
      <c r="AC5" s="3">
        <f>ABS(AAR!AC5)</f>
        <v>0.01379301661</v>
      </c>
      <c r="AD5" s="3">
        <f>ABS(AAR!AD5)</f>
        <v>0.007097485059</v>
      </c>
      <c r="AE5" s="3">
        <f>ABS(AAR!AE5)</f>
        <v>0.002954508221</v>
      </c>
      <c r="AF5" s="3">
        <f>ABS(AAR!AF5)</f>
        <v>0.01234689124</v>
      </c>
      <c r="AG5" s="3">
        <f t="shared" si="1"/>
        <v>0.007295274442</v>
      </c>
      <c r="AH5" s="33">
        <f t="shared" si="2"/>
        <v>-0.001146030715</v>
      </c>
      <c r="AI5" s="3">
        <f>AAR!AH5</f>
        <v>-97</v>
      </c>
    </row>
    <row r="6">
      <c r="A6" s="4">
        <v>44006.0</v>
      </c>
      <c r="B6" s="3">
        <f>AAR!B6</f>
        <v>-96</v>
      </c>
      <c r="C6" s="3">
        <f>ABS(AAR!C6)</f>
        <v>0.005075319306</v>
      </c>
      <c r="D6" s="3">
        <f>ABS(AAR!D6)</f>
        <v>0.004466982708</v>
      </c>
      <c r="E6" s="3">
        <f>ABS(AAR!E6)</f>
        <v>0.005260231694</v>
      </c>
      <c r="F6" s="3">
        <f>ABS(AAR!F6)</f>
        <v>0.006702895983</v>
      </c>
      <c r="G6" s="3">
        <f>ABS(AAR!G6)</f>
        <v>0.003789065594</v>
      </c>
      <c r="H6" s="3">
        <f>ABS(AAR!H6)</f>
        <v>0.00001542091499</v>
      </c>
      <c r="I6" s="3">
        <f>ABS(AAR!I6)</f>
        <v>0.00227542966</v>
      </c>
      <c r="J6" s="3">
        <f>ABS(AAR!J6)</f>
        <v>0.02628344468</v>
      </c>
      <c r="K6" s="3">
        <f>ABS(AAR!K6)</f>
        <v>0.006474256763</v>
      </c>
      <c r="L6" s="3">
        <f>ABS(AAR!L6)</f>
        <v>0.01231031552</v>
      </c>
      <c r="M6" s="3">
        <f>ABS(AAR!M6)</f>
        <v>0.003732535697</v>
      </c>
      <c r="N6" s="3">
        <f>ABS(AAR!N6)</f>
        <v>0.006413142038</v>
      </c>
      <c r="O6" s="3">
        <f>ABS(AAR!O6)</f>
        <v>0.005220300172</v>
      </c>
      <c r="P6" s="3">
        <f>ABS(AAR!P6)</f>
        <v>0.00402197285</v>
      </c>
      <c r="Q6" s="3">
        <f>ABS(AAR!Q6)</f>
        <v>0.001727191311</v>
      </c>
      <c r="R6" s="3">
        <f>ABS(AAR!R6)</f>
        <v>0.0008367438149</v>
      </c>
      <c r="S6" s="3">
        <f>ABS(AAR!S6)</f>
        <v>0.00288184835</v>
      </c>
      <c r="T6" s="3">
        <f>ABS(AAR!T6)</f>
        <v>0.001928269014</v>
      </c>
      <c r="U6" s="3">
        <f>ABS(AAR!U6)</f>
        <v>0.002929853534</v>
      </c>
      <c r="V6" s="3">
        <f>ABS(AAR!V6)</f>
        <v>0.002556748156</v>
      </c>
      <c r="W6" s="3">
        <f>ABS(AAR!W6)</f>
        <v>0.00866233231</v>
      </c>
      <c r="X6" s="3">
        <f>ABS(AAR!X6)</f>
        <v>0.002850350027</v>
      </c>
      <c r="Y6" s="3">
        <f>ABS(AAR!Y6)</f>
        <v>0.000141980142</v>
      </c>
      <c r="Z6" s="3">
        <f>ABS(AAR!Z6)</f>
        <v>0.007756171785</v>
      </c>
      <c r="AA6" s="3">
        <f>ABS(AAR!AA6)</f>
        <v>0.01488185542</v>
      </c>
      <c r="AB6" s="3">
        <f>ABS(AAR!AB6)</f>
        <v>0.003464649859</v>
      </c>
      <c r="AC6" s="3">
        <f>ABS(AAR!AC6)</f>
        <v>0.004783200419</v>
      </c>
      <c r="AD6" s="3">
        <f>ABS(AAR!AD6)</f>
        <v>0.009149845035</v>
      </c>
      <c r="AE6" s="3">
        <f>ABS(AAR!AE6)</f>
        <v>0.003331187693</v>
      </c>
      <c r="AF6" s="3">
        <f>ABS(AAR!AF6)</f>
        <v>0.00009702750821</v>
      </c>
      <c r="AG6" s="3">
        <f t="shared" si="1"/>
        <v>0.005334018932</v>
      </c>
      <c r="AH6" s="33">
        <f t="shared" si="2"/>
        <v>-0.003107286225</v>
      </c>
      <c r="AI6" s="3">
        <f>AAR!AH6</f>
        <v>-96</v>
      </c>
    </row>
    <row r="7">
      <c r="A7" s="4">
        <v>44007.0</v>
      </c>
      <c r="B7" s="3">
        <f>AAR!B7</f>
        <v>-95</v>
      </c>
      <c r="C7" s="3">
        <f>ABS(AAR!C7)</f>
        <v>0.003668915165</v>
      </c>
      <c r="D7" s="3">
        <f>ABS(AAR!D7)</f>
        <v>0.0003406456393</v>
      </c>
      <c r="E7" s="3">
        <f>ABS(AAR!E7)</f>
        <v>0.003026645375</v>
      </c>
      <c r="F7" s="3">
        <f>ABS(AAR!F7)</f>
        <v>0.005258278632</v>
      </c>
      <c r="G7" s="3">
        <f>ABS(AAR!G7)</f>
        <v>0.003879121588</v>
      </c>
      <c r="H7" s="3">
        <f>ABS(AAR!H7)</f>
        <v>0.00548299539</v>
      </c>
      <c r="I7" s="3">
        <f>ABS(AAR!I7)</f>
        <v>0.003941688224</v>
      </c>
      <c r="J7" s="3">
        <f>ABS(AAR!J7)</f>
        <v>0.005233325756</v>
      </c>
      <c r="K7" s="3">
        <f>ABS(AAR!K7)</f>
        <v>0.005997377987</v>
      </c>
      <c r="L7" s="3">
        <f>ABS(AAR!L7)</f>
        <v>0.01308652135</v>
      </c>
      <c r="M7" s="3">
        <f>ABS(AAR!M7)</f>
        <v>0.01067533317</v>
      </c>
      <c r="N7" s="3">
        <f>ABS(AAR!N7)</f>
        <v>0.007005724796</v>
      </c>
      <c r="O7" s="3">
        <f>ABS(AAR!O7)</f>
        <v>0.01190267773</v>
      </c>
      <c r="P7" s="3">
        <f>ABS(AAR!P7)</f>
        <v>0.01211331566</v>
      </c>
      <c r="Q7" s="3">
        <f>ABS(AAR!Q7)</f>
        <v>0.0006031659336</v>
      </c>
      <c r="R7" s="3">
        <f>ABS(AAR!R7)</f>
        <v>0.00579956238</v>
      </c>
      <c r="S7" s="3">
        <f>ABS(AAR!S7)</f>
        <v>0.005245140021</v>
      </c>
      <c r="T7" s="3">
        <f>ABS(AAR!T7)</f>
        <v>0.003489571749</v>
      </c>
      <c r="U7" s="3">
        <f>ABS(AAR!U7)</f>
        <v>0.03922730353</v>
      </c>
      <c r="V7" s="3">
        <f>ABS(AAR!V7)</f>
        <v>0.005391982328</v>
      </c>
      <c r="W7" s="3">
        <f>ABS(AAR!W7)</f>
        <v>0.02045782976</v>
      </c>
      <c r="X7" s="3">
        <f>ABS(AAR!X7)</f>
        <v>0.007091075208</v>
      </c>
      <c r="Y7" s="3">
        <f>ABS(AAR!Y7)</f>
        <v>0.009106078324</v>
      </c>
      <c r="Z7" s="3">
        <f>ABS(AAR!Z7)</f>
        <v>0.007791889397</v>
      </c>
      <c r="AA7" s="3">
        <f>ABS(AAR!AA7)</f>
        <v>0.005926250285</v>
      </c>
      <c r="AB7" s="3">
        <f>ABS(AAR!AB7)</f>
        <v>0.01844509395</v>
      </c>
      <c r="AC7" s="3">
        <f>ABS(AAR!AC7)</f>
        <v>0.001733788486</v>
      </c>
      <c r="AD7" s="3">
        <f>ABS(AAR!AD7)</f>
        <v>0.003035237047</v>
      </c>
      <c r="AE7" s="3">
        <f>ABS(AAR!AE7)</f>
        <v>0.0002033384716</v>
      </c>
      <c r="AF7" s="3">
        <f>ABS(AAR!AF7)</f>
        <v>0.006917300917</v>
      </c>
      <c r="AG7" s="3">
        <f t="shared" si="1"/>
        <v>0.007735905808</v>
      </c>
      <c r="AH7" s="33">
        <f t="shared" si="2"/>
        <v>-0.0007053993488</v>
      </c>
      <c r="AI7" s="3">
        <f>AAR!AH7</f>
        <v>-95</v>
      </c>
    </row>
    <row r="8">
      <c r="A8" s="4">
        <v>44008.0</v>
      </c>
      <c r="B8" s="3">
        <f>AAR!B8</f>
        <v>-94</v>
      </c>
      <c r="C8" s="3">
        <f>ABS(AAR!C8)</f>
        <v>0.008734091693</v>
      </c>
      <c r="D8" s="3">
        <f>ABS(AAR!D8)</f>
        <v>0.01251068048</v>
      </c>
      <c r="E8" s="3">
        <f>ABS(AAR!E8)</f>
        <v>0.0008970039512</v>
      </c>
      <c r="F8" s="3">
        <f>ABS(AAR!F8)</f>
        <v>0.002441960706</v>
      </c>
      <c r="G8" s="3">
        <f>ABS(AAR!G8)</f>
        <v>0.006175611239</v>
      </c>
      <c r="H8" s="3">
        <f>ABS(AAR!H8)</f>
        <v>0.0002497271191</v>
      </c>
      <c r="I8" s="3">
        <f>ABS(AAR!I8)</f>
        <v>0.03554622189</v>
      </c>
      <c r="J8" s="3">
        <f>ABS(AAR!J8)</f>
        <v>0.02153804363</v>
      </c>
      <c r="K8" s="3">
        <f>ABS(AAR!K8)</f>
        <v>0.001087186378</v>
      </c>
      <c r="L8" s="3">
        <f>ABS(AAR!L8)</f>
        <v>0.00291538769</v>
      </c>
      <c r="M8" s="3">
        <f>ABS(AAR!M8)</f>
        <v>0.001692046892</v>
      </c>
      <c r="N8" s="3">
        <f>ABS(AAR!N8)</f>
        <v>0.0009298075934</v>
      </c>
      <c r="O8" s="3">
        <f>ABS(AAR!O8)</f>
        <v>0.0236561313</v>
      </c>
      <c r="P8" s="3">
        <f>ABS(AAR!P8)</f>
        <v>0.002240938399</v>
      </c>
      <c r="Q8" s="3">
        <f>ABS(AAR!Q8)</f>
        <v>0.007994528696</v>
      </c>
      <c r="R8" s="3">
        <f>ABS(AAR!R8)</f>
        <v>0.02158562892</v>
      </c>
      <c r="S8" s="3">
        <f>ABS(AAR!S8)</f>
        <v>0.04476566683</v>
      </c>
      <c r="T8" s="3">
        <f>ABS(AAR!T8)</f>
        <v>0.03362130078</v>
      </c>
      <c r="U8" s="3">
        <f>ABS(AAR!U8)</f>
        <v>0.02657726374</v>
      </c>
      <c r="V8" s="3">
        <f>ABS(AAR!V8)</f>
        <v>0.008383431553</v>
      </c>
      <c r="W8" s="3">
        <f>ABS(AAR!W8)</f>
        <v>0.05156243934</v>
      </c>
      <c r="X8" s="3">
        <f>ABS(AAR!X8)</f>
        <v>0.008512441388</v>
      </c>
      <c r="Y8" s="3">
        <f>ABS(AAR!Y8)</f>
        <v>0.01025387008</v>
      </c>
      <c r="Z8" s="3">
        <f>ABS(AAR!Z8)</f>
        <v>0.0005011976333</v>
      </c>
      <c r="AA8" s="3">
        <f>ABS(AAR!AA8)</f>
        <v>0.01987561307</v>
      </c>
      <c r="AB8" s="3">
        <f>ABS(AAR!AB8)</f>
        <v>0.003140909599</v>
      </c>
      <c r="AC8" s="3">
        <f>ABS(AAR!AC8)</f>
        <v>0.008789444292</v>
      </c>
      <c r="AD8" s="3">
        <f>ABS(AAR!AD8)</f>
        <v>0.008061490454</v>
      </c>
      <c r="AE8" s="3">
        <f>ABS(AAR!AE8)</f>
        <v>0.002191632065</v>
      </c>
      <c r="AF8" s="3">
        <f>ABS(AAR!AF8)</f>
        <v>0.004146329804</v>
      </c>
      <c r="AG8" s="3">
        <f t="shared" si="1"/>
        <v>0.01268593424</v>
      </c>
      <c r="AH8" s="33">
        <f t="shared" si="2"/>
        <v>0.004244629083</v>
      </c>
      <c r="AI8" s="3">
        <f>AAR!AH8</f>
        <v>-94</v>
      </c>
    </row>
    <row r="9">
      <c r="A9" s="4">
        <v>44011.0</v>
      </c>
      <c r="B9" s="3">
        <f>AAR!B9</f>
        <v>-93</v>
      </c>
      <c r="C9" s="3">
        <f>ABS(AAR!C9)</f>
        <v>0.006611894884</v>
      </c>
      <c r="D9" s="3">
        <f>ABS(AAR!D9)</f>
        <v>0.02054634016</v>
      </c>
      <c r="E9" s="3">
        <f>ABS(AAR!E9)</f>
        <v>0.01331978375</v>
      </c>
      <c r="F9" s="3">
        <f>ABS(AAR!F9)</f>
        <v>0.001858773039</v>
      </c>
      <c r="G9" s="3">
        <f>ABS(AAR!G9)</f>
        <v>0.005068794667</v>
      </c>
      <c r="H9" s="3">
        <f>ABS(AAR!H9)</f>
        <v>0.009472780588</v>
      </c>
      <c r="I9" s="3">
        <f>ABS(AAR!I9)</f>
        <v>0.01535349336</v>
      </c>
      <c r="J9" s="3">
        <f>ABS(AAR!J9)</f>
        <v>0.004968109734</v>
      </c>
      <c r="K9" s="3">
        <f>ABS(AAR!K9)</f>
        <v>0.005020000981</v>
      </c>
      <c r="L9" s="3">
        <f>ABS(AAR!L9)</f>
        <v>0.0106198059</v>
      </c>
      <c r="M9" s="3">
        <f>ABS(AAR!M9)</f>
        <v>0.007544660121</v>
      </c>
      <c r="N9" s="3">
        <f>ABS(AAR!N9)</f>
        <v>0.005672266787</v>
      </c>
      <c r="O9" s="3">
        <f>ABS(AAR!O9)</f>
        <v>0.01785302683</v>
      </c>
      <c r="P9" s="3">
        <f>ABS(AAR!P9)</f>
        <v>0.0008292686636</v>
      </c>
      <c r="Q9" s="3">
        <f>ABS(AAR!Q9)</f>
        <v>0.002247947087</v>
      </c>
      <c r="R9" s="3">
        <f>ABS(AAR!R9)</f>
        <v>0.007220496863</v>
      </c>
      <c r="S9" s="3">
        <f>ABS(AAR!S9)</f>
        <v>0.0006083814109</v>
      </c>
      <c r="T9" s="3">
        <f>ABS(AAR!T9)</f>
        <v>0.007384661499</v>
      </c>
      <c r="U9" s="3">
        <f>ABS(AAR!U9)</f>
        <v>0.08335165014</v>
      </c>
      <c r="V9" s="3">
        <f>ABS(AAR!V9)</f>
        <v>0.00001934390127</v>
      </c>
      <c r="W9" s="3">
        <f>ABS(AAR!W9)</f>
        <v>0.00192983482</v>
      </c>
      <c r="X9" s="3">
        <f>ABS(AAR!X9)</f>
        <v>0.0004699510016</v>
      </c>
      <c r="Y9" s="3">
        <f>ABS(AAR!Y9)</f>
        <v>0.01033802843</v>
      </c>
      <c r="Z9" s="3">
        <f>ABS(AAR!Z9)</f>
        <v>0.002844696553</v>
      </c>
      <c r="AA9" s="3">
        <f>ABS(AAR!AA9)</f>
        <v>0.000182662841</v>
      </c>
      <c r="AB9" s="3">
        <f>ABS(AAR!AB9)</f>
        <v>0.01460722549</v>
      </c>
      <c r="AC9" s="3">
        <f>ABS(AAR!AC9)</f>
        <v>0.01540902684</v>
      </c>
      <c r="AD9" s="3">
        <f>ABS(AAR!AD9)</f>
        <v>0.00993583643</v>
      </c>
      <c r="AE9" s="3">
        <f>ABS(AAR!AE9)</f>
        <v>0.005111553351</v>
      </c>
      <c r="AF9" s="3">
        <f>ABS(AAR!AF9)</f>
        <v>0.007152673201</v>
      </c>
      <c r="AG9" s="3">
        <f t="shared" si="1"/>
        <v>0.009785098977</v>
      </c>
      <c r="AH9" s="33">
        <f t="shared" si="2"/>
        <v>0.00134379382</v>
      </c>
      <c r="AI9" s="3">
        <f>AAR!AH9</f>
        <v>-93</v>
      </c>
    </row>
    <row r="10">
      <c r="A10" s="4">
        <v>44012.0</v>
      </c>
      <c r="B10" s="3">
        <f>AAR!B10</f>
        <v>-92</v>
      </c>
      <c r="C10" s="3">
        <f>ABS(AAR!C10)</f>
        <v>0.000773307607</v>
      </c>
      <c r="D10" s="3">
        <f>ABS(AAR!D10)</f>
        <v>0.003604302012</v>
      </c>
      <c r="E10" s="3">
        <f>ABS(AAR!E10)</f>
        <v>0.009997339245</v>
      </c>
      <c r="F10" s="3">
        <f>ABS(AAR!F10)</f>
        <v>0.01444141178</v>
      </c>
      <c r="G10" s="3">
        <f>ABS(AAR!G10)</f>
        <v>0.007779038868</v>
      </c>
      <c r="H10" s="3">
        <f>ABS(AAR!H10)</f>
        <v>0.01052077096</v>
      </c>
      <c r="I10" s="3">
        <f>ABS(AAR!I10)</f>
        <v>0.005966576452</v>
      </c>
      <c r="J10" s="3">
        <f>ABS(AAR!J10)</f>
        <v>0.005899241765</v>
      </c>
      <c r="K10" s="3">
        <f>ABS(AAR!K10)</f>
        <v>0.003773078856</v>
      </c>
      <c r="L10" s="3">
        <f>ABS(AAR!L10)</f>
        <v>0.01803131824</v>
      </c>
      <c r="M10" s="3">
        <f>ABS(AAR!M10)</f>
        <v>0.006973477693</v>
      </c>
      <c r="N10" s="3">
        <f>ABS(AAR!N10)</f>
        <v>0.006108225682</v>
      </c>
      <c r="O10" s="3">
        <f>ABS(AAR!O10)</f>
        <v>0.006722994782</v>
      </c>
      <c r="P10" s="3">
        <f>ABS(AAR!P10)</f>
        <v>0.005209501301</v>
      </c>
      <c r="Q10" s="3">
        <f>ABS(AAR!Q10)</f>
        <v>0.0110868516</v>
      </c>
      <c r="R10" s="3">
        <f>ABS(AAR!R10)</f>
        <v>0.005479905551</v>
      </c>
      <c r="S10" s="3">
        <f>ABS(AAR!S10)</f>
        <v>0.01683050536</v>
      </c>
      <c r="T10" s="3">
        <f>ABS(AAR!T10)</f>
        <v>0.003593499547</v>
      </c>
      <c r="U10" s="3">
        <f>ABS(AAR!U10)</f>
        <v>0.06873392829</v>
      </c>
      <c r="V10" s="3">
        <f>ABS(AAR!V10)</f>
        <v>0.001706660986</v>
      </c>
      <c r="W10" s="3">
        <f>ABS(AAR!W10)</f>
        <v>0.0129703429</v>
      </c>
      <c r="X10" s="3">
        <f>ABS(AAR!X10)</f>
        <v>0.008794254347</v>
      </c>
      <c r="Y10" s="3">
        <f>ABS(AAR!Y10)</f>
        <v>0.01025034664</v>
      </c>
      <c r="Z10" s="3">
        <f>ABS(AAR!Z10)</f>
        <v>0.005299989887</v>
      </c>
      <c r="AA10" s="3">
        <f>ABS(AAR!AA10)</f>
        <v>0.009653907946</v>
      </c>
      <c r="AB10" s="3">
        <f>ABS(AAR!AB10)</f>
        <v>0.00958003292</v>
      </c>
      <c r="AC10" s="3">
        <f>ABS(AAR!AC10)</f>
        <v>0.005448904883</v>
      </c>
      <c r="AD10" s="3">
        <f>ABS(AAR!AD10)</f>
        <v>0.0007886729549</v>
      </c>
      <c r="AE10" s="3">
        <f>ABS(AAR!AE10)</f>
        <v>0.001243935957</v>
      </c>
      <c r="AF10" s="3">
        <f>ABS(AAR!AF10)</f>
        <v>0.00460319414</v>
      </c>
      <c r="AG10" s="3">
        <f t="shared" si="1"/>
        <v>0.009395517305</v>
      </c>
      <c r="AH10" s="33">
        <f t="shared" si="2"/>
        <v>0.0009542121473</v>
      </c>
      <c r="AI10" s="3">
        <f>AAR!AH10</f>
        <v>-92</v>
      </c>
    </row>
    <row r="11">
      <c r="A11" s="4">
        <v>44013.0</v>
      </c>
      <c r="B11" s="3">
        <f>AAR!B11</f>
        <v>-91</v>
      </c>
      <c r="C11" s="3">
        <f>ABS(AAR!C11)</f>
        <v>0.00009418711435</v>
      </c>
      <c r="D11" s="3">
        <f>ABS(AAR!D11)</f>
        <v>0.004617151876</v>
      </c>
      <c r="E11" s="3">
        <f>ABS(AAR!E11)</f>
        <v>0.05039036014</v>
      </c>
      <c r="F11" s="3">
        <f>ABS(AAR!F11)</f>
        <v>0.0213027456</v>
      </c>
      <c r="G11" s="3">
        <f>ABS(AAR!G11)</f>
        <v>0.002522887485</v>
      </c>
      <c r="H11" s="3">
        <f>ABS(AAR!H11)</f>
        <v>0.001185553487</v>
      </c>
      <c r="I11" s="3">
        <f>ABS(AAR!I11)</f>
        <v>0.01615306696</v>
      </c>
      <c r="J11" s="3">
        <f>ABS(AAR!J11)</f>
        <v>0.007506944525</v>
      </c>
      <c r="K11" s="3">
        <f>ABS(AAR!K11)</f>
        <v>0.002447191976</v>
      </c>
      <c r="L11" s="3">
        <f>ABS(AAR!L11)</f>
        <v>0.002561748633</v>
      </c>
      <c r="M11" s="3">
        <f>ABS(AAR!M11)</f>
        <v>0.005208809642</v>
      </c>
      <c r="N11" s="3">
        <f>ABS(AAR!N11)</f>
        <v>0.001656204496</v>
      </c>
      <c r="O11" s="3">
        <f>ABS(AAR!O11)</f>
        <v>0.008141307669</v>
      </c>
      <c r="P11" s="3">
        <f>ABS(AAR!P11)</f>
        <v>0.006087008949</v>
      </c>
      <c r="Q11" s="3">
        <f>ABS(AAR!Q11)</f>
        <v>0.00601469138</v>
      </c>
      <c r="R11" s="3">
        <f>ABS(AAR!R11)</f>
        <v>0.0112245582</v>
      </c>
      <c r="S11" s="3">
        <f>ABS(AAR!S11)</f>
        <v>0.01048658927</v>
      </c>
      <c r="T11" s="3">
        <f>ABS(AAR!T11)</f>
        <v>0.006873949759</v>
      </c>
      <c r="U11" s="3">
        <f>ABS(AAR!U11)</f>
        <v>0.007510710546</v>
      </c>
      <c r="V11" s="3">
        <f>ABS(AAR!V11)</f>
        <v>0.009755796139</v>
      </c>
      <c r="W11" s="3">
        <f>ABS(AAR!W11)</f>
        <v>0.01145429326</v>
      </c>
      <c r="X11" s="3">
        <f>ABS(AAR!X11)</f>
        <v>0.008902969587</v>
      </c>
      <c r="Y11" s="3">
        <f>ABS(AAR!Y11)</f>
        <v>0.002859002319</v>
      </c>
      <c r="Z11" s="3">
        <f>ABS(AAR!Z11)</f>
        <v>0.00236433209</v>
      </c>
      <c r="AA11" s="3">
        <f>ABS(AAR!AA11)</f>
        <v>0.02825778047</v>
      </c>
      <c r="AB11" s="3">
        <f>ABS(AAR!AB11)</f>
        <v>0.01686911225</v>
      </c>
      <c r="AC11" s="3">
        <f>ABS(AAR!AC11)</f>
        <v>0.003377730673</v>
      </c>
      <c r="AD11" s="3">
        <f>ABS(AAR!AD11)</f>
        <v>0.00006202791882</v>
      </c>
      <c r="AE11" s="3">
        <f>ABS(AAR!AE11)</f>
        <v>0.01686776068</v>
      </c>
      <c r="AF11" s="3">
        <f>ABS(AAR!AF11)</f>
        <v>0.005887983975</v>
      </c>
      <c r="AG11" s="3">
        <f t="shared" si="1"/>
        <v>0.009288148569</v>
      </c>
      <c r="AH11" s="33">
        <f t="shared" si="2"/>
        <v>0.0008468434116</v>
      </c>
      <c r="AI11" s="3">
        <f>AAR!AH11</f>
        <v>-91</v>
      </c>
    </row>
    <row r="12">
      <c r="A12" s="4">
        <v>44014.0</v>
      </c>
      <c r="B12" s="3">
        <f>AAR!B12</f>
        <v>-90</v>
      </c>
      <c r="C12" s="3">
        <f>ABS(AAR!C12)</f>
        <v>0.001272117532</v>
      </c>
      <c r="D12" s="3">
        <f>ABS(AAR!D12)</f>
        <v>0.003904926811</v>
      </c>
      <c r="E12" s="3">
        <f>ABS(AAR!E12)</f>
        <v>0.002998527114</v>
      </c>
      <c r="F12" s="3">
        <f>ABS(AAR!F12)</f>
        <v>0.00353062001</v>
      </c>
      <c r="G12" s="3">
        <f>ABS(AAR!G12)</f>
        <v>0.003277838297</v>
      </c>
      <c r="H12" s="3">
        <f>ABS(AAR!H12)</f>
        <v>0.006173929971</v>
      </c>
      <c r="I12" s="3">
        <f>ABS(AAR!I12)</f>
        <v>0.01437644269</v>
      </c>
      <c r="J12" s="3">
        <f>ABS(AAR!J12)</f>
        <v>0.006981798671</v>
      </c>
      <c r="K12" s="3">
        <f>ABS(AAR!K12)</f>
        <v>0.002212815131</v>
      </c>
      <c r="L12" s="3">
        <f>ABS(AAR!L12)</f>
        <v>0.00731427638</v>
      </c>
      <c r="M12" s="3">
        <f>ABS(AAR!M12)</f>
        <v>0.003793221816</v>
      </c>
      <c r="N12" s="3">
        <f>ABS(AAR!N12)</f>
        <v>0.001469457049</v>
      </c>
      <c r="O12" s="3">
        <f>ABS(AAR!O12)</f>
        <v>0.009393647402</v>
      </c>
      <c r="P12" s="3">
        <f>ABS(AAR!P12)</f>
        <v>0.008445839179</v>
      </c>
      <c r="Q12" s="3">
        <f>ABS(AAR!Q12)</f>
        <v>0.003527134168</v>
      </c>
      <c r="R12" s="3">
        <f>ABS(AAR!R12)</f>
        <v>0.006128066035</v>
      </c>
      <c r="S12" s="3">
        <f>ABS(AAR!S12)</f>
        <v>0.004860934119</v>
      </c>
      <c r="T12" s="3">
        <f>ABS(AAR!T12)</f>
        <v>0.00009230375733</v>
      </c>
      <c r="U12" s="3">
        <f>ABS(AAR!U12)</f>
        <v>0.005287577824</v>
      </c>
      <c r="V12" s="3">
        <f>ABS(AAR!V12)</f>
        <v>0.001203552031</v>
      </c>
      <c r="W12" s="3">
        <f>ABS(AAR!W12)</f>
        <v>0.00441611946</v>
      </c>
      <c r="X12" s="3">
        <f>ABS(AAR!X12)</f>
        <v>0.0005845202102</v>
      </c>
      <c r="Y12" s="3">
        <f>ABS(AAR!Y12)</f>
        <v>0.006445832014</v>
      </c>
      <c r="Z12" s="3">
        <f>ABS(AAR!Z12)</f>
        <v>0.004161403348</v>
      </c>
      <c r="AA12" s="3">
        <f>ABS(AAR!AA12)</f>
        <v>0.003976626063</v>
      </c>
      <c r="AB12" s="3">
        <f>ABS(AAR!AB12)</f>
        <v>0.00001814348663</v>
      </c>
      <c r="AC12" s="3">
        <f>ABS(AAR!AC12)</f>
        <v>0.000341581664</v>
      </c>
      <c r="AD12" s="3">
        <f>ABS(AAR!AD12)</f>
        <v>0.006062896403</v>
      </c>
      <c r="AE12" s="3">
        <f>ABS(AAR!AE12)</f>
        <v>0.02244036925</v>
      </c>
      <c r="AF12" s="3">
        <f>ABS(AAR!AF12)</f>
        <v>0.0003585899238</v>
      </c>
      <c r="AG12" s="3">
        <f t="shared" si="1"/>
        <v>0.004835036927</v>
      </c>
      <c r="AH12" s="33">
        <f t="shared" si="2"/>
        <v>-0.00360626823</v>
      </c>
      <c r="AI12" s="3">
        <f>AAR!AH12</f>
        <v>-90</v>
      </c>
    </row>
    <row r="13">
      <c r="A13" s="4">
        <v>44018.0</v>
      </c>
      <c r="B13" s="3">
        <f>AAR!B13</f>
        <v>-89</v>
      </c>
      <c r="C13" s="3">
        <f>ABS(AAR!C13)</f>
        <v>0.01213223021</v>
      </c>
      <c r="D13" s="3">
        <f>ABS(AAR!D13)</f>
        <v>0.005428402368</v>
      </c>
      <c r="E13" s="3">
        <f>ABS(AAR!E13)</f>
        <v>0.008214374922</v>
      </c>
      <c r="F13" s="3">
        <f>ABS(AAR!F13)</f>
        <v>0.01640713415</v>
      </c>
      <c r="G13" s="3">
        <f>ABS(AAR!G13)</f>
        <v>0.008840259124</v>
      </c>
      <c r="H13" s="3">
        <f>ABS(AAR!H13)</f>
        <v>0.02338195321</v>
      </c>
      <c r="I13" s="3">
        <f>ABS(AAR!I13)</f>
        <v>0.008695573642</v>
      </c>
      <c r="J13" s="3">
        <f>ABS(AAR!J13)</f>
        <v>0.005769392893</v>
      </c>
      <c r="K13" s="3">
        <f>ABS(AAR!K13)</f>
        <v>0.008948413226</v>
      </c>
      <c r="L13" s="3">
        <f>ABS(AAR!L13)</f>
        <v>0.005738255311</v>
      </c>
      <c r="M13" s="3">
        <f>ABS(AAR!M13)</f>
        <v>0.01265844729</v>
      </c>
      <c r="N13" s="3">
        <f>ABS(AAR!N13)</f>
        <v>0.005704956099</v>
      </c>
      <c r="O13" s="3">
        <f>ABS(AAR!O13)</f>
        <v>0.001820067867</v>
      </c>
      <c r="P13" s="3">
        <f>ABS(AAR!P13)</f>
        <v>0.01484991987</v>
      </c>
      <c r="Q13" s="3">
        <f>ABS(AAR!Q13)</f>
        <v>0.003896771245</v>
      </c>
      <c r="R13" s="3">
        <f>ABS(AAR!R13)</f>
        <v>0.006799913974</v>
      </c>
      <c r="S13" s="3">
        <f>ABS(AAR!S13)</f>
        <v>0.003056939736</v>
      </c>
      <c r="T13" s="3">
        <f>ABS(AAR!T13)</f>
        <v>0.004981456216</v>
      </c>
      <c r="U13" s="3">
        <f>ABS(AAR!U13)</f>
        <v>0.003611625214</v>
      </c>
      <c r="V13" s="3">
        <f>ABS(AAR!V13)</f>
        <v>0.007974909214</v>
      </c>
      <c r="W13" s="3">
        <f>ABS(AAR!W13)</f>
        <v>0.02089781577</v>
      </c>
      <c r="X13" s="3">
        <f>ABS(AAR!X13)</f>
        <v>0.009339152338</v>
      </c>
      <c r="Y13" s="3">
        <f>ABS(AAR!Y13)</f>
        <v>0.0001105249043</v>
      </c>
      <c r="Z13" s="3">
        <f>ABS(AAR!Z13)</f>
        <v>0.006768154708</v>
      </c>
      <c r="AA13" s="3">
        <f>ABS(AAR!AA13)</f>
        <v>0.002844692481</v>
      </c>
      <c r="AB13" s="3">
        <f>ABS(AAR!AB13)</f>
        <v>0.002237569903</v>
      </c>
      <c r="AC13" s="3">
        <f>ABS(AAR!AC13)</f>
        <v>0.0006052115353</v>
      </c>
      <c r="AD13" s="3">
        <f>ABS(AAR!AD13)</f>
        <v>0.006423913317</v>
      </c>
      <c r="AE13" s="3">
        <f>ABS(AAR!AE13)</f>
        <v>0.00438397169</v>
      </c>
      <c r="AF13" s="3">
        <f>ABS(AAR!AF13)</f>
        <v>0.007002421384</v>
      </c>
      <c r="AG13" s="3">
        <f t="shared" si="1"/>
        <v>0.007650814127</v>
      </c>
      <c r="AH13" s="33">
        <f t="shared" si="2"/>
        <v>-0.0007904910301</v>
      </c>
      <c r="AI13" s="3">
        <f>AAR!AH13</f>
        <v>-89</v>
      </c>
    </row>
    <row r="14">
      <c r="A14" s="4">
        <v>44019.0</v>
      </c>
      <c r="B14" s="3">
        <f>AAR!B14</f>
        <v>-88</v>
      </c>
      <c r="C14" s="3">
        <f>ABS(AAR!C14)</f>
        <v>0.01009324523</v>
      </c>
      <c r="D14" s="3">
        <f>ABS(AAR!D14)</f>
        <v>0.003880586919</v>
      </c>
      <c r="E14" s="3">
        <f>ABS(AAR!E14)</f>
        <v>0.01030174193</v>
      </c>
      <c r="F14" s="3">
        <f>ABS(AAR!F14)</f>
        <v>0.009518001488</v>
      </c>
      <c r="G14" s="3">
        <f>ABS(AAR!G14)</f>
        <v>0.01517214251</v>
      </c>
      <c r="H14" s="3">
        <f>ABS(AAR!H14)</f>
        <v>0.011218261</v>
      </c>
      <c r="I14" s="3">
        <f>ABS(AAR!I14)</f>
        <v>0.009354302007</v>
      </c>
      <c r="J14" s="3">
        <f>ABS(AAR!J14)</f>
        <v>0.02442407253</v>
      </c>
      <c r="K14" s="3">
        <f>ABS(AAR!K14)</f>
        <v>0.01458450222</v>
      </c>
      <c r="L14" s="3">
        <f>ABS(AAR!L14)</f>
        <v>0.01475612941</v>
      </c>
      <c r="M14" s="3">
        <f>ABS(AAR!M14)</f>
        <v>0.007999225585</v>
      </c>
      <c r="N14" s="3">
        <f>ABS(AAR!N14)</f>
        <v>0.00805654402</v>
      </c>
      <c r="O14" s="3">
        <f>ABS(AAR!O14)</f>
        <v>0.008142180934</v>
      </c>
      <c r="P14" s="3">
        <f>ABS(AAR!P14)</f>
        <v>0.001269360533</v>
      </c>
      <c r="Q14" s="3">
        <f>ABS(AAR!Q14)</f>
        <v>0.0008709870143</v>
      </c>
      <c r="R14" s="3">
        <f>ABS(AAR!R14)</f>
        <v>0.01624762074</v>
      </c>
      <c r="S14" s="3">
        <f>ABS(AAR!S14)</f>
        <v>0.003980771399</v>
      </c>
      <c r="T14" s="3">
        <f>ABS(AAR!T14)</f>
        <v>0.006282978468</v>
      </c>
      <c r="U14" s="3">
        <f>ABS(AAR!U14)</f>
        <v>0.002965820776</v>
      </c>
      <c r="V14" s="3">
        <f>ABS(AAR!V14)</f>
        <v>0.01266011148</v>
      </c>
      <c r="W14" s="3">
        <f>ABS(AAR!W14)</f>
        <v>0.02108382269</v>
      </c>
      <c r="X14" s="3">
        <f>ABS(AAR!X14)</f>
        <v>0.002681551582</v>
      </c>
      <c r="Y14" s="3">
        <f>ABS(AAR!Y14)</f>
        <v>0.007762908232</v>
      </c>
      <c r="Z14" s="3">
        <f>ABS(AAR!Z14)</f>
        <v>0.0005150292303</v>
      </c>
      <c r="AA14" s="3">
        <f>ABS(AAR!AA14)</f>
        <v>0.005542568268</v>
      </c>
      <c r="AB14" s="3">
        <f>ABS(AAR!AB14)</f>
        <v>0.004265190376</v>
      </c>
      <c r="AC14" s="3">
        <f>ABS(AAR!AC14)</f>
        <v>0.007371841614</v>
      </c>
      <c r="AD14" s="3">
        <f>ABS(AAR!AD14)</f>
        <v>0.005380849192</v>
      </c>
      <c r="AE14" s="3">
        <f>ABS(AAR!AE14)</f>
        <v>0.003647155648</v>
      </c>
      <c r="AF14" s="3">
        <f>ABS(AAR!AF14)</f>
        <v>0.04826545501</v>
      </c>
      <c r="AG14" s="3">
        <f t="shared" si="1"/>
        <v>0.009943165268</v>
      </c>
      <c r="AH14" s="33">
        <f t="shared" si="2"/>
        <v>0.00150186011</v>
      </c>
      <c r="AI14" s="3">
        <f>AAR!AH14</f>
        <v>-88</v>
      </c>
    </row>
    <row r="15">
      <c r="A15" s="4">
        <v>44020.0</v>
      </c>
      <c r="B15" s="3">
        <f>AAR!B15</f>
        <v>-87</v>
      </c>
      <c r="C15" s="3">
        <f>ABS(AAR!C15)</f>
        <v>0.002656136492</v>
      </c>
      <c r="D15" s="3">
        <f>ABS(AAR!D15)</f>
        <v>0.004375578507</v>
      </c>
      <c r="E15" s="3">
        <f>ABS(AAR!E15)</f>
        <v>0.001834383254</v>
      </c>
      <c r="F15" s="3">
        <f>ABS(AAR!F15)</f>
        <v>0.01459767967</v>
      </c>
      <c r="G15" s="3">
        <f>ABS(AAR!G15)</f>
        <v>0.008506843371</v>
      </c>
      <c r="H15" s="3">
        <f>ABS(AAR!H15)</f>
        <v>0.000560688182</v>
      </c>
      <c r="I15" s="3">
        <f>ABS(AAR!I15)</f>
        <v>0.006925090066</v>
      </c>
      <c r="J15" s="3">
        <f>ABS(AAR!J15)</f>
        <v>0.02785470596</v>
      </c>
      <c r="K15" s="3">
        <f>ABS(AAR!K15)</f>
        <v>0.001763935847</v>
      </c>
      <c r="L15" s="3">
        <f>ABS(AAR!L15)</f>
        <v>0.0001043093479</v>
      </c>
      <c r="M15" s="3">
        <f>ABS(AAR!M15)</f>
        <v>0.002569907026</v>
      </c>
      <c r="N15" s="3">
        <f>ABS(AAR!N15)</f>
        <v>0.0004951526552</v>
      </c>
      <c r="O15" s="3">
        <f>ABS(AAR!O15)</f>
        <v>0.007665201621</v>
      </c>
      <c r="P15" s="3">
        <f>ABS(AAR!P15)</f>
        <v>0.007335293953</v>
      </c>
      <c r="Q15" s="3">
        <f>ABS(AAR!Q15)</f>
        <v>0.01028004261</v>
      </c>
      <c r="R15" s="3">
        <f>ABS(AAR!R15)</f>
        <v>0.008731421995</v>
      </c>
      <c r="S15" s="3">
        <f>ABS(AAR!S15)</f>
        <v>0.005409806078</v>
      </c>
      <c r="T15" s="3">
        <f>ABS(AAR!T15)</f>
        <v>0.0004762981006</v>
      </c>
      <c r="U15" s="3">
        <f>ABS(AAR!U15)</f>
        <v>0.004394815886</v>
      </c>
      <c r="V15" s="3">
        <f>ABS(AAR!V15)</f>
        <v>0.007070471792</v>
      </c>
      <c r="W15" s="3">
        <f>ABS(AAR!W15)</f>
        <v>0.0103993133</v>
      </c>
      <c r="X15" s="3">
        <f>ABS(AAR!X15)</f>
        <v>0.002732197173</v>
      </c>
      <c r="Y15" s="3">
        <f>ABS(AAR!Y15)</f>
        <v>0.001917071996</v>
      </c>
      <c r="Z15" s="3">
        <f>ABS(AAR!Z15)</f>
        <v>0.004140121539</v>
      </c>
      <c r="AA15" s="3">
        <f>ABS(AAR!AA15)</f>
        <v>0.007170417893</v>
      </c>
      <c r="AB15" s="3">
        <f>ABS(AAR!AB15)</f>
        <v>0.004998871314</v>
      </c>
      <c r="AC15" s="3">
        <f>ABS(AAR!AC15)</f>
        <v>0.002658304559</v>
      </c>
      <c r="AD15" s="3">
        <f>ABS(AAR!AD15)</f>
        <v>0.004536141861</v>
      </c>
      <c r="AE15" s="3">
        <f>ABS(AAR!AE15)</f>
        <v>0.001315701874</v>
      </c>
      <c r="AF15" s="3">
        <f>ABS(AAR!AF15)</f>
        <v>0.02364844018</v>
      </c>
      <c r="AG15" s="3">
        <f t="shared" si="1"/>
        <v>0.006237478137</v>
      </c>
      <c r="AH15" s="33">
        <f t="shared" si="2"/>
        <v>-0.00220382702</v>
      </c>
      <c r="AI15" s="3">
        <f>AAR!AH15</f>
        <v>-87</v>
      </c>
    </row>
    <row r="16">
      <c r="A16" s="4">
        <v>44021.0</v>
      </c>
      <c r="B16" s="3">
        <f>AAR!B16</f>
        <v>-86</v>
      </c>
      <c r="C16" s="3">
        <f>ABS(AAR!C16)</f>
        <v>0.001814282225</v>
      </c>
      <c r="D16" s="3">
        <f>ABS(AAR!D16)</f>
        <v>0.00709390091</v>
      </c>
      <c r="E16" s="3">
        <f>ABS(AAR!E16)</f>
        <v>0.007896584474</v>
      </c>
      <c r="F16" s="3">
        <f>ABS(AAR!F16)</f>
        <v>0.004183966559</v>
      </c>
      <c r="G16" s="3">
        <f>ABS(AAR!G16)</f>
        <v>0.006800037278</v>
      </c>
      <c r="H16" s="3">
        <f>ABS(AAR!H16)</f>
        <v>0.01791308953</v>
      </c>
      <c r="I16" s="3">
        <f>ABS(AAR!I16)</f>
        <v>0.0253579298</v>
      </c>
      <c r="J16" s="3">
        <f>ABS(AAR!J16)</f>
        <v>0.009970429985</v>
      </c>
      <c r="K16" s="3">
        <f>ABS(AAR!K16)</f>
        <v>0.004718557783</v>
      </c>
      <c r="L16" s="3">
        <f>ABS(AAR!L16)</f>
        <v>0.009029699805</v>
      </c>
      <c r="M16" s="3">
        <f>ABS(AAR!M16)</f>
        <v>0.005653037896</v>
      </c>
      <c r="N16" s="3">
        <f>ABS(AAR!N16)</f>
        <v>0.001015819264</v>
      </c>
      <c r="O16" s="3">
        <f>ABS(AAR!O16)</f>
        <v>0.004803287972</v>
      </c>
      <c r="P16" s="3">
        <f>ABS(AAR!P16)</f>
        <v>0.003780280408</v>
      </c>
      <c r="Q16" s="3">
        <f>ABS(AAR!Q16)</f>
        <v>0.0111654246</v>
      </c>
      <c r="R16" s="3">
        <f>ABS(AAR!R16)</f>
        <v>0.003793366868</v>
      </c>
      <c r="S16" s="3">
        <f>ABS(AAR!S16)</f>
        <v>0.002983735512</v>
      </c>
      <c r="T16" s="3">
        <f>ABS(AAR!T16)</f>
        <v>0.001778408719</v>
      </c>
      <c r="U16" s="3">
        <f>ABS(AAR!U16)</f>
        <v>0.005760194887</v>
      </c>
      <c r="V16" s="3">
        <f>ABS(AAR!V16)</f>
        <v>0.01193188324</v>
      </c>
      <c r="W16" s="3">
        <f>ABS(AAR!W16)</f>
        <v>0.002530877005</v>
      </c>
      <c r="X16" s="3">
        <f>ABS(AAR!X16)</f>
        <v>0.004111577717</v>
      </c>
      <c r="Y16" s="3">
        <f>ABS(AAR!Y16)</f>
        <v>0.0004954640039</v>
      </c>
      <c r="Z16" s="3">
        <f>ABS(AAR!Z16)</f>
        <v>0.004174862044</v>
      </c>
      <c r="AA16" s="3">
        <f>ABS(AAR!AA16)</f>
        <v>0.01911742426</v>
      </c>
      <c r="AB16" s="3">
        <f>ABS(AAR!AB16)</f>
        <v>0.009571498964</v>
      </c>
      <c r="AC16" s="3">
        <f>ABS(AAR!AC16)</f>
        <v>0.01702172532</v>
      </c>
      <c r="AD16" s="3">
        <f>ABS(AAR!AD16)</f>
        <v>0.004247376529</v>
      </c>
      <c r="AE16" s="3">
        <f>ABS(AAR!AE16)</f>
        <v>0.05257829105</v>
      </c>
      <c r="AF16" s="3">
        <f>ABS(AAR!AF16)</f>
        <v>0.01910824909</v>
      </c>
      <c r="AG16" s="3">
        <f t="shared" si="1"/>
        <v>0.00934670879</v>
      </c>
      <c r="AH16" s="33">
        <f t="shared" si="2"/>
        <v>0.0009054036329</v>
      </c>
      <c r="AI16" s="3">
        <f>AAR!AH16</f>
        <v>-86</v>
      </c>
    </row>
    <row r="17">
      <c r="A17" s="4">
        <v>44022.0</v>
      </c>
      <c r="B17" s="3">
        <f>AAR!B17</f>
        <v>-85</v>
      </c>
      <c r="C17" s="3">
        <f>ABS(AAR!C17)</f>
        <v>0.002292699168</v>
      </c>
      <c r="D17" s="3">
        <f>ABS(AAR!D17)</f>
        <v>0.002823353556</v>
      </c>
      <c r="E17" s="3">
        <f>ABS(AAR!E17)</f>
        <v>0.003844472602</v>
      </c>
      <c r="F17" s="3">
        <f>ABS(AAR!F17)</f>
        <v>0.002009774255</v>
      </c>
      <c r="G17" s="3">
        <f>ABS(AAR!G17)</f>
        <v>0.0009009769484</v>
      </c>
      <c r="H17" s="3">
        <f>ABS(AAR!H17)</f>
        <v>0.01290070219</v>
      </c>
      <c r="I17" s="3">
        <f>ABS(AAR!I17)</f>
        <v>0.00919584487</v>
      </c>
      <c r="J17" s="3">
        <f>ABS(AAR!J17)</f>
        <v>0.009869228592</v>
      </c>
      <c r="K17" s="3">
        <f>ABS(AAR!K17)</f>
        <v>0.01256934091</v>
      </c>
      <c r="L17" s="3">
        <f>ABS(AAR!L17)</f>
        <v>0.004997051523</v>
      </c>
      <c r="M17" s="3">
        <f>ABS(AAR!M17)</f>
        <v>0.009669147844</v>
      </c>
      <c r="N17" s="3">
        <f>ABS(AAR!N17)</f>
        <v>0.00571020373</v>
      </c>
      <c r="O17" s="3">
        <f>ABS(AAR!O17)</f>
        <v>0.01666390527</v>
      </c>
      <c r="P17" s="3">
        <f>ABS(AAR!P17)</f>
        <v>0.003040642819</v>
      </c>
      <c r="Q17" s="3">
        <f>ABS(AAR!Q17)</f>
        <v>0.0003117589044</v>
      </c>
      <c r="R17" s="3">
        <f>ABS(AAR!R17)</f>
        <v>0.007126563275</v>
      </c>
      <c r="S17" s="3">
        <f>ABS(AAR!S17)</f>
        <v>0.009745365991</v>
      </c>
      <c r="T17" s="3">
        <f>ABS(AAR!T17)</f>
        <v>0.007855211166</v>
      </c>
      <c r="U17" s="3">
        <f>ABS(AAR!U17)</f>
        <v>0.0131107343</v>
      </c>
      <c r="V17" s="3">
        <f>ABS(AAR!V17)</f>
        <v>0.01074003868</v>
      </c>
      <c r="W17" s="3">
        <f>ABS(AAR!W17)</f>
        <v>0.007047060762</v>
      </c>
      <c r="X17" s="3">
        <f>ABS(AAR!X17)</f>
        <v>0.002481542543</v>
      </c>
      <c r="Y17" s="3">
        <f>ABS(AAR!Y17)</f>
        <v>0.006748108834</v>
      </c>
      <c r="Z17" s="3">
        <f>ABS(AAR!Z17)</f>
        <v>0.001249221187</v>
      </c>
      <c r="AA17" s="3">
        <f>ABS(AAR!AA17)</f>
        <v>0.0002272142166</v>
      </c>
      <c r="AB17" s="3">
        <f>ABS(AAR!AB17)</f>
        <v>0.01261836694</v>
      </c>
      <c r="AC17" s="3">
        <f>ABS(AAR!AC17)</f>
        <v>0.003035498168</v>
      </c>
      <c r="AD17" s="3">
        <f>ABS(AAR!AD17)</f>
        <v>0.007480912558</v>
      </c>
      <c r="AE17" s="3">
        <f>ABS(AAR!AE17)</f>
        <v>0.003831561183</v>
      </c>
      <c r="AF17" s="3">
        <f>ABS(AAR!AF17)</f>
        <v>0.01170869709</v>
      </c>
      <c r="AG17" s="3">
        <f t="shared" si="1"/>
        <v>0.006726840002</v>
      </c>
      <c r="AH17" s="33">
        <f t="shared" si="2"/>
        <v>-0.001714465155</v>
      </c>
      <c r="AI17" s="3">
        <f>AAR!AH17</f>
        <v>-85</v>
      </c>
    </row>
    <row r="18">
      <c r="A18" s="4">
        <v>44025.0</v>
      </c>
      <c r="B18" s="3">
        <f>AAR!B18</f>
        <v>-84</v>
      </c>
      <c r="C18" s="3">
        <f>ABS(AAR!C18)</f>
        <v>0.005768070193</v>
      </c>
      <c r="D18" s="3">
        <f>ABS(AAR!D18)</f>
        <v>0.002071527072</v>
      </c>
      <c r="E18" s="3">
        <f>ABS(AAR!E18)</f>
        <v>0.003685016116</v>
      </c>
      <c r="F18" s="3">
        <f>ABS(AAR!F18)</f>
        <v>0.006268125206</v>
      </c>
      <c r="G18" s="3">
        <f>ABS(AAR!G18)</f>
        <v>0.01173517256</v>
      </c>
      <c r="H18" s="3">
        <f>ABS(AAR!H18)</f>
        <v>0.0009719118541</v>
      </c>
      <c r="I18" s="3">
        <f>ABS(AAR!I18)</f>
        <v>0.02014016378</v>
      </c>
      <c r="J18" s="3">
        <f>ABS(AAR!J18)</f>
        <v>0.001554904463</v>
      </c>
      <c r="K18" s="3">
        <f>ABS(AAR!K18)</f>
        <v>0.001496312741</v>
      </c>
      <c r="L18" s="3">
        <f>ABS(AAR!L18)</f>
        <v>0.03173852721</v>
      </c>
      <c r="M18" s="3">
        <f>ABS(AAR!M18)</f>
        <v>0.006812897619</v>
      </c>
      <c r="N18" s="3">
        <f>ABS(AAR!N18)</f>
        <v>0.01644221537</v>
      </c>
      <c r="O18" s="3">
        <f>ABS(AAR!O18)</f>
        <v>0.01597970928</v>
      </c>
      <c r="P18" s="3">
        <f>ABS(AAR!P18)</f>
        <v>0.0008864457274</v>
      </c>
      <c r="Q18" s="3">
        <f>ABS(AAR!Q18)</f>
        <v>0.001272255292</v>
      </c>
      <c r="R18" s="3">
        <f>ABS(AAR!R18)</f>
        <v>0.01777414462</v>
      </c>
      <c r="S18" s="3">
        <f>ABS(AAR!S18)</f>
        <v>0.006669071977</v>
      </c>
      <c r="T18" s="3">
        <f>ABS(AAR!T18)</f>
        <v>0.01160335149</v>
      </c>
      <c r="U18" s="3">
        <f>ABS(AAR!U18)</f>
        <v>0.02317122668</v>
      </c>
      <c r="V18" s="3">
        <f>ABS(AAR!V18)</f>
        <v>0.001207608268</v>
      </c>
      <c r="W18" s="3">
        <f>ABS(AAR!W18)</f>
        <v>0.02001421317</v>
      </c>
      <c r="X18" s="3">
        <f>ABS(AAR!X18)</f>
        <v>0.0006649273033</v>
      </c>
      <c r="Y18" s="3">
        <f>ABS(AAR!Y18)</f>
        <v>0.00001296905186</v>
      </c>
      <c r="Z18" s="3">
        <f>ABS(AAR!Z18)</f>
        <v>0.00774990146</v>
      </c>
      <c r="AA18" s="3">
        <f>ABS(AAR!AA18)</f>
        <v>0.01508162644</v>
      </c>
      <c r="AB18" s="3">
        <f>ABS(AAR!AB18)</f>
        <v>0.0278010892</v>
      </c>
      <c r="AC18" s="3">
        <f>ABS(AAR!AC18)</f>
        <v>0.003705908187</v>
      </c>
      <c r="AD18" s="3">
        <f>ABS(AAR!AD18)</f>
        <v>0.01329639214</v>
      </c>
      <c r="AE18" s="3">
        <f>ABS(AAR!AE18)</f>
        <v>0.01857187357</v>
      </c>
      <c r="AF18" s="3">
        <f>ABS(AAR!AF18)</f>
        <v>0.0007256359734</v>
      </c>
      <c r="AG18" s="3">
        <f t="shared" si="1"/>
        <v>0.009829106467</v>
      </c>
      <c r="AH18" s="33">
        <f t="shared" si="2"/>
        <v>0.00138780131</v>
      </c>
      <c r="AI18" s="3">
        <f>AAR!AH18</f>
        <v>-84</v>
      </c>
    </row>
    <row r="19">
      <c r="A19" s="4">
        <v>44026.0</v>
      </c>
      <c r="B19" s="3">
        <f>AAR!B19</f>
        <v>-83</v>
      </c>
      <c r="C19" s="3">
        <f>ABS(AAR!C19)</f>
        <v>0.003226430731</v>
      </c>
      <c r="D19" s="3">
        <f>ABS(AAR!D19)</f>
        <v>0.0156048942</v>
      </c>
      <c r="E19" s="3">
        <f>ABS(AAR!E19)</f>
        <v>0.005683300935</v>
      </c>
      <c r="F19" s="3">
        <f>ABS(AAR!F19)</f>
        <v>0.009228014117</v>
      </c>
      <c r="G19" s="3">
        <f>ABS(AAR!G19)</f>
        <v>0.02347963344</v>
      </c>
      <c r="H19" s="3">
        <f>ABS(AAR!H19)</f>
        <v>0.006590935716</v>
      </c>
      <c r="I19" s="3">
        <f>ABS(AAR!I19)</f>
        <v>0.004872785959</v>
      </c>
      <c r="J19" s="3">
        <f>ABS(AAR!J19)</f>
        <v>0.0003892246327</v>
      </c>
      <c r="K19" s="3">
        <f>ABS(AAR!K19)</f>
        <v>0.004845107404</v>
      </c>
      <c r="L19" s="3">
        <f>ABS(AAR!L19)</f>
        <v>0.01733186273</v>
      </c>
      <c r="M19" s="3">
        <f>ABS(AAR!M19)</f>
        <v>0.01068993953</v>
      </c>
      <c r="N19" s="3">
        <f>ABS(AAR!N19)</f>
        <v>0.005854465158</v>
      </c>
      <c r="O19" s="3">
        <f>ABS(AAR!O19)</f>
        <v>0.01828579121</v>
      </c>
      <c r="P19" s="3">
        <f>ABS(AAR!P19)</f>
        <v>0.01703021988</v>
      </c>
      <c r="Q19" s="3">
        <f>ABS(AAR!Q19)</f>
        <v>0.0003836747154</v>
      </c>
      <c r="R19" s="3">
        <f>ABS(AAR!R19)</f>
        <v>0.01371840752</v>
      </c>
      <c r="S19" s="3">
        <f>ABS(AAR!S19)</f>
        <v>0.01291461098</v>
      </c>
      <c r="T19" s="3">
        <f>ABS(AAR!T19)</f>
        <v>0.004032661336</v>
      </c>
      <c r="U19" s="3">
        <f>ABS(AAR!U19)</f>
        <v>0.02144720897</v>
      </c>
      <c r="V19" s="3">
        <f>ABS(AAR!V19)</f>
        <v>0.00381326753</v>
      </c>
      <c r="W19" s="3">
        <f>ABS(AAR!W19)</f>
        <v>0.002517021507</v>
      </c>
      <c r="X19" s="3">
        <f>ABS(AAR!X19)</f>
        <v>0.01455473811</v>
      </c>
      <c r="Y19" s="3">
        <f>ABS(AAR!Y19)</f>
        <v>0.001818402458</v>
      </c>
      <c r="Z19" s="3">
        <f>ABS(AAR!Z19)</f>
        <v>0.0152899279</v>
      </c>
      <c r="AA19" s="3">
        <f>ABS(AAR!AA19)</f>
        <v>0.0002103337239</v>
      </c>
      <c r="AB19" s="3">
        <f>ABS(AAR!AB19)</f>
        <v>0.007599121049</v>
      </c>
      <c r="AC19" s="3">
        <f>ABS(AAR!AC19)</f>
        <v>0.007190234291</v>
      </c>
      <c r="AD19" s="3">
        <f>ABS(AAR!AD19)</f>
        <v>0.003304703521</v>
      </c>
      <c r="AE19" s="3">
        <f>ABS(AAR!AE19)</f>
        <v>0.008335846449</v>
      </c>
      <c r="AF19" s="3">
        <f>ABS(AAR!AF19)</f>
        <v>0.01314780966</v>
      </c>
      <c r="AG19" s="3">
        <f t="shared" si="1"/>
        <v>0.009113019178</v>
      </c>
      <c r="AH19" s="33">
        <f t="shared" si="2"/>
        <v>0.0006717140212</v>
      </c>
      <c r="AI19" s="3">
        <f>AAR!AH19</f>
        <v>-83</v>
      </c>
    </row>
    <row r="20">
      <c r="A20" s="4">
        <v>44027.0</v>
      </c>
      <c r="B20" s="3">
        <f>AAR!B20</f>
        <v>-82</v>
      </c>
      <c r="C20" s="3">
        <f>ABS(AAR!C20)</f>
        <v>0.009745419785</v>
      </c>
      <c r="D20" s="3">
        <f>ABS(AAR!D20)</f>
        <v>0.009558619637</v>
      </c>
      <c r="E20" s="3">
        <f>ABS(AAR!E20)</f>
        <v>0.007965862448</v>
      </c>
      <c r="F20" s="3">
        <f>ABS(AAR!F20)</f>
        <v>0.001600744386</v>
      </c>
      <c r="G20" s="3">
        <f>ABS(AAR!G20)</f>
        <v>0.006560552243</v>
      </c>
      <c r="H20" s="3">
        <f>ABS(AAR!H20)</f>
        <v>0.006003586393</v>
      </c>
      <c r="I20" s="3">
        <f>ABS(AAR!I20)</f>
        <v>0.005368855214</v>
      </c>
      <c r="J20" s="3">
        <f>ABS(AAR!J20)</f>
        <v>0.002061344905</v>
      </c>
      <c r="K20" s="3">
        <f>ABS(AAR!K20)</f>
        <v>0.009396610059</v>
      </c>
      <c r="L20" s="3">
        <f>ABS(AAR!L20)</f>
        <v>0.001816957139</v>
      </c>
      <c r="M20" s="3">
        <f>ABS(AAR!M20)</f>
        <v>0.00897235027</v>
      </c>
      <c r="N20" s="3">
        <f>ABS(AAR!N20)</f>
        <v>0.002579031454</v>
      </c>
      <c r="O20" s="3">
        <f>ABS(AAR!O20)</f>
        <v>0.002664947009</v>
      </c>
      <c r="P20" s="3">
        <f>ABS(AAR!P20)</f>
        <v>0.0006943418833</v>
      </c>
      <c r="Q20" s="3">
        <f>ABS(AAR!Q20)</f>
        <v>0.008527745805</v>
      </c>
      <c r="R20" s="3">
        <f>ABS(AAR!R20)</f>
        <v>0.005577542242</v>
      </c>
      <c r="S20" s="3">
        <f>ABS(AAR!S20)</f>
        <v>0.009462588108</v>
      </c>
      <c r="T20" s="3">
        <f>ABS(AAR!T20)</f>
        <v>0.01437155059</v>
      </c>
      <c r="U20" s="3">
        <f>ABS(AAR!U20)</f>
        <v>0.02237482762</v>
      </c>
      <c r="V20" s="3">
        <f>ABS(AAR!V20)</f>
        <v>0.003903098464</v>
      </c>
      <c r="W20" s="3">
        <f>ABS(AAR!W20)</f>
        <v>0.0002021351868</v>
      </c>
      <c r="X20" s="3">
        <f>ABS(AAR!X20)</f>
        <v>0.004653801871</v>
      </c>
      <c r="Y20" s="3">
        <f>ABS(AAR!Y20)</f>
        <v>0.007342835037</v>
      </c>
      <c r="Z20" s="3">
        <f>ABS(AAR!Z20)</f>
        <v>0.008053075031</v>
      </c>
      <c r="AA20" s="3">
        <f>ABS(AAR!AA20)</f>
        <v>0.01697371566</v>
      </c>
      <c r="AB20" s="3">
        <f>ABS(AAR!AB20)</f>
        <v>0.02042080017</v>
      </c>
      <c r="AC20" s="3">
        <f>ABS(AAR!AC20)</f>
        <v>0.01110775398</v>
      </c>
      <c r="AD20" s="3">
        <f>ABS(AAR!AD20)</f>
        <v>0.008783932561</v>
      </c>
      <c r="AE20" s="3">
        <f>ABS(AAR!AE20)</f>
        <v>0.00129056033</v>
      </c>
      <c r="AF20" s="3">
        <f>ABS(AAR!AF20)</f>
        <v>0.001802747503</v>
      </c>
      <c r="AG20" s="3">
        <f t="shared" si="1"/>
        <v>0.0073279311</v>
      </c>
      <c r="AH20" s="33">
        <f t="shared" si="2"/>
        <v>-0.001113374058</v>
      </c>
      <c r="AI20" s="3">
        <f>AAR!AH20</f>
        <v>-82</v>
      </c>
    </row>
    <row r="21" ht="15.75" customHeight="1">
      <c r="A21" s="4">
        <v>44028.0</v>
      </c>
      <c r="B21" s="3">
        <f>AAR!B21</f>
        <v>-81</v>
      </c>
      <c r="C21" s="3">
        <f>ABS(AAR!C21)</f>
        <v>0.007138563395</v>
      </c>
      <c r="D21" s="3">
        <f>ABS(AAR!D21)</f>
        <v>0.01175679933</v>
      </c>
      <c r="E21" s="3">
        <f>ABS(AAR!E21)</f>
        <v>0.01981374976</v>
      </c>
      <c r="F21" s="3">
        <f>ABS(AAR!F21)</f>
        <v>0.005858404045</v>
      </c>
      <c r="G21" s="3">
        <f>ABS(AAR!G21)</f>
        <v>0.001333199113</v>
      </c>
      <c r="H21" s="3">
        <f>ABS(AAR!H21)</f>
        <v>0.004128596387</v>
      </c>
      <c r="I21" s="3">
        <f>ABS(AAR!I21)</f>
        <v>0.009548912424</v>
      </c>
      <c r="J21" s="3">
        <f>ABS(AAR!J21)</f>
        <v>0.009435051747</v>
      </c>
      <c r="K21" s="3">
        <f>ABS(AAR!K21)</f>
        <v>0.009901211373</v>
      </c>
      <c r="L21" s="3">
        <f>ABS(AAR!L21)</f>
        <v>0.0009581645824</v>
      </c>
      <c r="M21" s="3">
        <f>ABS(AAR!M21)</f>
        <v>0.003015098198</v>
      </c>
      <c r="N21" s="3">
        <f>ABS(AAR!N21)</f>
        <v>0.009258914411</v>
      </c>
      <c r="O21" s="3">
        <f>ABS(AAR!O21)</f>
        <v>0.00449909831</v>
      </c>
      <c r="P21" s="3">
        <f>ABS(AAR!P21)</f>
        <v>0.003717864664</v>
      </c>
      <c r="Q21" s="3">
        <f>ABS(AAR!Q21)</f>
        <v>0.00209801982</v>
      </c>
      <c r="R21" s="3">
        <f>ABS(AAR!R21)</f>
        <v>0.0005408599828</v>
      </c>
      <c r="S21" s="3">
        <f>ABS(AAR!S21)</f>
        <v>0.006931136778</v>
      </c>
      <c r="T21" s="3">
        <f>ABS(AAR!T21)</f>
        <v>0.01495948368</v>
      </c>
      <c r="U21" s="3">
        <f>ABS(AAR!U21)</f>
        <v>0.04992025158</v>
      </c>
      <c r="V21" s="3">
        <f>ABS(AAR!V21)</f>
        <v>0.002880771211</v>
      </c>
      <c r="W21" s="3">
        <f>ABS(AAR!W21)</f>
        <v>0.004569693354</v>
      </c>
      <c r="X21" s="3">
        <f>ABS(AAR!X21)</f>
        <v>0.006467161854</v>
      </c>
      <c r="Y21" s="3">
        <f>ABS(AAR!Y21)</f>
        <v>0.005623716229</v>
      </c>
      <c r="Z21" s="3">
        <f>ABS(AAR!Z21)</f>
        <v>0.01507619506</v>
      </c>
      <c r="AA21" s="3">
        <f>ABS(AAR!AA21)</f>
        <v>0.007575548679</v>
      </c>
      <c r="AB21" s="3">
        <f>ABS(AAR!AB21)</f>
        <v>0.01307326914</v>
      </c>
      <c r="AC21" s="3">
        <f>ABS(AAR!AC21)</f>
        <v>0.01284371153</v>
      </c>
      <c r="AD21" s="3">
        <f>ABS(AAR!AD21)</f>
        <v>0.007049784097</v>
      </c>
      <c r="AE21" s="3">
        <f>ABS(AAR!AE21)</f>
        <v>0.01290456658</v>
      </c>
      <c r="AF21" s="3">
        <f>ABS(AAR!AF21)</f>
        <v>0.01220305757</v>
      </c>
      <c r="AG21" s="3">
        <f t="shared" si="1"/>
        <v>0.00916936183</v>
      </c>
      <c r="AH21" s="33">
        <f t="shared" si="2"/>
        <v>0.0007280566723</v>
      </c>
      <c r="AI21" s="3">
        <f>AAR!AH21</f>
        <v>-81</v>
      </c>
    </row>
    <row r="22" ht="15.75" customHeight="1">
      <c r="A22" s="4">
        <v>44029.0</v>
      </c>
      <c r="B22" s="3">
        <f>AAR!B22</f>
        <v>-80</v>
      </c>
      <c r="C22" s="3">
        <f>ABS(AAR!C22)</f>
        <v>0.003137523038</v>
      </c>
      <c r="D22" s="3">
        <f>ABS(AAR!D22)</f>
        <v>0.004778409061</v>
      </c>
      <c r="E22" s="3">
        <f>ABS(AAR!E22)</f>
        <v>0.0066857633</v>
      </c>
      <c r="F22" s="3">
        <f>ABS(AAR!F22)</f>
        <v>0.006268502027</v>
      </c>
      <c r="G22" s="3">
        <f>ABS(AAR!G22)</f>
        <v>0.009057506089</v>
      </c>
      <c r="H22" s="3">
        <f>ABS(AAR!H22)</f>
        <v>0.002588254522</v>
      </c>
      <c r="I22" s="3">
        <f>ABS(AAR!I22)</f>
        <v>0.02161251122</v>
      </c>
      <c r="J22" s="3">
        <f>ABS(AAR!J22)</f>
        <v>0.0003506555019</v>
      </c>
      <c r="K22" s="3">
        <f>ABS(AAR!K22)</f>
        <v>0.01573393412</v>
      </c>
      <c r="L22" s="3">
        <f>ABS(AAR!L22)</f>
        <v>0.01684737226</v>
      </c>
      <c r="M22" s="3">
        <f>ABS(AAR!M22)</f>
        <v>0.008970083002</v>
      </c>
      <c r="N22" s="3">
        <f>ABS(AAR!N22)</f>
        <v>0.0003019865801</v>
      </c>
      <c r="O22" s="3">
        <f>ABS(AAR!O22)</f>
        <v>0.008485593484</v>
      </c>
      <c r="P22" s="3">
        <f>ABS(AAR!P22)</f>
        <v>0.003447981256</v>
      </c>
      <c r="Q22" s="3">
        <f>ABS(AAR!Q22)</f>
        <v>0.003696004519</v>
      </c>
      <c r="R22" s="3">
        <f>ABS(AAR!R22)</f>
        <v>0.004681302474</v>
      </c>
      <c r="S22" s="3">
        <f>ABS(AAR!S22)</f>
        <v>0.009794724811</v>
      </c>
      <c r="T22" s="3">
        <f>ABS(AAR!T22)</f>
        <v>0.01699687317</v>
      </c>
      <c r="U22" s="3">
        <f>ABS(AAR!U22)</f>
        <v>0.008526309293</v>
      </c>
      <c r="V22" s="3">
        <f>ABS(AAR!V22)</f>
        <v>0.01811115167</v>
      </c>
      <c r="W22" s="3">
        <f>ABS(AAR!W22)</f>
        <v>0.005348435282</v>
      </c>
      <c r="X22" s="3">
        <f>ABS(AAR!X22)</f>
        <v>0.009083795513</v>
      </c>
      <c r="Y22" s="3">
        <f>ABS(AAR!Y22)</f>
        <v>0.006968553512</v>
      </c>
      <c r="Z22" s="3">
        <f>ABS(AAR!Z22)</f>
        <v>0.001674373696</v>
      </c>
      <c r="AA22" s="3">
        <f>ABS(AAR!AA22)</f>
        <v>0.0001182483369</v>
      </c>
      <c r="AB22" s="3">
        <f>ABS(AAR!AB22)</f>
        <v>0.000185422993</v>
      </c>
      <c r="AC22" s="3">
        <f>ABS(AAR!AC22)</f>
        <v>0.01011188271</v>
      </c>
      <c r="AD22" s="3">
        <f>ABS(AAR!AD22)</f>
        <v>0.009882125274</v>
      </c>
      <c r="AE22" s="3">
        <f>ABS(AAR!AE22)</f>
        <v>0.009744627391</v>
      </c>
      <c r="AF22" s="3">
        <f>ABS(AAR!AF22)</f>
        <v>0.0002353481861</v>
      </c>
      <c r="AG22" s="3">
        <f t="shared" si="1"/>
        <v>0.007447508477</v>
      </c>
      <c r="AH22" s="33">
        <f t="shared" si="2"/>
        <v>-0.0009937966806</v>
      </c>
      <c r="AI22" s="3">
        <f>AAR!AH22</f>
        <v>-80</v>
      </c>
    </row>
    <row r="23" ht="15.75" customHeight="1">
      <c r="A23" s="4">
        <v>44032.0</v>
      </c>
      <c r="B23" s="3">
        <f>AAR!B23</f>
        <v>-79</v>
      </c>
      <c r="C23" s="3">
        <f>ABS(AAR!C23)</f>
        <v>0.01562057524</v>
      </c>
      <c r="D23" s="3">
        <f>ABS(AAR!D23)</f>
        <v>0.001265112708</v>
      </c>
      <c r="E23" s="3">
        <f>ABS(AAR!E23)</f>
        <v>0.0005809638119</v>
      </c>
      <c r="F23" s="3">
        <f>ABS(AAR!F23)</f>
        <v>0.005424301332</v>
      </c>
      <c r="G23" s="3">
        <f>ABS(AAR!G23)</f>
        <v>0.007699515714</v>
      </c>
      <c r="H23" s="3">
        <f>ABS(AAR!H23)</f>
        <v>0.01191814873</v>
      </c>
      <c r="I23" s="3">
        <f>ABS(AAR!I23)</f>
        <v>0.006248049952</v>
      </c>
      <c r="J23" s="3">
        <f>ABS(AAR!J23)</f>
        <v>0.01821885172</v>
      </c>
      <c r="K23" s="3">
        <f>ABS(AAR!K23)</f>
        <v>0.004309473413</v>
      </c>
      <c r="L23" s="3">
        <f>ABS(AAR!L23)</f>
        <v>0.02412371642</v>
      </c>
      <c r="M23" s="3">
        <f>ABS(AAR!M23)</f>
        <v>0.01801284149</v>
      </c>
      <c r="N23" s="3">
        <f>ABS(AAR!N23)</f>
        <v>0.0008890297293</v>
      </c>
      <c r="O23" s="3">
        <f>ABS(AAR!O23)</f>
        <v>0.0006302793821</v>
      </c>
      <c r="P23" s="3">
        <f>ABS(AAR!P23)</f>
        <v>0.000785335727</v>
      </c>
      <c r="Q23" s="3">
        <f>ABS(AAR!Q23)</f>
        <v>0.006267012962</v>
      </c>
      <c r="R23" s="3">
        <f>ABS(AAR!R23)</f>
        <v>0.02623459801</v>
      </c>
      <c r="S23" s="3">
        <f>ABS(AAR!S23)</f>
        <v>0.01107729382</v>
      </c>
      <c r="T23" s="3">
        <f>ABS(AAR!T23)</f>
        <v>0.01558886996</v>
      </c>
      <c r="U23" s="3">
        <f>ABS(AAR!U23)</f>
        <v>0.004222517331</v>
      </c>
      <c r="V23" s="3">
        <f>ABS(AAR!V23)</f>
        <v>0.01238249829</v>
      </c>
      <c r="W23" s="3">
        <f>ABS(AAR!W23)</f>
        <v>0.007711212298</v>
      </c>
      <c r="X23" s="3">
        <f>ABS(AAR!X23)</f>
        <v>0.004946815191</v>
      </c>
      <c r="Y23" s="3">
        <f>ABS(AAR!Y23)</f>
        <v>0.005261876329</v>
      </c>
      <c r="Z23" s="3">
        <f>ABS(AAR!Z23)</f>
        <v>0.004278807503</v>
      </c>
      <c r="AA23" s="3">
        <f>ABS(AAR!AA23)</f>
        <v>0.01018961546</v>
      </c>
      <c r="AB23" s="3">
        <f>ABS(AAR!AB23)</f>
        <v>0.01091401289</v>
      </c>
      <c r="AC23" s="3">
        <f>ABS(AAR!AC23)</f>
        <v>0.005953967384</v>
      </c>
      <c r="AD23" s="3">
        <f>ABS(AAR!AD23)</f>
        <v>0.01266430123</v>
      </c>
      <c r="AE23" s="3">
        <f>ABS(AAR!AE23)</f>
        <v>0.01070098857</v>
      </c>
      <c r="AF23" s="3">
        <f>ABS(AAR!AF23)</f>
        <v>0.009255773753</v>
      </c>
      <c r="AG23" s="3">
        <f t="shared" si="1"/>
        <v>0.009112545212</v>
      </c>
      <c r="AH23" s="33">
        <f t="shared" si="2"/>
        <v>0.0006712400544</v>
      </c>
      <c r="AI23" s="3">
        <f>AAR!AH23</f>
        <v>-79</v>
      </c>
    </row>
    <row r="24" ht="15.75" customHeight="1">
      <c r="A24" s="4">
        <v>44033.0</v>
      </c>
      <c r="B24" s="3">
        <f>AAR!B24</f>
        <v>-78</v>
      </c>
      <c r="C24" s="3">
        <f>ABS(AAR!C24)</f>
        <v>0.007798012763</v>
      </c>
      <c r="D24" s="3">
        <f>ABS(AAR!D24)</f>
        <v>0.01238481638</v>
      </c>
      <c r="E24" s="3">
        <f>ABS(AAR!E24)</f>
        <v>0.009572532555</v>
      </c>
      <c r="F24" s="3">
        <f>ABS(AAR!F24)</f>
        <v>0.01951371317</v>
      </c>
      <c r="G24" s="3">
        <f>ABS(AAR!G24)</f>
        <v>0.002878587258</v>
      </c>
      <c r="H24" s="3">
        <f>ABS(AAR!H24)</f>
        <v>0.04573387988</v>
      </c>
      <c r="I24" s="3">
        <f>ABS(AAR!I24)</f>
        <v>0.00513771979</v>
      </c>
      <c r="J24" s="3">
        <f>ABS(AAR!J24)</f>
        <v>0.00995384079</v>
      </c>
      <c r="K24" s="3">
        <f>ABS(AAR!K24)</f>
        <v>0.001560060286</v>
      </c>
      <c r="L24" s="3">
        <f>ABS(AAR!L24)</f>
        <v>0.01639128031</v>
      </c>
      <c r="M24" s="3">
        <f>ABS(AAR!M24)</f>
        <v>0.001105747703</v>
      </c>
      <c r="N24" s="3">
        <f>ABS(AAR!N24)</f>
        <v>0.0002347842098</v>
      </c>
      <c r="O24" s="3">
        <f>ABS(AAR!O24)</f>
        <v>0.002637292859</v>
      </c>
      <c r="P24" s="3">
        <f>ABS(AAR!P24)</f>
        <v>0.008283714458</v>
      </c>
      <c r="Q24" s="3">
        <f>ABS(AAR!Q24)</f>
        <v>0.006074719406</v>
      </c>
      <c r="R24" s="3">
        <f>ABS(AAR!R24)</f>
        <v>0.02130446935</v>
      </c>
      <c r="S24" s="3">
        <f>ABS(AAR!S24)</f>
        <v>0.03250137304</v>
      </c>
      <c r="T24" s="3">
        <f>ABS(AAR!T24)</f>
        <v>0.03021254243</v>
      </c>
      <c r="U24" s="3">
        <f>ABS(AAR!U24)</f>
        <v>0.009544907853</v>
      </c>
      <c r="V24" s="3">
        <f>ABS(AAR!V24)</f>
        <v>0.01524388614</v>
      </c>
      <c r="W24" s="3">
        <f>ABS(AAR!W24)</f>
        <v>0.01904957629</v>
      </c>
      <c r="X24" s="3">
        <f>ABS(AAR!X24)</f>
        <v>0.007875645336</v>
      </c>
      <c r="Y24" s="3">
        <f>ABS(AAR!Y24)</f>
        <v>0.003833852591</v>
      </c>
      <c r="Z24" s="3">
        <f>ABS(AAR!Z24)</f>
        <v>0.004300276557</v>
      </c>
      <c r="AA24" s="3">
        <f>ABS(AAR!AA24)</f>
        <v>0.0000783893068</v>
      </c>
      <c r="AB24" s="3">
        <f>ABS(AAR!AB24)</f>
        <v>0.002790435541</v>
      </c>
      <c r="AC24" s="3">
        <f>ABS(AAR!AC24)</f>
        <v>0.001616953757</v>
      </c>
      <c r="AD24" s="3">
        <f>ABS(AAR!AD24)</f>
        <v>0.01456916322</v>
      </c>
      <c r="AE24" s="3">
        <f>ABS(AAR!AE24)</f>
        <v>0.01466767523</v>
      </c>
      <c r="AF24" s="3">
        <f>ABS(AAR!AF24)</f>
        <v>0.00658683107</v>
      </c>
      <c r="AG24" s="3">
        <f t="shared" si="1"/>
        <v>0.01111455598</v>
      </c>
      <c r="AH24" s="33">
        <f t="shared" si="2"/>
        <v>0.002673250827</v>
      </c>
      <c r="AI24" s="3">
        <f>AAR!AH24</f>
        <v>-78</v>
      </c>
    </row>
    <row r="25" ht="15.75" customHeight="1">
      <c r="A25" s="4">
        <v>44034.0</v>
      </c>
      <c r="B25" s="3">
        <f>AAR!B25</f>
        <v>-77</v>
      </c>
      <c r="C25" s="3">
        <f>ABS(AAR!C25)</f>
        <v>0.001691727639</v>
      </c>
      <c r="D25" s="3">
        <f>ABS(AAR!D25)</f>
        <v>0.003254070018</v>
      </c>
      <c r="E25" s="3">
        <f>ABS(AAR!E25)</f>
        <v>0.004904921705</v>
      </c>
      <c r="F25" s="3">
        <f>ABS(AAR!F25)</f>
        <v>0.003611598825</v>
      </c>
      <c r="G25" s="3">
        <f>ABS(AAR!G25)</f>
        <v>0.002985022364</v>
      </c>
      <c r="H25" s="3">
        <f>ABS(AAR!H25)</f>
        <v>0.00111477902</v>
      </c>
      <c r="I25" s="3">
        <f>ABS(AAR!I25)</f>
        <v>0.002248344164</v>
      </c>
      <c r="J25" s="3">
        <f>ABS(AAR!J25)</f>
        <v>0.02445444558</v>
      </c>
      <c r="K25" s="3">
        <f>ABS(AAR!K25)</f>
        <v>0.007524628961</v>
      </c>
      <c r="L25" s="3">
        <f>ABS(AAR!L25)</f>
        <v>0.001539854153</v>
      </c>
      <c r="M25" s="3">
        <f>ABS(AAR!M25)</f>
        <v>0.01049427851</v>
      </c>
      <c r="N25" s="3">
        <f>ABS(AAR!N25)</f>
        <v>0.002791992596</v>
      </c>
      <c r="O25" s="3">
        <f>ABS(AAR!O25)</f>
        <v>0.007033886141</v>
      </c>
      <c r="P25" s="3">
        <f>ABS(AAR!P25)</f>
        <v>0.02086613413</v>
      </c>
      <c r="Q25" s="3">
        <f>ABS(AAR!Q25)</f>
        <v>0.005508982539</v>
      </c>
      <c r="R25" s="3">
        <f>ABS(AAR!R25)</f>
        <v>0.008639797056</v>
      </c>
      <c r="S25" s="3">
        <f>ABS(AAR!S25)</f>
        <v>0.007055612117</v>
      </c>
      <c r="T25" s="3">
        <f>ABS(AAR!T25)</f>
        <v>0.002885743578</v>
      </c>
      <c r="U25" s="3">
        <f>ABS(AAR!U25)</f>
        <v>0.005877304178</v>
      </c>
      <c r="V25" s="3">
        <f>ABS(AAR!V25)</f>
        <v>0.02364964634</v>
      </c>
      <c r="W25" s="3">
        <f>ABS(AAR!W25)</f>
        <v>0.02868740141</v>
      </c>
      <c r="X25" s="3">
        <f>ABS(AAR!X25)</f>
        <v>0.001818749852</v>
      </c>
      <c r="Y25" s="3">
        <f>ABS(AAR!Y25)</f>
        <v>0.005601813823</v>
      </c>
      <c r="Z25" s="3">
        <f>ABS(AAR!Z25)</f>
        <v>0.01589254719</v>
      </c>
      <c r="AA25" s="3">
        <f>ABS(AAR!AA25)</f>
        <v>0.006299805128</v>
      </c>
      <c r="AB25" s="3">
        <f>ABS(AAR!AB25)</f>
        <v>0.004034879845</v>
      </c>
      <c r="AC25" s="3">
        <f>ABS(AAR!AC25)</f>
        <v>0.005960970988</v>
      </c>
      <c r="AD25" s="3">
        <f>ABS(AAR!AD25)</f>
        <v>0.00510876213</v>
      </c>
      <c r="AE25" s="3">
        <f>ABS(AAR!AE25)</f>
        <v>0.005668108833</v>
      </c>
      <c r="AF25" s="3">
        <f>ABS(AAR!AF25)</f>
        <v>0.007255088008</v>
      </c>
      <c r="AG25" s="3">
        <f t="shared" si="1"/>
        <v>0.007815363228</v>
      </c>
      <c r="AH25" s="33">
        <f t="shared" si="2"/>
        <v>-0.0006259419297</v>
      </c>
      <c r="AI25" s="3">
        <f>AAR!AH25</f>
        <v>-77</v>
      </c>
    </row>
    <row r="26" ht="15.75" customHeight="1">
      <c r="A26" s="4">
        <v>44035.0</v>
      </c>
      <c r="B26" s="3">
        <f>AAR!B26</f>
        <v>-76</v>
      </c>
      <c r="C26" s="3">
        <f>ABS(AAR!C26)</f>
        <v>0.01441515506</v>
      </c>
      <c r="D26" s="3">
        <f>ABS(AAR!D26)</f>
        <v>0.01455472125</v>
      </c>
      <c r="E26" s="3">
        <f>ABS(AAR!E26)</f>
        <v>0.00422653981</v>
      </c>
      <c r="F26" s="3">
        <f>ABS(AAR!F26)</f>
        <v>0.01920312679</v>
      </c>
      <c r="G26" s="3">
        <f>ABS(AAR!G26)</f>
        <v>0.01002023339</v>
      </c>
      <c r="H26" s="3">
        <f>ABS(AAR!H26)</f>
        <v>0.01425510878</v>
      </c>
      <c r="I26" s="3">
        <f>ABS(AAR!I26)</f>
        <v>0.02126346245</v>
      </c>
      <c r="J26" s="3">
        <f>ABS(AAR!J26)</f>
        <v>0.01985281448</v>
      </c>
      <c r="K26" s="3">
        <f>ABS(AAR!K26)</f>
        <v>0.00957894084</v>
      </c>
      <c r="L26" s="3">
        <f>ABS(AAR!L26)</f>
        <v>0.001932242603</v>
      </c>
      <c r="M26" s="3">
        <f>ABS(AAR!M26)</f>
        <v>0.001395478081</v>
      </c>
      <c r="N26" s="3">
        <f>ABS(AAR!N26)</f>
        <v>0.005868875806</v>
      </c>
      <c r="O26" s="3">
        <f>ABS(AAR!O26)</f>
        <v>0.01411948745</v>
      </c>
      <c r="P26" s="3">
        <f>ABS(AAR!P26)</f>
        <v>0.0008135593246</v>
      </c>
      <c r="Q26" s="3">
        <f>ABS(AAR!Q26)</f>
        <v>0.000474278976</v>
      </c>
      <c r="R26" s="3">
        <f>ABS(AAR!R26)</f>
        <v>0.02387034492</v>
      </c>
      <c r="S26" s="3">
        <f>ABS(AAR!S26)</f>
        <v>0.001950777335</v>
      </c>
      <c r="T26" s="3">
        <f>ABS(AAR!T26)</f>
        <v>0.000174866715</v>
      </c>
      <c r="U26" s="3">
        <f>ABS(AAR!U26)</f>
        <v>0.002782813613</v>
      </c>
      <c r="V26" s="3">
        <f>ABS(AAR!V26)</f>
        <v>0.005657732428</v>
      </c>
      <c r="W26" s="3">
        <f>ABS(AAR!W26)</f>
        <v>0.0006761062019</v>
      </c>
      <c r="X26" s="3">
        <f>ABS(AAR!X26)</f>
        <v>0.005936135944</v>
      </c>
      <c r="Y26" s="3">
        <f>ABS(AAR!Y26)</f>
        <v>0.007844455948</v>
      </c>
      <c r="Z26" s="3">
        <f>ABS(AAR!Z26)</f>
        <v>0.01885150754</v>
      </c>
      <c r="AA26" s="3">
        <f>ABS(AAR!AA26)</f>
        <v>0.0001291651195</v>
      </c>
      <c r="AB26" s="3">
        <f>ABS(AAR!AB26)</f>
        <v>0.001076322919</v>
      </c>
      <c r="AC26" s="3">
        <f>ABS(AAR!AC26)</f>
        <v>0.006942313617</v>
      </c>
      <c r="AD26" s="3">
        <f>ABS(AAR!AD26)</f>
        <v>0.006292846509</v>
      </c>
      <c r="AE26" s="3">
        <f>ABS(AAR!AE26)</f>
        <v>0.0007408223913</v>
      </c>
      <c r="AF26" s="3">
        <f>ABS(AAR!AF26)</f>
        <v>0.001216690177</v>
      </c>
      <c r="AG26" s="3">
        <f t="shared" si="1"/>
        <v>0.007870564215</v>
      </c>
      <c r="AH26" s="33">
        <f t="shared" si="2"/>
        <v>-0.000570740942</v>
      </c>
      <c r="AI26" s="3">
        <f>AAR!AH26</f>
        <v>-76</v>
      </c>
    </row>
    <row r="27" ht="15.75" customHeight="1">
      <c r="A27" s="4">
        <v>44036.0</v>
      </c>
      <c r="B27" s="3">
        <f>AAR!B27</f>
        <v>-75</v>
      </c>
      <c r="C27" s="3">
        <f>ABS(AAR!C27)</f>
        <v>0.00538299823</v>
      </c>
      <c r="D27" s="3">
        <f>ABS(AAR!D27)</f>
        <v>0.001665925741</v>
      </c>
      <c r="E27" s="3">
        <f>ABS(AAR!E27)</f>
        <v>0.03003651937</v>
      </c>
      <c r="F27" s="3">
        <f>ABS(AAR!F27)</f>
        <v>0.008186121438</v>
      </c>
      <c r="G27" s="3">
        <f>ABS(AAR!G27)</f>
        <v>0.01462457218</v>
      </c>
      <c r="H27" s="3">
        <f>ABS(AAR!H27)</f>
        <v>0.02044858464</v>
      </c>
      <c r="I27" s="3">
        <f>ABS(AAR!I27)</f>
        <v>0.01448782901</v>
      </c>
      <c r="J27" s="3">
        <f>ABS(AAR!J27)</f>
        <v>0.005670157141</v>
      </c>
      <c r="K27" s="3">
        <f>ABS(AAR!K27)</f>
        <v>0.01972421015</v>
      </c>
      <c r="L27" s="3">
        <f>ABS(AAR!L27)</f>
        <v>0.1393034729</v>
      </c>
      <c r="M27" s="3">
        <f>ABS(AAR!M27)</f>
        <v>0.001477989938</v>
      </c>
      <c r="N27" s="3">
        <f>ABS(AAR!N27)</f>
        <v>0.005027237194</v>
      </c>
      <c r="O27" s="3">
        <f>ABS(AAR!O27)</f>
        <v>0.009858398192</v>
      </c>
      <c r="P27" s="3">
        <f>ABS(AAR!P27)</f>
        <v>0.007007761033</v>
      </c>
      <c r="Q27" s="3">
        <f>ABS(AAR!Q27)</f>
        <v>0.008046647502</v>
      </c>
      <c r="R27" s="3">
        <f>ABS(AAR!R27)</f>
        <v>0.0114707847</v>
      </c>
      <c r="S27" s="3">
        <f>ABS(AAR!S27)</f>
        <v>0.01781701071</v>
      </c>
      <c r="T27" s="3">
        <f>ABS(AAR!T27)</f>
        <v>0.04765118682</v>
      </c>
      <c r="U27" s="3">
        <f>ABS(AAR!U27)</f>
        <v>0.007862703497</v>
      </c>
      <c r="V27" s="3">
        <f>ABS(AAR!V27)</f>
        <v>0.01398883053</v>
      </c>
      <c r="W27" s="3">
        <f>ABS(AAR!W27)</f>
        <v>0.008099599388</v>
      </c>
      <c r="X27" s="3">
        <f>ABS(AAR!X27)</f>
        <v>0.007300376251</v>
      </c>
      <c r="Y27" s="3">
        <f>ABS(AAR!Y27)</f>
        <v>0.003945450223</v>
      </c>
      <c r="Z27" s="3">
        <f>ABS(AAR!Z27)</f>
        <v>0.008459247422</v>
      </c>
      <c r="AA27" s="3">
        <f>ABS(AAR!AA27)</f>
        <v>0.0007137865123</v>
      </c>
      <c r="AB27" s="3">
        <f>ABS(AAR!AB27)</f>
        <v>0.0001798019202</v>
      </c>
      <c r="AC27" s="3">
        <f>ABS(AAR!AC27)</f>
        <v>0.02282986787</v>
      </c>
      <c r="AD27" s="3">
        <f>ABS(AAR!AD27)</f>
        <v>0.0135719743</v>
      </c>
      <c r="AE27" s="3">
        <f>ABS(AAR!AE27)</f>
        <v>0.02212233317</v>
      </c>
      <c r="AF27" s="3">
        <f>ABS(AAR!AF27)</f>
        <v>0.004494572967</v>
      </c>
      <c r="AG27" s="3">
        <f t="shared" si="1"/>
        <v>0.0160485317</v>
      </c>
      <c r="AH27" s="33">
        <f t="shared" si="2"/>
        <v>0.007607226539</v>
      </c>
      <c r="AI27" s="3">
        <f>AAR!AH27</f>
        <v>-75</v>
      </c>
    </row>
    <row r="28" ht="15.75" customHeight="1">
      <c r="A28" s="4">
        <v>44039.0</v>
      </c>
      <c r="B28" s="3">
        <f>AAR!B28</f>
        <v>-74</v>
      </c>
      <c r="C28" s="3">
        <f>ABS(AAR!C28)</f>
        <v>0.01023807341</v>
      </c>
      <c r="D28" s="3">
        <f>ABS(AAR!D28)</f>
        <v>0.003772159378</v>
      </c>
      <c r="E28" s="3">
        <f>ABS(AAR!E28)</f>
        <v>0.01029518171</v>
      </c>
      <c r="F28" s="3">
        <f>ABS(AAR!F28)</f>
        <v>0.003889560755</v>
      </c>
      <c r="G28" s="3">
        <f>ABS(AAR!G28)</f>
        <v>0.004215442318</v>
      </c>
      <c r="H28" s="3">
        <f>ABS(AAR!H28)</f>
        <v>0.01258347858</v>
      </c>
      <c r="I28" s="3">
        <f>ABS(AAR!I28)</f>
        <v>0.002645933409</v>
      </c>
      <c r="J28" s="3">
        <f>ABS(AAR!J28)</f>
        <v>0.01362639601</v>
      </c>
      <c r="K28" s="3">
        <f>ABS(AAR!K28)</f>
        <v>0.001743364112</v>
      </c>
      <c r="L28" s="3">
        <f>ABS(AAR!L28)</f>
        <v>0.0199316088</v>
      </c>
      <c r="M28" s="3">
        <f>ABS(AAR!M28)</f>
        <v>0.001367884805</v>
      </c>
      <c r="N28" s="3">
        <f>ABS(AAR!N28)</f>
        <v>0.01262161888</v>
      </c>
      <c r="O28" s="3">
        <f>ABS(AAR!O28)</f>
        <v>0.008618628508</v>
      </c>
      <c r="P28" s="3">
        <f>ABS(AAR!P28)</f>
        <v>0.01419170004</v>
      </c>
      <c r="Q28" s="3">
        <f>ABS(AAR!Q28)</f>
        <v>0.009470605728</v>
      </c>
      <c r="R28" s="3">
        <f>ABS(AAR!R28)</f>
        <v>0.001807753882</v>
      </c>
      <c r="S28" s="3">
        <f>ABS(AAR!S28)</f>
        <v>0.01164340596</v>
      </c>
      <c r="T28" s="3">
        <f>ABS(AAR!T28)</f>
        <v>0.01403397867</v>
      </c>
      <c r="U28" s="3">
        <f>ABS(AAR!U28)</f>
        <v>0.01971525491</v>
      </c>
      <c r="V28" s="3">
        <f>ABS(AAR!V28)</f>
        <v>0.001342386576</v>
      </c>
      <c r="W28" s="3">
        <f>ABS(AAR!W28)</f>
        <v>0.008968901887</v>
      </c>
      <c r="X28" s="3">
        <f>ABS(AAR!X28)</f>
        <v>0.006204517526</v>
      </c>
      <c r="Y28" s="3">
        <f>ABS(AAR!Y28)</f>
        <v>0.001508082277</v>
      </c>
      <c r="Z28" s="3">
        <f>ABS(AAR!Z28)</f>
        <v>0.01154132396</v>
      </c>
      <c r="AA28" s="3">
        <f>ABS(AAR!AA28)</f>
        <v>0.01025636052</v>
      </c>
      <c r="AB28" s="3">
        <f>ABS(AAR!AB28)</f>
        <v>0.005279660106</v>
      </c>
      <c r="AC28" s="3">
        <f>ABS(AAR!AC28)</f>
        <v>0.0001349025582</v>
      </c>
      <c r="AD28" s="3">
        <f>ABS(AAR!AD28)</f>
        <v>0.004269959176</v>
      </c>
      <c r="AE28" s="3">
        <f>ABS(AAR!AE28)</f>
        <v>0.01269116424</v>
      </c>
      <c r="AF28" s="3">
        <f>ABS(AAR!AF28)</f>
        <v>0.0004799928609</v>
      </c>
      <c r="AG28" s="3">
        <f t="shared" si="1"/>
        <v>0.007969642718</v>
      </c>
      <c r="AH28" s="33">
        <f t="shared" si="2"/>
        <v>-0.0004716624389</v>
      </c>
      <c r="AI28" s="3">
        <f>AAR!AH28</f>
        <v>-74</v>
      </c>
    </row>
    <row r="29" ht="15.75" customHeight="1">
      <c r="A29" s="4">
        <v>44040.0</v>
      </c>
      <c r="B29" s="3">
        <f>AAR!B29</f>
        <v>-73</v>
      </c>
      <c r="C29" s="3">
        <f>ABS(AAR!C29)</f>
        <v>0.03269868516</v>
      </c>
      <c r="D29" s="3">
        <f>ABS(AAR!D29)</f>
        <v>0.0006805142246</v>
      </c>
      <c r="E29" s="3">
        <f>ABS(AAR!E29)</f>
        <v>0.01654163936</v>
      </c>
      <c r="F29" s="3">
        <f>ABS(AAR!F29)</f>
        <v>0.01466819528</v>
      </c>
      <c r="G29" s="3">
        <f>ABS(AAR!G29)</f>
        <v>0.003278571744</v>
      </c>
      <c r="H29" s="3">
        <f>ABS(AAR!H29)</f>
        <v>0.02076664532</v>
      </c>
      <c r="I29" s="3">
        <f>ABS(AAR!I29)</f>
        <v>0.01438019894</v>
      </c>
      <c r="J29" s="3">
        <f>ABS(AAR!J29)</f>
        <v>0.01021584417</v>
      </c>
      <c r="K29" s="3">
        <f>ABS(AAR!K29)</f>
        <v>0.02354820399</v>
      </c>
      <c r="L29" s="3">
        <f>ABS(AAR!L29)</f>
        <v>0.01085760013</v>
      </c>
      <c r="M29" s="3">
        <f>ABS(AAR!M29)</f>
        <v>0.0008692337275</v>
      </c>
      <c r="N29" s="3">
        <f>ABS(AAR!N29)</f>
        <v>0.002709020589</v>
      </c>
      <c r="O29" s="3">
        <f>ABS(AAR!O29)</f>
        <v>0.01001251558</v>
      </c>
      <c r="P29" s="3">
        <f>ABS(AAR!P29)</f>
        <v>0.01737133528</v>
      </c>
      <c r="Q29" s="3">
        <f>ABS(AAR!Q29)</f>
        <v>0.01653970267</v>
      </c>
      <c r="R29" s="3">
        <f>ABS(AAR!R29)</f>
        <v>0.005972639972</v>
      </c>
      <c r="S29" s="3">
        <f>ABS(AAR!S29)</f>
        <v>0.00766558348</v>
      </c>
      <c r="T29" s="3">
        <f>ABS(AAR!T29)</f>
        <v>0.004600512352</v>
      </c>
      <c r="U29" s="3">
        <f>ABS(AAR!U29)</f>
        <v>0.02245444626</v>
      </c>
      <c r="V29" s="3">
        <f>ABS(AAR!V29)</f>
        <v>0.001072120121</v>
      </c>
      <c r="W29" s="3">
        <f>ABS(AAR!W29)</f>
        <v>0.0009599477914</v>
      </c>
      <c r="X29" s="3">
        <f>ABS(AAR!X29)</f>
        <v>0.001172772968</v>
      </c>
      <c r="Y29" s="3">
        <f>ABS(AAR!Y29)</f>
        <v>0.01397808085</v>
      </c>
      <c r="Z29" s="3">
        <f>ABS(AAR!Z29)</f>
        <v>0.007153150899</v>
      </c>
      <c r="AA29" s="3">
        <f>ABS(AAR!AA29)</f>
        <v>0.002007083476</v>
      </c>
      <c r="AB29" s="3">
        <f>ABS(AAR!AB29)</f>
        <v>0.01168570094</v>
      </c>
      <c r="AC29" s="3">
        <f>ABS(AAR!AC29)</f>
        <v>0.0154521944</v>
      </c>
      <c r="AD29" s="3">
        <f>ABS(AAR!AD29)</f>
        <v>0.007889198604</v>
      </c>
      <c r="AE29" s="3">
        <f>ABS(AAR!AE29)</f>
        <v>0.02878439621</v>
      </c>
      <c r="AF29" s="3">
        <f>ABS(AAR!AF29)</f>
        <v>0.004969072159</v>
      </c>
      <c r="AG29" s="3">
        <f t="shared" si="1"/>
        <v>0.01103182689</v>
      </c>
      <c r="AH29" s="33">
        <f t="shared" si="2"/>
        <v>0.002590521732</v>
      </c>
      <c r="AI29" s="3">
        <f>AAR!AH29</f>
        <v>-73</v>
      </c>
    </row>
    <row r="30" ht="15.75" customHeight="1">
      <c r="A30" s="4">
        <v>44041.0</v>
      </c>
      <c r="B30" s="3">
        <f>AAR!B30</f>
        <v>-72</v>
      </c>
      <c r="C30" s="3">
        <f>ABS(AAR!C30)</f>
        <v>0.002864515754</v>
      </c>
      <c r="D30" s="3">
        <f>ABS(AAR!D30)</f>
        <v>0.010557889</v>
      </c>
      <c r="E30" s="3">
        <f>ABS(AAR!E30)</f>
        <v>0.02639353932</v>
      </c>
      <c r="F30" s="3">
        <f>ABS(AAR!F30)</f>
        <v>0.01876511546</v>
      </c>
      <c r="G30" s="3">
        <f>ABS(AAR!G30)</f>
        <v>0.006837235661</v>
      </c>
      <c r="H30" s="3">
        <f>ABS(AAR!H30)</f>
        <v>0.001604471622</v>
      </c>
      <c r="I30" s="3">
        <f>ABS(AAR!I30)</f>
        <v>0.004599881695</v>
      </c>
      <c r="J30" s="3">
        <f>ABS(AAR!J30)</f>
        <v>0.006668764422</v>
      </c>
      <c r="K30" s="3">
        <f>ABS(AAR!K30)</f>
        <v>0.006089248917</v>
      </c>
      <c r="L30" s="3">
        <f>ABS(AAR!L30)</f>
        <v>0.0271601424</v>
      </c>
      <c r="M30" s="3">
        <f>ABS(AAR!M30)</f>
        <v>0.0003628856199</v>
      </c>
      <c r="N30" s="3">
        <f>ABS(AAR!N30)</f>
        <v>0.004534452012</v>
      </c>
      <c r="O30" s="3">
        <f>ABS(AAR!O30)</f>
        <v>0.01148920827</v>
      </c>
      <c r="P30" s="3">
        <f>ABS(AAR!P30)</f>
        <v>0.00343597292</v>
      </c>
      <c r="Q30" s="3">
        <f>ABS(AAR!Q30)</f>
        <v>0.006626141362</v>
      </c>
      <c r="R30" s="3">
        <f>ABS(AAR!R30)</f>
        <v>0.007805956277</v>
      </c>
      <c r="S30" s="3">
        <f>ABS(AAR!S30)</f>
        <v>0.001838341311</v>
      </c>
      <c r="T30" s="3">
        <f>ABS(AAR!T30)</f>
        <v>0.01559480326</v>
      </c>
      <c r="U30" s="3">
        <f>ABS(AAR!U30)</f>
        <v>0.04540487545</v>
      </c>
      <c r="V30" s="3">
        <f>ABS(AAR!V30)</f>
        <v>0.009560999215</v>
      </c>
      <c r="W30" s="3">
        <f>ABS(AAR!W30)</f>
        <v>0.007972875233</v>
      </c>
      <c r="X30" s="3">
        <f>ABS(AAR!X30)</f>
        <v>0.005311852668</v>
      </c>
      <c r="Y30" s="3">
        <f>ABS(AAR!Y30)</f>
        <v>0.001884851399</v>
      </c>
      <c r="Z30" s="3">
        <f>ABS(AAR!Z30)</f>
        <v>0.003539432357</v>
      </c>
      <c r="AA30" s="3">
        <f>ABS(AAR!AA30)</f>
        <v>0.01016008132</v>
      </c>
      <c r="AB30" s="3">
        <f>ABS(AAR!AB30)</f>
        <v>0.01761784793</v>
      </c>
      <c r="AC30" s="3">
        <f>ABS(AAR!AC30)</f>
        <v>0.003491477334</v>
      </c>
      <c r="AD30" s="3">
        <f>ABS(AAR!AD30)</f>
        <v>0.004069848683</v>
      </c>
      <c r="AE30" s="3">
        <f>ABS(AAR!AE30)</f>
        <v>0.0002035710453</v>
      </c>
      <c r="AF30" s="3">
        <f>ABS(AAR!AF30)</f>
        <v>0.00875962692</v>
      </c>
      <c r="AG30" s="3">
        <f t="shared" si="1"/>
        <v>0.009373530161</v>
      </c>
      <c r="AH30" s="33">
        <f t="shared" si="2"/>
        <v>0.0009322250039</v>
      </c>
      <c r="AI30" s="3">
        <f>AAR!AH30</f>
        <v>-72</v>
      </c>
    </row>
    <row r="31" ht="15.75" customHeight="1">
      <c r="A31" s="4">
        <v>44042.0</v>
      </c>
      <c r="B31" s="3">
        <f>AAR!B31</f>
        <v>-71</v>
      </c>
      <c r="C31" s="3">
        <f>ABS(AAR!C31)</f>
        <v>0.009311219199</v>
      </c>
      <c r="D31" s="3">
        <f>ABS(AAR!D31)</f>
        <v>0.002005301813</v>
      </c>
      <c r="E31" s="3">
        <f>ABS(AAR!E31)</f>
        <v>0.001172580587</v>
      </c>
      <c r="F31" s="3">
        <f>ABS(AAR!F31)</f>
        <v>0.01102762859</v>
      </c>
      <c r="G31" s="3">
        <f>ABS(AAR!G31)</f>
        <v>0.004059361886</v>
      </c>
      <c r="H31" s="3">
        <f>ABS(AAR!H31)</f>
        <v>0.02105762484</v>
      </c>
      <c r="I31" s="3">
        <f>ABS(AAR!I31)</f>
        <v>0.006422044013</v>
      </c>
      <c r="J31" s="3">
        <f>ABS(AAR!J31)</f>
        <v>0.01033403753</v>
      </c>
      <c r="K31" s="3">
        <f>ABS(AAR!K31)</f>
        <v>0.01533168812</v>
      </c>
      <c r="L31" s="3">
        <f>ABS(AAR!L31)</f>
        <v>0.002353139867</v>
      </c>
      <c r="M31" s="3">
        <f>ABS(AAR!M31)</f>
        <v>0.01065689172</v>
      </c>
      <c r="N31" s="3">
        <f>ABS(AAR!N31)</f>
        <v>0.005429583145</v>
      </c>
      <c r="O31" s="3">
        <f>ABS(AAR!O31)</f>
        <v>0.004943291569</v>
      </c>
      <c r="P31" s="3">
        <f>ABS(AAR!P31)</f>
        <v>0.002246641659</v>
      </c>
      <c r="Q31" s="3">
        <f>ABS(AAR!Q31)</f>
        <v>0.001017141252</v>
      </c>
      <c r="R31" s="3">
        <f>ABS(AAR!R31)</f>
        <v>0.0001381042858</v>
      </c>
      <c r="S31" s="3">
        <f>ABS(AAR!S31)</f>
        <v>0.004103231695</v>
      </c>
      <c r="T31" s="3">
        <f>ABS(AAR!T31)</f>
        <v>0.0008143948122</v>
      </c>
      <c r="U31" s="3">
        <f>ABS(AAR!U31)</f>
        <v>0.0002421224006</v>
      </c>
      <c r="V31" s="3">
        <f>ABS(AAR!V31)</f>
        <v>0.002951889103</v>
      </c>
      <c r="W31" s="3">
        <f>ABS(AAR!W31)</f>
        <v>0.007833788364</v>
      </c>
      <c r="X31" s="3">
        <f>ABS(AAR!X31)</f>
        <v>0.006786448719</v>
      </c>
      <c r="Y31" s="3">
        <f>ABS(AAR!Y31)</f>
        <v>0.02508261427</v>
      </c>
      <c r="Z31" s="3">
        <f>ABS(AAR!Z31)</f>
        <v>0.01512063955</v>
      </c>
      <c r="AA31" s="3">
        <f>ABS(AAR!AA31)</f>
        <v>0.001667194228</v>
      </c>
      <c r="AB31" s="3">
        <f>ABS(AAR!AB31)</f>
        <v>0.002351113777</v>
      </c>
      <c r="AC31" s="3">
        <f>ABS(AAR!AC31)</f>
        <v>0.0007385684713</v>
      </c>
      <c r="AD31" s="3">
        <f>ABS(AAR!AD31)</f>
        <v>0.01609715289</v>
      </c>
      <c r="AE31" s="3">
        <f>ABS(AAR!AE31)</f>
        <v>0.008123524259</v>
      </c>
      <c r="AF31" s="3">
        <f>ABS(AAR!AF31)</f>
        <v>0.004106796911</v>
      </c>
      <c r="AG31" s="3">
        <f t="shared" si="1"/>
        <v>0.006784191984</v>
      </c>
      <c r="AH31" s="33">
        <f t="shared" si="2"/>
        <v>-0.001657113173</v>
      </c>
      <c r="AI31" s="3">
        <f>AAR!AH31</f>
        <v>-71</v>
      </c>
    </row>
    <row r="32" ht="15.75" customHeight="1">
      <c r="A32" s="4">
        <v>44043.0</v>
      </c>
      <c r="B32" s="3">
        <f>AAR!B32</f>
        <v>-70</v>
      </c>
      <c r="C32" s="3">
        <f>ABS(AAR!C32)</f>
        <v>0.008424446777</v>
      </c>
      <c r="D32" s="3">
        <f>ABS(AAR!D32)</f>
        <v>0.004237434314</v>
      </c>
      <c r="E32" s="3">
        <f>ABS(AAR!E32)</f>
        <v>0.02138048232</v>
      </c>
      <c r="F32" s="3">
        <f>ABS(AAR!F32)</f>
        <v>0.06356221255</v>
      </c>
      <c r="G32" s="3">
        <f>ABS(AAR!G32)</f>
        <v>0.02332466591</v>
      </c>
      <c r="H32" s="3">
        <f>ABS(AAR!H32)</f>
        <v>0.01898452227</v>
      </c>
      <c r="I32" s="3">
        <f>ABS(AAR!I32)</f>
        <v>0.01005746393</v>
      </c>
      <c r="J32" s="3">
        <f>ABS(AAR!J32)</f>
        <v>0.008579816424</v>
      </c>
      <c r="K32" s="3">
        <f>ABS(AAR!K32)</f>
        <v>0.002978131611</v>
      </c>
      <c r="L32" s="3">
        <f>ABS(AAR!L32)</f>
        <v>0.02249152496</v>
      </c>
      <c r="M32" s="3">
        <f>ABS(AAR!M32)</f>
        <v>0.004232804414</v>
      </c>
      <c r="N32" s="3">
        <f>ABS(AAR!N32)</f>
        <v>0.01462737796</v>
      </c>
      <c r="O32" s="3">
        <f>ABS(AAR!O32)</f>
        <v>0.01076666295</v>
      </c>
      <c r="P32" s="3">
        <f>ABS(AAR!P32)</f>
        <v>0.008350063575</v>
      </c>
      <c r="Q32" s="3">
        <f>ABS(AAR!Q32)</f>
        <v>0.005520134138</v>
      </c>
      <c r="R32" s="3">
        <f>ABS(AAR!R32)</f>
        <v>0.01108756363</v>
      </c>
      <c r="S32" s="3">
        <f>ABS(AAR!S32)</f>
        <v>0.0116254299</v>
      </c>
      <c r="T32" s="3">
        <f>ABS(AAR!T32)</f>
        <v>0.02797775229</v>
      </c>
      <c r="U32" s="3">
        <f>ABS(AAR!U32)</f>
        <v>0.0196820015</v>
      </c>
      <c r="V32" s="3">
        <f>ABS(AAR!V32)</f>
        <v>0.00885832738</v>
      </c>
      <c r="W32" s="3">
        <f>ABS(AAR!W32)</f>
        <v>0.003198919791</v>
      </c>
      <c r="X32" s="3">
        <f>ABS(AAR!X32)</f>
        <v>0.01168069048</v>
      </c>
      <c r="Y32" s="3">
        <f>ABS(AAR!Y32)</f>
        <v>0.009866482306</v>
      </c>
      <c r="Z32" s="3">
        <f>ABS(AAR!Z32)</f>
        <v>0.002080281108</v>
      </c>
      <c r="AA32" s="3">
        <f>ABS(AAR!AA32)</f>
        <v>0.01488986293</v>
      </c>
      <c r="AB32" s="3">
        <f>ABS(AAR!AB32)</f>
        <v>0.01421238529</v>
      </c>
      <c r="AC32" s="3">
        <f>ABS(AAR!AC32)</f>
        <v>0.001191985003</v>
      </c>
      <c r="AD32" s="3">
        <f>ABS(AAR!AD32)</f>
        <v>0.02341455084</v>
      </c>
      <c r="AE32" s="3">
        <f>ABS(AAR!AE32)</f>
        <v>0.01545832848</v>
      </c>
      <c r="AF32" s="3">
        <f>ABS(AAR!AF32)</f>
        <v>0.01096804335</v>
      </c>
      <c r="AG32" s="3">
        <f t="shared" si="1"/>
        <v>0.01379034495</v>
      </c>
      <c r="AH32" s="33">
        <f t="shared" si="2"/>
        <v>0.005349039789</v>
      </c>
      <c r="AI32" s="3">
        <f>AAR!AH32</f>
        <v>-70</v>
      </c>
    </row>
    <row r="33" ht="15.75" customHeight="1">
      <c r="A33" s="4">
        <v>44046.0</v>
      </c>
      <c r="B33" s="3">
        <f>AAR!B33</f>
        <v>-69</v>
      </c>
      <c r="C33" s="3">
        <f>ABS(AAR!C33)</f>
        <v>0.00320069976</v>
      </c>
      <c r="D33" s="3">
        <f>ABS(AAR!D33)</f>
        <v>0.002434631756</v>
      </c>
      <c r="E33" s="3">
        <f>ABS(AAR!E33)</f>
        <v>0.004962477478</v>
      </c>
      <c r="F33" s="3">
        <f>ABS(AAR!F33)</f>
        <v>0.003664409602</v>
      </c>
      <c r="G33" s="3">
        <f>ABS(AAR!G33)</f>
        <v>0.009770486</v>
      </c>
      <c r="H33" s="3">
        <f>ABS(AAR!H33)</f>
        <v>0.01053725926</v>
      </c>
      <c r="I33" s="3">
        <f>ABS(AAR!I33)</f>
        <v>0.003552218551</v>
      </c>
      <c r="J33" s="3">
        <f>ABS(AAR!J33)</f>
        <v>0.02313402438</v>
      </c>
      <c r="K33" s="3">
        <f>ABS(AAR!K33)</f>
        <v>0.01094381439</v>
      </c>
      <c r="L33" s="3">
        <f>ABS(AAR!L33)</f>
        <v>0.008733947958</v>
      </c>
      <c r="M33" s="3">
        <f>ABS(AAR!M33)</f>
        <v>0.01061616878</v>
      </c>
      <c r="N33" s="3">
        <f>ABS(AAR!N33)</f>
        <v>0.004624640223</v>
      </c>
      <c r="O33" s="3">
        <f>ABS(AAR!O33)</f>
        <v>0.004828333605</v>
      </c>
      <c r="P33" s="3">
        <f>ABS(AAR!P33)</f>
        <v>0.00419372151</v>
      </c>
      <c r="Q33" s="3">
        <f>ABS(AAR!Q33)</f>
        <v>0.02167957289</v>
      </c>
      <c r="R33" s="3">
        <f>ABS(AAR!R33)</f>
        <v>0.02940306016</v>
      </c>
      <c r="S33" s="3">
        <f>ABS(AAR!S33)</f>
        <v>0.003457219949</v>
      </c>
      <c r="T33" s="3">
        <f>ABS(AAR!T33)</f>
        <v>0.0135384227</v>
      </c>
      <c r="U33" s="3">
        <f>ABS(AAR!U33)</f>
        <v>0.02101347227</v>
      </c>
      <c r="V33" s="3">
        <f>ABS(AAR!V33)</f>
        <v>0.02417545991</v>
      </c>
      <c r="W33" s="3">
        <f>ABS(AAR!W33)</f>
        <v>0.003124082597</v>
      </c>
      <c r="X33" s="3">
        <f>ABS(AAR!X33)</f>
        <v>0.008404241345</v>
      </c>
      <c r="Y33" s="3">
        <f>ABS(AAR!Y33)</f>
        <v>0.005189881005</v>
      </c>
      <c r="Z33" s="3">
        <f>ABS(AAR!Z33)</f>
        <v>0.0009505173042</v>
      </c>
      <c r="AA33" s="3">
        <f>ABS(AAR!AA33)</f>
        <v>0.01342395329</v>
      </c>
      <c r="AB33" s="3">
        <f>ABS(AAR!AB33)</f>
        <v>0.005794651926</v>
      </c>
      <c r="AC33" s="3">
        <f>ABS(AAR!AC33)</f>
        <v>0.006484271318</v>
      </c>
      <c r="AD33" s="3">
        <f>ABS(AAR!AD33)</f>
        <v>0.01111369557</v>
      </c>
      <c r="AE33" s="3">
        <f>ABS(AAR!AE33)</f>
        <v>0.01415093022</v>
      </c>
      <c r="AF33" s="3">
        <f>ABS(AAR!AF33)</f>
        <v>0.01067965812</v>
      </c>
      <c r="AG33" s="3">
        <f t="shared" si="1"/>
        <v>0.00992599746</v>
      </c>
      <c r="AH33" s="33">
        <f t="shared" si="2"/>
        <v>0.001484692303</v>
      </c>
      <c r="AI33" s="3">
        <f>AAR!AH33</f>
        <v>-69</v>
      </c>
    </row>
    <row r="34" ht="15.75" customHeight="1">
      <c r="A34" s="4">
        <v>44047.0</v>
      </c>
      <c r="B34" s="3">
        <f>AAR!B34</f>
        <v>-68</v>
      </c>
      <c r="C34" s="3">
        <f>ABS(AAR!C34)</f>
        <v>0.004008488628</v>
      </c>
      <c r="D34" s="3">
        <f>ABS(AAR!D34)</f>
        <v>0.01362055763</v>
      </c>
      <c r="E34" s="3">
        <f>ABS(AAR!E34)</f>
        <v>0.00602323453</v>
      </c>
      <c r="F34" s="3">
        <f>ABS(AAR!F34)</f>
        <v>0.001697178138</v>
      </c>
      <c r="G34" s="3">
        <f>ABS(AAR!G34)</f>
        <v>0.005554254291</v>
      </c>
      <c r="H34" s="3">
        <f>ABS(AAR!H34)</f>
        <v>0.002281966562</v>
      </c>
      <c r="I34" s="3">
        <f>ABS(AAR!I34)</f>
        <v>0.008075312111</v>
      </c>
      <c r="J34" s="3">
        <f>ABS(AAR!J34)</f>
        <v>0.02624085116</v>
      </c>
      <c r="K34" s="3">
        <f>ABS(AAR!K34)</f>
        <v>0.01365808574</v>
      </c>
      <c r="L34" s="3">
        <f>ABS(AAR!L34)</f>
        <v>0.005855451931</v>
      </c>
      <c r="M34" s="3">
        <f>ABS(AAR!M34)</f>
        <v>0.003446243627</v>
      </c>
      <c r="N34" s="3">
        <f>ABS(AAR!N34)</f>
        <v>0.00473687869</v>
      </c>
      <c r="O34" s="3">
        <f>ABS(AAR!O34)</f>
        <v>0.0164004945</v>
      </c>
      <c r="P34" s="3">
        <f>ABS(AAR!P34)</f>
        <v>0.02196667745</v>
      </c>
      <c r="Q34" s="3">
        <f>ABS(AAR!Q34)</f>
        <v>0.01277979079</v>
      </c>
      <c r="R34" s="3">
        <f>ABS(AAR!R34)</f>
        <v>0.01647792006</v>
      </c>
      <c r="S34" s="3">
        <f>ABS(AAR!S34)</f>
        <v>0.003939025095</v>
      </c>
      <c r="T34" s="3">
        <f>ABS(AAR!T34)</f>
        <v>0.01089418862</v>
      </c>
      <c r="U34" s="3">
        <f>ABS(AAR!U34)</f>
        <v>0.000243497304</v>
      </c>
      <c r="V34" s="3">
        <f>ABS(AAR!V34)</f>
        <v>0.001615922122</v>
      </c>
      <c r="W34" s="3">
        <f>ABS(AAR!W34)</f>
        <v>0.0009160515731</v>
      </c>
      <c r="X34" s="3">
        <f>ABS(AAR!X34)</f>
        <v>0.001979531986</v>
      </c>
      <c r="Y34" s="3">
        <f>ABS(AAR!Y34)</f>
        <v>0.01462379685</v>
      </c>
      <c r="Z34" s="3">
        <f>ABS(AAR!Z34)</f>
        <v>0.018567839</v>
      </c>
      <c r="AA34" s="3">
        <f>ABS(AAR!AA34)</f>
        <v>0.000986916938</v>
      </c>
      <c r="AB34" s="3">
        <f>ABS(AAR!AB34)</f>
        <v>0.004950346241</v>
      </c>
      <c r="AC34" s="3">
        <f>ABS(AAR!AC34)</f>
        <v>0.007594966702</v>
      </c>
      <c r="AD34" s="3">
        <f>ABS(AAR!AD34)</f>
        <v>0.006395611356</v>
      </c>
      <c r="AE34" s="3">
        <f>ABS(AAR!AE34)</f>
        <v>0.01392121267</v>
      </c>
      <c r="AF34" s="3">
        <f>ABS(AAR!AF34)</f>
        <v>0.01241360203</v>
      </c>
      <c r="AG34" s="3">
        <f t="shared" si="1"/>
        <v>0.008728863145</v>
      </c>
      <c r="AH34" s="33">
        <f t="shared" si="2"/>
        <v>0.0002875579874</v>
      </c>
      <c r="AI34" s="3">
        <f>AAR!AH34</f>
        <v>-68</v>
      </c>
    </row>
    <row r="35" ht="15.75" customHeight="1">
      <c r="A35" s="4">
        <v>44048.0</v>
      </c>
      <c r="B35" s="3">
        <f>AAR!B35</f>
        <v>-67</v>
      </c>
      <c r="C35" s="3">
        <f>ABS(AAR!C35)</f>
        <v>0.01507535124</v>
      </c>
      <c r="D35" s="3">
        <f>ABS(AAR!D35)</f>
        <v>0.004433774575</v>
      </c>
      <c r="E35" s="3">
        <f>ABS(AAR!E35)</f>
        <v>0.003206352838</v>
      </c>
      <c r="F35" s="3">
        <f>ABS(AAR!F35)</f>
        <v>0.003650735042</v>
      </c>
      <c r="G35" s="3">
        <f>ABS(AAR!G35)</f>
        <v>0.01594248871</v>
      </c>
      <c r="H35" s="3">
        <f>ABS(AAR!H35)</f>
        <v>0.00181639241</v>
      </c>
      <c r="I35" s="3">
        <f>ABS(AAR!I35)</f>
        <v>0.003969870953</v>
      </c>
      <c r="J35" s="3">
        <f>ABS(AAR!J35)</f>
        <v>0.007614342045</v>
      </c>
      <c r="K35" s="3">
        <f>ABS(AAR!K35)</f>
        <v>0.009713274174</v>
      </c>
      <c r="L35" s="3">
        <f>ABS(AAR!L35)</f>
        <v>0.01110988335</v>
      </c>
      <c r="M35" s="3">
        <f>ABS(AAR!M35)</f>
        <v>0.0175138951</v>
      </c>
      <c r="N35" s="3">
        <f>ABS(AAR!N35)</f>
        <v>0.002020302945</v>
      </c>
      <c r="O35" s="3">
        <f>ABS(AAR!O35)</f>
        <v>0.001513683295</v>
      </c>
      <c r="P35" s="3">
        <f>ABS(AAR!P35)</f>
        <v>0.01591244162</v>
      </c>
      <c r="Q35" s="3">
        <f>ABS(AAR!Q35)</f>
        <v>0.0006359188333</v>
      </c>
      <c r="R35" s="3">
        <f>ABS(AAR!R35)</f>
        <v>0.01385590926</v>
      </c>
      <c r="S35" s="3">
        <f>ABS(AAR!S35)</f>
        <v>0.009906971928</v>
      </c>
      <c r="T35" s="3">
        <f>ABS(AAR!T35)</f>
        <v>0.02233856033</v>
      </c>
      <c r="U35" s="3">
        <f>ABS(AAR!U35)</f>
        <v>0.02069243794</v>
      </c>
      <c r="V35" s="3">
        <f>ABS(AAR!V35)</f>
        <v>0.0007081967437</v>
      </c>
      <c r="W35" s="3">
        <f>ABS(AAR!W35)</f>
        <v>0.001184362518</v>
      </c>
      <c r="X35" s="3">
        <f>ABS(AAR!X35)</f>
        <v>0.01754845542</v>
      </c>
      <c r="Y35" s="3">
        <f>ABS(AAR!Y35)</f>
        <v>0.00680977275</v>
      </c>
      <c r="Z35" s="3">
        <f>ABS(AAR!Z35)</f>
        <v>0.003667221881</v>
      </c>
      <c r="AA35" s="3">
        <f>ABS(AAR!AA35)</f>
        <v>0.05034318576</v>
      </c>
      <c r="AB35" s="3">
        <f>ABS(AAR!AB35)</f>
        <v>0.006098523286</v>
      </c>
      <c r="AC35" s="3">
        <f>ABS(AAR!AC35)</f>
        <v>0.01479633012</v>
      </c>
      <c r="AD35" s="3">
        <f>ABS(AAR!AD35)</f>
        <v>0.003920197238</v>
      </c>
      <c r="AE35" s="3">
        <f>ABS(AAR!AE35)</f>
        <v>0.01641305261</v>
      </c>
      <c r="AF35" s="3">
        <f>ABS(AAR!AF35)</f>
        <v>0.01256515047</v>
      </c>
      <c r="AG35" s="3">
        <f t="shared" si="1"/>
        <v>0.01049923451</v>
      </c>
      <c r="AH35" s="33">
        <f t="shared" si="2"/>
        <v>0.002057929355</v>
      </c>
      <c r="AI35" s="3">
        <f>AAR!AH35</f>
        <v>-67</v>
      </c>
    </row>
    <row r="36" ht="15.75" customHeight="1">
      <c r="A36" s="4">
        <v>44049.0</v>
      </c>
      <c r="B36" s="3">
        <f>AAR!B36</f>
        <v>-66</v>
      </c>
      <c r="C36" s="3">
        <f>ABS(AAR!C36)</f>
        <v>0.001852749252</v>
      </c>
      <c r="D36" s="3">
        <f>ABS(AAR!D36)</f>
        <v>0.003716930318</v>
      </c>
      <c r="E36" s="3">
        <f>ABS(AAR!E36)</f>
        <v>0.001144968423</v>
      </c>
      <c r="F36" s="3">
        <f>ABS(AAR!F36)</f>
        <v>0.01990236637</v>
      </c>
      <c r="G36" s="3">
        <f>ABS(AAR!G36)</f>
        <v>0.004360150493</v>
      </c>
      <c r="H36" s="3">
        <f>ABS(AAR!H36)</f>
        <v>0.003959406405</v>
      </c>
      <c r="I36" s="3">
        <f>ABS(AAR!I36)</f>
        <v>0.009782823334</v>
      </c>
      <c r="J36" s="3">
        <f>ABS(AAR!J36)</f>
        <v>0.003801023571</v>
      </c>
      <c r="K36" s="3">
        <f>ABS(AAR!K36)</f>
        <v>0.008251054348</v>
      </c>
      <c r="L36" s="3">
        <f>ABS(AAR!L36)</f>
        <v>0.01451778595</v>
      </c>
      <c r="M36" s="3">
        <f>ABS(AAR!M36)</f>
        <v>0.0001010636651</v>
      </c>
      <c r="N36" s="3">
        <f>ABS(AAR!N36)</f>
        <v>0.01048619346</v>
      </c>
      <c r="O36" s="3">
        <f>ABS(AAR!O36)</f>
        <v>0.0007986074615</v>
      </c>
      <c r="P36" s="3">
        <f>ABS(AAR!P36)</f>
        <v>0.01261903664</v>
      </c>
      <c r="Q36" s="3">
        <f>ABS(AAR!Q36)</f>
        <v>0.01051157737</v>
      </c>
      <c r="R36" s="3">
        <f>ABS(AAR!R36)</f>
        <v>0.002734575656</v>
      </c>
      <c r="S36" s="3">
        <f>ABS(AAR!S36)</f>
        <v>0.01493279975</v>
      </c>
      <c r="T36" s="3">
        <f>ABS(AAR!T36)</f>
        <v>0.01339642951</v>
      </c>
      <c r="U36" s="3">
        <f>ABS(AAR!U36)</f>
        <v>0.02121588652</v>
      </c>
      <c r="V36" s="3">
        <f>ABS(AAR!V36)</f>
        <v>0.002128273192</v>
      </c>
      <c r="W36" s="3">
        <f>ABS(AAR!W36)</f>
        <v>0.002417500769</v>
      </c>
      <c r="X36" s="3">
        <f>ABS(AAR!X36)</f>
        <v>0.002867064643</v>
      </c>
      <c r="Y36" s="3">
        <f>ABS(AAR!Y36)</f>
        <v>0.009967698931</v>
      </c>
      <c r="Z36" s="3">
        <f>ABS(AAR!Z36)</f>
        <v>0.01056804185</v>
      </c>
      <c r="AA36" s="3">
        <f>ABS(AAR!AA36)</f>
        <v>0.01181039151</v>
      </c>
      <c r="AB36" s="3">
        <f>ABS(AAR!AB36)</f>
        <v>0.004877033519</v>
      </c>
      <c r="AC36" s="3">
        <f>ABS(AAR!AC36)</f>
        <v>0.00146485943</v>
      </c>
      <c r="AD36" s="3">
        <f>ABS(AAR!AD36)</f>
        <v>0.005165533537</v>
      </c>
      <c r="AE36" s="3">
        <f>ABS(AAR!AE36)</f>
        <v>0.003702544836</v>
      </c>
      <c r="AF36" s="3">
        <f>ABS(AAR!AF36)</f>
        <v>0.0062368416</v>
      </c>
      <c r="AG36" s="3">
        <f t="shared" si="1"/>
        <v>0.007309707077</v>
      </c>
      <c r="AH36" s="33">
        <f t="shared" si="2"/>
        <v>-0.00113159808</v>
      </c>
      <c r="AI36" s="3">
        <f>AAR!AH36</f>
        <v>-66</v>
      </c>
    </row>
    <row r="37" ht="15.75" customHeight="1">
      <c r="A37" s="4">
        <v>44050.0</v>
      </c>
      <c r="B37" s="3">
        <f>AAR!B37</f>
        <v>-65</v>
      </c>
      <c r="C37" s="3">
        <f>ABS(AAR!C37)</f>
        <v>0.003607806444</v>
      </c>
      <c r="D37" s="3">
        <f>ABS(AAR!D37)</f>
        <v>0.01835657551</v>
      </c>
      <c r="E37" s="3">
        <f>ABS(AAR!E37)</f>
        <v>0.005305849372</v>
      </c>
      <c r="F37" s="3">
        <f>ABS(AAR!F37)</f>
        <v>0.00367147936</v>
      </c>
      <c r="G37" s="3">
        <f>ABS(AAR!G37)</f>
        <v>0.008672119115</v>
      </c>
      <c r="H37" s="3">
        <f>ABS(AAR!H37)</f>
        <v>0.01454320464</v>
      </c>
      <c r="I37" s="3">
        <f>ABS(AAR!I37)</f>
        <v>0.006923784036</v>
      </c>
      <c r="J37" s="3">
        <f>ABS(AAR!J37)</f>
        <v>0.003684121737</v>
      </c>
      <c r="K37" s="3">
        <f>ABS(AAR!K37)</f>
        <v>0.00684991446</v>
      </c>
      <c r="L37" s="3">
        <f>ABS(AAR!L37)</f>
        <v>0.007841654758</v>
      </c>
      <c r="M37" s="3">
        <f>ABS(AAR!M37)</f>
        <v>0.01922838998</v>
      </c>
      <c r="N37" s="3">
        <f>ABS(AAR!N37)</f>
        <v>0.007599850518</v>
      </c>
      <c r="O37" s="3">
        <f>ABS(AAR!O37)</f>
        <v>0.01060160285</v>
      </c>
      <c r="P37" s="3">
        <f>ABS(AAR!P37)</f>
        <v>0.002967445128</v>
      </c>
      <c r="Q37" s="3">
        <f>ABS(AAR!Q37)</f>
        <v>0.0008006718788</v>
      </c>
      <c r="R37" s="3">
        <f>ABS(AAR!R37)</f>
        <v>0.004057141229</v>
      </c>
      <c r="S37" s="3">
        <f>ABS(AAR!S37)</f>
        <v>0.006316692085</v>
      </c>
      <c r="T37" s="3">
        <f>ABS(AAR!T37)</f>
        <v>0.02768134117</v>
      </c>
      <c r="U37" s="3">
        <f>ABS(AAR!U37)</f>
        <v>0.02940762213</v>
      </c>
      <c r="V37" s="3">
        <f>ABS(AAR!V37)</f>
        <v>0.003126284195</v>
      </c>
      <c r="W37" s="3">
        <f>ABS(AAR!W37)</f>
        <v>0.0117104717</v>
      </c>
      <c r="X37" s="3">
        <f>ABS(AAR!X37)</f>
        <v>0.009474855335</v>
      </c>
      <c r="Y37" s="3">
        <f>ABS(AAR!Y37)</f>
        <v>0.009268850871</v>
      </c>
      <c r="Z37" s="3">
        <f>ABS(AAR!Z37)</f>
        <v>0.02114428439</v>
      </c>
      <c r="AA37" s="3">
        <f>ABS(AAR!AA37)</f>
        <v>0.01063130482</v>
      </c>
      <c r="AB37" s="3">
        <f>ABS(AAR!AB37)</f>
        <v>0.007301589997</v>
      </c>
      <c r="AC37" s="3">
        <f>ABS(AAR!AC37)</f>
        <v>0.009066320125</v>
      </c>
      <c r="AD37" s="3">
        <f>ABS(AAR!AD37)</f>
        <v>0.01193634325</v>
      </c>
      <c r="AE37" s="3">
        <f>ABS(AAR!AE37)</f>
        <v>0.0009606513357</v>
      </c>
      <c r="AF37" s="3">
        <f>ABS(AAR!AF37)</f>
        <v>0.01619530166</v>
      </c>
      <c r="AG37" s="3">
        <f t="shared" si="1"/>
        <v>0.009964450803</v>
      </c>
      <c r="AH37" s="33">
        <f t="shared" si="2"/>
        <v>0.001523145646</v>
      </c>
      <c r="AI37" s="3">
        <f>AAR!AH37</f>
        <v>-65</v>
      </c>
    </row>
    <row r="38" ht="15.75" customHeight="1">
      <c r="A38" s="4">
        <v>44053.0</v>
      </c>
      <c r="B38" s="3">
        <f>AAR!B38</f>
        <v>-64</v>
      </c>
      <c r="C38" s="3">
        <f>ABS(AAR!C38)</f>
        <v>0.006510633195</v>
      </c>
      <c r="D38" s="3">
        <f>ABS(AAR!D38)</f>
        <v>0.00823761737</v>
      </c>
      <c r="E38" s="3">
        <f>ABS(AAR!E38)</f>
        <v>0.0178483331</v>
      </c>
      <c r="F38" s="3">
        <f>ABS(AAR!F38)</f>
        <v>0.01222000963</v>
      </c>
      <c r="G38" s="3">
        <f>ABS(AAR!G38)</f>
        <v>0.01901323276</v>
      </c>
      <c r="H38" s="3">
        <f>ABS(AAR!H38)</f>
        <v>0.005624464955</v>
      </c>
      <c r="I38" s="3">
        <f>ABS(AAR!I38)</f>
        <v>0.008891953997</v>
      </c>
      <c r="J38" s="3">
        <f>ABS(AAR!J38)</f>
        <v>0.005458902536</v>
      </c>
      <c r="K38" s="3">
        <f>ABS(AAR!K38)</f>
        <v>0.001235142049</v>
      </c>
      <c r="L38" s="3">
        <f>ABS(AAR!L38)</f>
        <v>0.009627487742</v>
      </c>
      <c r="M38" s="3">
        <f>ABS(AAR!M38)</f>
        <v>0.006862568665</v>
      </c>
      <c r="N38" s="3">
        <f>ABS(AAR!N38)</f>
        <v>0.01182285171</v>
      </c>
      <c r="O38" s="3">
        <f>ABS(AAR!O38)</f>
        <v>0.01229944745</v>
      </c>
      <c r="P38" s="3">
        <f>ABS(AAR!P38)</f>
        <v>0.00925437083</v>
      </c>
      <c r="Q38" s="3">
        <f>ABS(AAR!Q38)</f>
        <v>0.01278929953</v>
      </c>
      <c r="R38" s="3">
        <f>ABS(AAR!R38)</f>
        <v>0.01454951653</v>
      </c>
      <c r="S38" s="3">
        <f>ABS(AAR!S38)</f>
        <v>0.02915432512</v>
      </c>
      <c r="T38" s="3">
        <f>ABS(AAR!T38)</f>
        <v>0.001797916337</v>
      </c>
      <c r="U38" s="3">
        <f>ABS(AAR!U38)</f>
        <v>0.01364437067</v>
      </c>
      <c r="V38" s="3">
        <f>ABS(AAR!V38)</f>
        <v>0.01540188652</v>
      </c>
      <c r="W38" s="3">
        <f>ABS(AAR!W38)</f>
        <v>0.01882791148</v>
      </c>
      <c r="X38" s="3">
        <f>ABS(AAR!X38)</f>
        <v>0.007031111785</v>
      </c>
      <c r="Y38" s="3">
        <f>ABS(AAR!Y38)</f>
        <v>0.0003797258625</v>
      </c>
      <c r="Z38" s="3">
        <f>ABS(AAR!Z38)</f>
        <v>0.008331677352</v>
      </c>
      <c r="AA38" s="3">
        <f>ABS(AAR!AA38)</f>
        <v>0.006900964252</v>
      </c>
      <c r="AB38" s="3">
        <f>ABS(AAR!AB38)</f>
        <v>0.002280014755</v>
      </c>
      <c r="AC38" s="3">
        <f>ABS(AAR!AC38)</f>
        <v>0.0002568914107</v>
      </c>
      <c r="AD38" s="3">
        <f>ABS(AAR!AD38)</f>
        <v>0.005133882002</v>
      </c>
      <c r="AE38" s="3">
        <f>ABS(AAR!AE38)</f>
        <v>0.003519297105</v>
      </c>
      <c r="AF38" s="3">
        <f>ABS(AAR!AF38)</f>
        <v>0.02155584406</v>
      </c>
      <c r="AG38" s="3">
        <f t="shared" si="1"/>
        <v>0.009882055025</v>
      </c>
      <c r="AH38" s="33">
        <f t="shared" si="2"/>
        <v>0.001440749868</v>
      </c>
      <c r="AI38" s="3">
        <f>AAR!AH38</f>
        <v>-64</v>
      </c>
    </row>
    <row r="39" ht="15.75" customHeight="1">
      <c r="A39" s="4">
        <v>44054.0</v>
      </c>
      <c r="B39" s="3">
        <f>AAR!B39</f>
        <v>-63</v>
      </c>
      <c r="C39" s="3">
        <f>ABS(AAR!C39)</f>
        <v>0.01330556561</v>
      </c>
      <c r="D39" s="3">
        <f>ABS(AAR!D39)</f>
        <v>0.01525122072</v>
      </c>
      <c r="E39" s="3">
        <f>ABS(AAR!E39)</f>
        <v>0.003543566349</v>
      </c>
      <c r="F39" s="3">
        <f>ABS(AAR!F39)</f>
        <v>0.01270888981</v>
      </c>
      <c r="G39" s="3">
        <f>ABS(AAR!G39)</f>
        <v>0.005108125675</v>
      </c>
      <c r="H39" s="3">
        <f>ABS(AAR!H39)</f>
        <v>0.0003568576403</v>
      </c>
      <c r="I39" s="3">
        <f>ABS(AAR!I39)</f>
        <v>0.006667477403</v>
      </c>
      <c r="J39" s="3">
        <f>ABS(AAR!J39)</f>
        <v>0.005210559032</v>
      </c>
      <c r="K39" s="3">
        <f>ABS(AAR!K39)</f>
        <v>0.008180341181</v>
      </c>
      <c r="L39" s="3">
        <f>ABS(AAR!L39)</f>
        <v>0.01730088972</v>
      </c>
      <c r="M39" s="3">
        <f>ABS(AAR!M39)</f>
        <v>0.002499001474</v>
      </c>
      <c r="N39" s="3">
        <f>ABS(AAR!N39)</f>
        <v>0.003766275271</v>
      </c>
      <c r="O39" s="3">
        <f>ABS(AAR!O39)</f>
        <v>0.02970707504</v>
      </c>
      <c r="P39" s="3">
        <f>ABS(AAR!P39)</f>
        <v>0.004888283143</v>
      </c>
      <c r="Q39" s="3">
        <f>ABS(AAR!Q39)</f>
        <v>0.004989710053</v>
      </c>
      <c r="R39" s="3">
        <f>ABS(AAR!R39)</f>
        <v>0.01219407755</v>
      </c>
      <c r="S39" s="3">
        <f>ABS(AAR!S39)</f>
        <v>0.002087752884</v>
      </c>
      <c r="T39" s="3">
        <f>ABS(AAR!T39)</f>
        <v>0.02020192952</v>
      </c>
      <c r="U39" s="3">
        <f>ABS(AAR!U39)</f>
        <v>0.004834979651</v>
      </c>
      <c r="V39" s="3">
        <f>ABS(AAR!V39)</f>
        <v>0.006067625208</v>
      </c>
      <c r="W39" s="3">
        <f>ABS(AAR!W39)</f>
        <v>0.0092903514</v>
      </c>
      <c r="X39" s="3">
        <f>ABS(AAR!X39)</f>
        <v>0.004553359895</v>
      </c>
      <c r="Y39" s="3">
        <f>ABS(AAR!Y39)</f>
        <v>0.002940674463</v>
      </c>
      <c r="Z39" s="3">
        <f>ABS(AAR!Z39)</f>
        <v>0.006099179683</v>
      </c>
      <c r="AA39" s="3">
        <f>ABS(AAR!AA39)</f>
        <v>0.01142989521</v>
      </c>
      <c r="AB39" s="3">
        <f>ABS(AAR!AB39)</f>
        <v>0.008832082313</v>
      </c>
      <c r="AC39" s="3">
        <f>ABS(AAR!AC39)</f>
        <v>0.007503171461</v>
      </c>
      <c r="AD39" s="3">
        <f>ABS(AAR!AD39)</f>
        <v>0.00963753842</v>
      </c>
      <c r="AE39" s="3">
        <f>ABS(AAR!AE39)</f>
        <v>0.02679234138</v>
      </c>
      <c r="AF39" s="3">
        <f>ABS(AAR!AF39)</f>
        <v>0.007373965753</v>
      </c>
      <c r="AG39" s="3">
        <f t="shared" si="1"/>
        <v>0.009110758764</v>
      </c>
      <c r="AH39" s="33">
        <f t="shared" si="2"/>
        <v>0.0006694536066</v>
      </c>
      <c r="AI39" s="3">
        <f>AAR!AH39</f>
        <v>-63</v>
      </c>
    </row>
    <row r="40" ht="15.75" customHeight="1">
      <c r="A40" s="4">
        <v>44055.0</v>
      </c>
      <c r="B40" s="3">
        <f>AAR!B40</f>
        <v>-62</v>
      </c>
      <c r="C40" s="3">
        <f>ABS(AAR!C40)</f>
        <v>0.00879676514</v>
      </c>
      <c r="D40" s="3">
        <f>ABS(AAR!D40)</f>
        <v>0.00996395576</v>
      </c>
      <c r="E40" s="3">
        <f>ABS(AAR!E40)</f>
        <v>0.01266573761</v>
      </c>
      <c r="F40" s="3">
        <f>ABS(AAR!F40)</f>
        <v>0.01513641784</v>
      </c>
      <c r="G40" s="3">
        <f>ABS(AAR!G40)</f>
        <v>0.005048660596</v>
      </c>
      <c r="H40" s="3">
        <f>ABS(AAR!H40)</f>
        <v>0.009512514573</v>
      </c>
      <c r="I40" s="3">
        <f>ABS(AAR!I40)</f>
        <v>0.0124869751</v>
      </c>
      <c r="J40" s="3">
        <f>ABS(AAR!J40)</f>
        <v>0.004326353449</v>
      </c>
      <c r="K40" s="3">
        <f>ABS(AAR!K40)</f>
        <v>0.003055794122</v>
      </c>
      <c r="L40" s="3">
        <f>ABS(AAR!L40)</f>
        <v>0.0001476373195</v>
      </c>
      <c r="M40" s="3">
        <f>ABS(AAR!M40)</f>
        <v>0.001539049273</v>
      </c>
      <c r="N40" s="3">
        <f>ABS(AAR!N40)</f>
        <v>0.008931821738</v>
      </c>
      <c r="O40" s="3">
        <f>ABS(AAR!O40)</f>
        <v>0.003307517353</v>
      </c>
      <c r="P40" s="3">
        <f>ABS(AAR!P40)</f>
        <v>0.0009583263595</v>
      </c>
      <c r="Q40" s="3">
        <f>ABS(AAR!Q40)</f>
        <v>0.01168283475</v>
      </c>
      <c r="R40" s="3">
        <f>ABS(AAR!R40)</f>
        <v>0.00404472323</v>
      </c>
      <c r="S40" s="3">
        <f>ABS(AAR!S40)</f>
        <v>0.0007722495064</v>
      </c>
      <c r="T40" s="3">
        <f>ABS(AAR!T40)</f>
        <v>0.007765299559</v>
      </c>
      <c r="U40" s="3">
        <f>ABS(AAR!U40)</f>
        <v>0.02934595162</v>
      </c>
      <c r="V40" s="3">
        <f>ABS(AAR!V40)</f>
        <v>0.005791626815</v>
      </c>
      <c r="W40" s="3">
        <f>ABS(AAR!W40)</f>
        <v>0.003880823699</v>
      </c>
      <c r="X40" s="3">
        <f>ABS(AAR!X40)</f>
        <v>0.01021631283</v>
      </c>
      <c r="Y40" s="3">
        <f>ABS(AAR!Y40)</f>
        <v>0.005686751451</v>
      </c>
      <c r="Z40" s="3">
        <f>ABS(AAR!Z40)</f>
        <v>0.003481190757</v>
      </c>
      <c r="AA40" s="3">
        <f>ABS(AAR!AA40)</f>
        <v>0.002353458838</v>
      </c>
      <c r="AB40" s="3">
        <f>ABS(AAR!AB40)</f>
        <v>0.009852128878</v>
      </c>
      <c r="AC40" s="3">
        <f>ABS(AAR!AC40)</f>
        <v>0.001344715054</v>
      </c>
      <c r="AD40" s="3">
        <f>ABS(AAR!AD40)</f>
        <v>0.007282671623</v>
      </c>
      <c r="AE40" s="3">
        <f>ABS(AAR!AE40)</f>
        <v>0.009318050308</v>
      </c>
      <c r="AF40" s="3">
        <f>ABS(AAR!AF40)</f>
        <v>0.004902043959</v>
      </c>
      <c r="AG40" s="3">
        <f t="shared" si="1"/>
        <v>0.007119945304</v>
      </c>
      <c r="AH40" s="33">
        <f t="shared" si="2"/>
        <v>-0.001321359853</v>
      </c>
      <c r="AI40" s="3">
        <f>AAR!AH40</f>
        <v>-62</v>
      </c>
    </row>
    <row r="41" ht="15.75" customHeight="1">
      <c r="A41" s="4">
        <v>44056.0</v>
      </c>
      <c r="B41" s="3">
        <f>AAR!B41</f>
        <v>-61</v>
      </c>
      <c r="C41" s="3">
        <f>ABS(AAR!C41)</f>
        <v>0.02002832444</v>
      </c>
      <c r="D41" s="3">
        <f>ABS(AAR!D41)</f>
        <v>0.004712520073</v>
      </c>
      <c r="E41" s="3">
        <f>ABS(AAR!E41)</f>
        <v>0.00005144899674</v>
      </c>
      <c r="F41" s="3">
        <f>ABS(AAR!F41)</f>
        <v>0.0105582712</v>
      </c>
      <c r="G41" s="3">
        <f>ABS(AAR!G41)</f>
        <v>0.003599644062</v>
      </c>
      <c r="H41" s="3">
        <f>ABS(AAR!H41)</f>
        <v>0.01144690349</v>
      </c>
      <c r="I41" s="3">
        <f>ABS(AAR!I41)</f>
        <v>0.1082050875</v>
      </c>
      <c r="J41" s="3">
        <f>ABS(AAR!J41)</f>
        <v>0.02790029202</v>
      </c>
      <c r="K41" s="3">
        <f>ABS(AAR!K41)</f>
        <v>0.006379230332</v>
      </c>
      <c r="L41" s="3">
        <f>ABS(AAR!L41)</f>
        <v>0.01362139644</v>
      </c>
      <c r="M41" s="3">
        <f>ABS(AAR!M41)</f>
        <v>0.01040583201</v>
      </c>
      <c r="N41" s="3">
        <f>ABS(AAR!N41)</f>
        <v>0.01127150233</v>
      </c>
      <c r="O41" s="3">
        <f>ABS(AAR!O41)</f>
        <v>0.01362185546</v>
      </c>
      <c r="P41" s="3">
        <f>ABS(AAR!P41)</f>
        <v>0.001266145454</v>
      </c>
      <c r="Q41" s="3">
        <f>ABS(AAR!Q41)</f>
        <v>0.01248022606</v>
      </c>
      <c r="R41" s="3">
        <f>ABS(AAR!R41)</f>
        <v>0.008610887976</v>
      </c>
      <c r="S41" s="3">
        <f>ABS(AAR!S41)</f>
        <v>0.00697509223</v>
      </c>
      <c r="T41" s="3">
        <f>ABS(AAR!T41)</f>
        <v>0.009541251954</v>
      </c>
      <c r="U41" s="3">
        <f>ABS(AAR!U41)</f>
        <v>0.01027731177</v>
      </c>
      <c r="V41" s="3">
        <f>ABS(AAR!V41)</f>
        <v>0.005362221439</v>
      </c>
      <c r="W41" s="3">
        <f>ABS(AAR!W41)</f>
        <v>0.001368869444</v>
      </c>
      <c r="X41" s="3">
        <f>ABS(AAR!X41)</f>
        <v>0.005472302814</v>
      </c>
      <c r="Y41" s="3">
        <f>ABS(AAR!Y41)</f>
        <v>0.001233200886</v>
      </c>
      <c r="Z41" s="3">
        <f>ABS(AAR!Z41)</f>
        <v>0.02320315369</v>
      </c>
      <c r="AA41" s="3">
        <f>ABS(AAR!AA41)</f>
        <v>0.01526182899</v>
      </c>
      <c r="AB41" s="3">
        <f>ABS(AAR!AB41)</f>
        <v>0.006325452843</v>
      </c>
      <c r="AC41" s="3">
        <f>ABS(AAR!AC41)</f>
        <v>0.0009794430007</v>
      </c>
      <c r="AD41" s="3">
        <f>ABS(AAR!AD41)</f>
        <v>0.005923045381</v>
      </c>
      <c r="AE41" s="3">
        <f>ABS(AAR!AE41)</f>
        <v>0.001628463494</v>
      </c>
      <c r="AF41" s="3">
        <f>ABS(AAR!AF41)</f>
        <v>0.001426896851</v>
      </c>
      <c r="AG41" s="3">
        <f t="shared" si="1"/>
        <v>0.01197127009</v>
      </c>
      <c r="AH41" s="33">
        <f t="shared" si="2"/>
        <v>0.00352996493</v>
      </c>
      <c r="AI41" s="3">
        <f>AAR!AH41</f>
        <v>-61</v>
      </c>
    </row>
    <row r="42" ht="15.75" customHeight="1">
      <c r="A42" s="4">
        <v>44057.0</v>
      </c>
      <c r="B42" s="3">
        <f>AAR!B42</f>
        <v>-60</v>
      </c>
      <c r="C42" s="3">
        <f>ABS(AAR!C42)</f>
        <v>0.0002984335612</v>
      </c>
      <c r="D42" s="3">
        <f>ABS(AAR!D42)</f>
        <v>0.004679207277</v>
      </c>
      <c r="E42" s="3">
        <f>ABS(AAR!E42)</f>
        <v>0.002169906785</v>
      </c>
      <c r="F42" s="3">
        <f>ABS(AAR!F42)</f>
        <v>0.002697311467</v>
      </c>
      <c r="G42" s="3">
        <f>ABS(AAR!G42)</f>
        <v>0.007429927522</v>
      </c>
      <c r="H42" s="3">
        <f>ABS(AAR!H42)</f>
        <v>0.001086702404</v>
      </c>
      <c r="I42" s="3">
        <f>ABS(AAR!I42)</f>
        <v>0.00494045378</v>
      </c>
      <c r="J42" s="3">
        <f>ABS(AAR!J42)</f>
        <v>0.006780472474</v>
      </c>
      <c r="K42" s="3">
        <f>ABS(AAR!K42)</f>
        <v>0.005876211513</v>
      </c>
      <c r="L42" s="3">
        <f>ABS(AAR!L42)</f>
        <v>0.002360079034</v>
      </c>
      <c r="M42" s="3">
        <f>ABS(AAR!M42)</f>
        <v>0.001666054802</v>
      </c>
      <c r="N42" s="3">
        <f>ABS(AAR!N42)</f>
        <v>0.00122852596</v>
      </c>
      <c r="O42" s="3">
        <f>ABS(AAR!O42)</f>
        <v>0.003869196765</v>
      </c>
      <c r="P42" s="3">
        <f>ABS(AAR!P42)</f>
        <v>0.001180078253</v>
      </c>
      <c r="Q42" s="3">
        <f>ABS(AAR!Q42)</f>
        <v>0.000323712576</v>
      </c>
      <c r="R42" s="3">
        <f>ABS(AAR!R42)</f>
        <v>0.004192899173</v>
      </c>
      <c r="S42" s="3">
        <f>ABS(AAR!S42)</f>
        <v>0.0006654383618</v>
      </c>
      <c r="T42" s="3">
        <f>ABS(AAR!T42)</f>
        <v>0.002557653387</v>
      </c>
      <c r="U42" s="3">
        <f>ABS(AAR!U42)</f>
        <v>0.01257869682</v>
      </c>
      <c r="V42" s="3">
        <f>ABS(AAR!V42)</f>
        <v>0.0004477804223</v>
      </c>
      <c r="W42" s="3">
        <f>ABS(AAR!W42)</f>
        <v>0.005300532104</v>
      </c>
      <c r="X42" s="3">
        <f>ABS(AAR!X42)</f>
        <v>0.004452000056</v>
      </c>
      <c r="Y42" s="3">
        <f>ABS(AAR!Y42)</f>
        <v>0.005116697504</v>
      </c>
      <c r="Z42" s="3">
        <f>ABS(AAR!Z42)</f>
        <v>0.008779303451</v>
      </c>
      <c r="AA42" s="3">
        <f>ABS(AAR!AA42)</f>
        <v>0.006588363957</v>
      </c>
      <c r="AB42" s="3">
        <f>ABS(AAR!AB42)</f>
        <v>0.004726052363</v>
      </c>
      <c r="AC42" s="3">
        <f>ABS(AAR!AC42)</f>
        <v>0.003244319804</v>
      </c>
      <c r="AD42" s="3">
        <f>ABS(AAR!AD42)</f>
        <v>0.00464272594</v>
      </c>
      <c r="AE42" s="3">
        <f>ABS(AAR!AE42)</f>
        <v>0.01709898221</v>
      </c>
      <c r="AF42" s="3">
        <f>ABS(AAR!AF42)</f>
        <v>0.006876950209</v>
      </c>
      <c r="AG42" s="3">
        <f t="shared" si="1"/>
        <v>0.004461822331</v>
      </c>
      <c r="AH42" s="33">
        <f t="shared" si="2"/>
        <v>-0.003979482826</v>
      </c>
      <c r="AI42" s="3">
        <f>AAR!AH42</f>
        <v>-60</v>
      </c>
    </row>
    <row r="43" ht="15.75" customHeight="1">
      <c r="A43" s="4">
        <v>44060.0</v>
      </c>
      <c r="B43" s="3">
        <f>AAR!B43</f>
        <v>-59</v>
      </c>
      <c r="C43" s="3">
        <f>ABS(AAR!C43)</f>
        <v>0.006226051976</v>
      </c>
      <c r="D43" s="3">
        <f>ABS(AAR!D43)</f>
        <v>0.007757900326</v>
      </c>
      <c r="E43" s="3">
        <f>ABS(AAR!E43)</f>
        <v>0.004762009252</v>
      </c>
      <c r="F43" s="3">
        <f>ABS(AAR!F43)</f>
        <v>0.02520677881</v>
      </c>
      <c r="G43" s="3">
        <f>ABS(AAR!G43)</f>
        <v>0.009295495394</v>
      </c>
      <c r="H43" s="3">
        <f>ABS(AAR!H43)</f>
        <v>0.01955159243</v>
      </c>
      <c r="I43" s="3">
        <f>ABS(AAR!I43)</f>
        <v>0.006618630386</v>
      </c>
      <c r="J43" s="3">
        <f>ABS(AAR!J43)</f>
        <v>0.01625321165</v>
      </c>
      <c r="K43" s="3">
        <f>ABS(AAR!K43)</f>
        <v>0.004634269975</v>
      </c>
      <c r="L43" s="3">
        <f>ABS(AAR!L43)</f>
        <v>0.0008291907787</v>
      </c>
      <c r="M43" s="3">
        <f>ABS(AAR!M43)</f>
        <v>0.006069613277</v>
      </c>
      <c r="N43" s="3">
        <f>ABS(AAR!N43)</f>
        <v>0.005046293977</v>
      </c>
      <c r="O43" s="3">
        <f>ABS(AAR!O43)</f>
        <v>0.009113069167</v>
      </c>
      <c r="P43" s="3">
        <f>ABS(AAR!P43)</f>
        <v>0.01133500896</v>
      </c>
      <c r="Q43" s="3">
        <f>ABS(AAR!Q43)</f>
        <v>0.01515782979</v>
      </c>
      <c r="R43" s="3">
        <f>ABS(AAR!R43)</f>
        <v>0.01029391364</v>
      </c>
      <c r="S43" s="3">
        <f>ABS(AAR!S43)</f>
        <v>0.00245122767</v>
      </c>
      <c r="T43" s="3">
        <f>ABS(AAR!T43)</f>
        <v>0.005197444285</v>
      </c>
      <c r="U43" s="3">
        <f>ABS(AAR!U43)</f>
        <v>0.01163932053</v>
      </c>
      <c r="V43" s="3">
        <f>ABS(AAR!V43)</f>
        <v>0.001171213552</v>
      </c>
      <c r="W43" s="3">
        <f>ABS(AAR!W43)</f>
        <v>0.00991498324</v>
      </c>
      <c r="X43" s="3">
        <f>ABS(AAR!X43)</f>
        <v>0.02465207855</v>
      </c>
      <c r="Y43" s="3">
        <f>ABS(AAR!Y43)</f>
        <v>0.000128467367</v>
      </c>
      <c r="Z43" s="3">
        <f>ABS(AAR!Z43)</f>
        <v>0.00675933977</v>
      </c>
      <c r="AA43" s="3">
        <f>ABS(AAR!AA43)</f>
        <v>0.007246453279</v>
      </c>
      <c r="AB43" s="3">
        <f>ABS(AAR!AB43)</f>
        <v>0.008005345387</v>
      </c>
      <c r="AC43" s="3">
        <f>ABS(AAR!AC43)</f>
        <v>0.003537806677</v>
      </c>
      <c r="AD43" s="3">
        <f>ABS(AAR!AD43)</f>
        <v>0.01351983322</v>
      </c>
      <c r="AE43" s="3">
        <f>ABS(AAR!AE43)</f>
        <v>0.003260842621</v>
      </c>
      <c r="AF43" s="3">
        <f>ABS(AAR!AF43)</f>
        <v>0.01121865864</v>
      </c>
      <c r="AG43" s="3">
        <f t="shared" si="1"/>
        <v>0.008895129153</v>
      </c>
      <c r="AH43" s="33">
        <f t="shared" si="2"/>
        <v>0.0004538239955</v>
      </c>
      <c r="AI43" s="3">
        <f>AAR!AH43</f>
        <v>-59</v>
      </c>
    </row>
    <row r="44" ht="15.75" customHeight="1">
      <c r="A44" s="4">
        <v>44061.0</v>
      </c>
      <c r="B44" s="3">
        <f>AAR!B44</f>
        <v>-58</v>
      </c>
      <c r="C44" s="3">
        <f>ABS(AAR!C44)</f>
        <v>0.004463879287</v>
      </c>
      <c r="D44" s="3">
        <f>ABS(AAR!D44)</f>
        <v>0.002755219407</v>
      </c>
      <c r="E44" s="3">
        <f>ABS(AAR!E44)</f>
        <v>0.01301560614</v>
      </c>
      <c r="F44" s="3">
        <f>ABS(AAR!F44)</f>
        <v>0.01196643655</v>
      </c>
      <c r="G44" s="3">
        <f>ABS(AAR!G44)</f>
        <v>0.001386911836</v>
      </c>
      <c r="H44" s="3">
        <f>ABS(AAR!H44)</f>
        <v>0.01779078439</v>
      </c>
      <c r="I44" s="3">
        <f>ABS(AAR!I44)</f>
        <v>0.0005590205423</v>
      </c>
      <c r="J44" s="3">
        <f>ABS(AAR!J44)</f>
        <v>0.007051844502</v>
      </c>
      <c r="K44" s="3">
        <f>ABS(AAR!K44)</f>
        <v>0.006700532784</v>
      </c>
      <c r="L44" s="3">
        <f>ABS(AAR!L44)</f>
        <v>0.008253088058</v>
      </c>
      <c r="M44" s="3">
        <f>ABS(AAR!M44)</f>
        <v>0.004053348812</v>
      </c>
      <c r="N44" s="3">
        <f>ABS(AAR!N44)</f>
        <v>0.00785862591</v>
      </c>
      <c r="O44" s="3">
        <f>ABS(AAR!O44)</f>
        <v>0.002907139713</v>
      </c>
      <c r="P44" s="3">
        <f>ABS(AAR!P44)</f>
        <v>0.005947065351</v>
      </c>
      <c r="Q44" s="3">
        <f>ABS(AAR!Q44)</f>
        <v>0.00313680898</v>
      </c>
      <c r="R44" s="3">
        <f>ABS(AAR!R44)</f>
        <v>0.006257716897</v>
      </c>
      <c r="S44" s="3">
        <f>ABS(AAR!S44)</f>
        <v>0.001823834646</v>
      </c>
      <c r="T44" s="3">
        <f>ABS(AAR!T44)</f>
        <v>0.0245501388</v>
      </c>
      <c r="U44" s="3">
        <f>ABS(AAR!U44)</f>
        <v>0.002438816778</v>
      </c>
      <c r="V44" s="3">
        <f>ABS(AAR!V44)</f>
        <v>0.008950694233</v>
      </c>
      <c r="W44" s="3">
        <f>ABS(AAR!W44)</f>
        <v>0.002630859436</v>
      </c>
      <c r="X44" s="3">
        <f>ABS(AAR!X44)</f>
        <v>0.01230868752</v>
      </c>
      <c r="Y44" s="3">
        <f>ABS(AAR!Y44)</f>
        <v>0.009289974074</v>
      </c>
      <c r="Z44" s="3">
        <f>ABS(AAR!Z44)</f>
        <v>0.0006619635942</v>
      </c>
      <c r="AA44" s="3">
        <f>ABS(AAR!AA44)</f>
        <v>0.0004570670696</v>
      </c>
      <c r="AB44" s="3">
        <f>ABS(AAR!AB44)</f>
        <v>0.01035774105</v>
      </c>
      <c r="AC44" s="3">
        <f>ABS(AAR!AC44)</f>
        <v>0.007474816494</v>
      </c>
      <c r="AD44" s="3">
        <f>ABS(AAR!AD44)</f>
        <v>0.002842974403</v>
      </c>
      <c r="AE44" s="3">
        <f>ABS(AAR!AE44)</f>
        <v>0.001360914027</v>
      </c>
      <c r="AF44" s="3">
        <f>ABS(AAR!AF44)</f>
        <v>0.002357587836</v>
      </c>
      <c r="AG44" s="3">
        <f t="shared" si="1"/>
        <v>0.006387003304</v>
      </c>
      <c r="AH44" s="33">
        <f t="shared" si="2"/>
        <v>-0.002054301854</v>
      </c>
      <c r="AI44" s="3">
        <f>AAR!AH44</f>
        <v>-58</v>
      </c>
    </row>
    <row r="45" ht="15.75" customHeight="1">
      <c r="A45" s="4">
        <v>44062.0</v>
      </c>
      <c r="B45" s="3">
        <f>AAR!B45</f>
        <v>-57</v>
      </c>
      <c r="C45" s="3">
        <f>ABS(AAR!C45)</f>
        <v>0.004132530641</v>
      </c>
      <c r="D45" s="3">
        <f>ABS(AAR!D45)</f>
        <v>0.005924860598</v>
      </c>
      <c r="E45" s="3">
        <f>ABS(AAR!E45)</f>
        <v>0.008910977031</v>
      </c>
      <c r="F45" s="3">
        <f>ABS(AAR!F45)</f>
        <v>0.005616205693</v>
      </c>
      <c r="G45" s="3">
        <f>ABS(AAR!G45)</f>
        <v>0.002977263387</v>
      </c>
      <c r="H45" s="3">
        <f>ABS(AAR!H45)</f>
        <v>0.004983912949</v>
      </c>
      <c r="I45" s="3">
        <f>ABS(AAR!I45)</f>
        <v>0.002049400203</v>
      </c>
      <c r="J45" s="3">
        <f>ABS(AAR!J45)</f>
        <v>0.003242092078</v>
      </c>
      <c r="K45" s="3">
        <f>ABS(AAR!K45)</f>
        <v>0.002139073259</v>
      </c>
      <c r="L45" s="3">
        <f>ABS(AAR!L45)</f>
        <v>0.001162785367</v>
      </c>
      <c r="M45" s="3">
        <f>ABS(AAR!M45)</f>
        <v>0.008680688251</v>
      </c>
      <c r="N45" s="3">
        <f>ABS(AAR!N45)</f>
        <v>0.002962122502</v>
      </c>
      <c r="O45" s="3">
        <f>ABS(AAR!O45)</f>
        <v>0.009038418295</v>
      </c>
      <c r="P45" s="3">
        <f>ABS(AAR!P45)</f>
        <v>0.002987937632</v>
      </c>
      <c r="Q45" s="3">
        <f>ABS(AAR!Q45)</f>
        <v>0.004681024293</v>
      </c>
      <c r="R45" s="3">
        <f>ABS(AAR!R45)</f>
        <v>0.003589460452</v>
      </c>
      <c r="S45" s="3">
        <f>ABS(AAR!S45)</f>
        <v>0.01155334873</v>
      </c>
      <c r="T45" s="3">
        <f>ABS(AAR!T45)</f>
        <v>0.007362317618</v>
      </c>
      <c r="U45" s="3">
        <f>ABS(AAR!U45)</f>
        <v>0.000866261867</v>
      </c>
      <c r="V45" s="3">
        <f>ABS(AAR!V45)</f>
        <v>0.01851356736</v>
      </c>
      <c r="W45" s="3">
        <f>ABS(AAR!W45)</f>
        <v>0.01576282397</v>
      </c>
      <c r="X45" s="3">
        <f>ABS(AAR!X45)</f>
        <v>0.005251545613</v>
      </c>
      <c r="Y45" s="3">
        <f>ABS(AAR!Y45)</f>
        <v>0.003540975208</v>
      </c>
      <c r="Z45" s="3">
        <f>ABS(AAR!Z45)</f>
        <v>0.009559366712</v>
      </c>
      <c r="AA45" s="3">
        <f>ABS(AAR!AA45)</f>
        <v>0.00141559749</v>
      </c>
      <c r="AB45" s="3">
        <f>ABS(AAR!AB45)</f>
        <v>0.0009771737226</v>
      </c>
      <c r="AC45" s="3">
        <f>ABS(AAR!AC45)</f>
        <v>0.001130452997</v>
      </c>
      <c r="AD45" s="3">
        <f>ABS(AAR!AD45)</f>
        <v>0.01230580585</v>
      </c>
      <c r="AE45" s="3">
        <f>ABS(AAR!AE45)</f>
        <v>0.008349930579</v>
      </c>
      <c r="AF45" s="3">
        <f>ABS(AAR!AF45)</f>
        <v>0.01065366181</v>
      </c>
      <c r="AG45" s="3">
        <f t="shared" si="1"/>
        <v>0.006010719405</v>
      </c>
      <c r="AH45" s="33">
        <f t="shared" si="2"/>
        <v>-0.002430585752</v>
      </c>
      <c r="AI45" s="3">
        <f>AAR!AH45</f>
        <v>-57</v>
      </c>
    </row>
    <row r="46" ht="15.75" customHeight="1">
      <c r="A46" s="4">
        <v>44063.0</v>
      </c>
      <c r="B46" s="3">
        <f>AAR!B46</f>
        <v>-56</v>
      </c>
      <c r="C46" s="3">
        <f>ABS(AAR!C46)</f>
        <v>0.002844428396</v>
      </c>
      <c r="D46" s="3">
        <f>ABS(AAR!D46)</f>
        <v>0.006105139248</v>
      </c>
      <c r="E46" s="3">
        <f>ABS(AAR!E46)</f>
        <v>0.01635349461</v>
      </c>
      <c r="F46" s="3">
        <f>ABS(AAR!F46)</f>
        <v>0.003289720919</v>
      </c>
      <c r="G46" s="3">
        <f>ABS(AAR!G46)</f>
        <v>0.001426594838</v>
      </c>
      <c r="H46" s="3">
        <f>ABS(AAR!H46)</f>
        <v>0.01136633378</v>
      </c>
      <c r="I46" s="3">
        <f>ABS(AAR!I46)</f>
        <v>0.009661092106</v>
      </c>
      <c r="J46" s="3">
        <f>ABS(AAR!J46)</f>
        <v>0.01350079748</v>
      </c>
      <c r="K46" s="3">
        <f>ABS(AAR!K46)</f>
        <v>0.0014240642</v>
      </c>
      <c r="L46" s="3">
        <f>ABS(AAR!L46)</f>
        <v>0.01346666489</v>
      </c>
      <c r="M46" s="3">
        <f>ABS(AAR!M46)</f>
        <v>0.004018125155</v>
      </c>
      <c r="N46" s="3">
        <f>ABS(AAR!N46)</f>
        <v>0.003974717265</v>
      </c>
      <c r="O46" s="3">
        <f>ABS(AAR!O46)</f>
        <v>0.003199667499</v>
      </c>
      <c r="P46" s="3">
        <f>ABS(AAR!P46)</f>
        <v>0.000863086926</v>
      </c>
      <c r="Q46" s="3">
        <f>ABS(AAR!Q46)</f>
        <v>0.003752066543</v>
      </c>
      <c r="R46" s="3">
        <f>ABS(AAR!R46)</f>
        <v>0.01087238934</v>
      </c>
      <c r="S46" s="3">
        <f>ABS(AAR!S46)</f>
        <v>0.004275491357</v>
      </c>
      <c r="T46" s="3">
        <f>ABS(AAR!T46)</f>
        <v>0.01599392196</v>
      </c>
      <c r="U46" s="3">
        <f>ABS(AAR!U46)</f>
        <v>0.007999053346</v>
      </c>
      <c r="V46" s="3">
        <f>ABS(AAR!V46)</f>
        <v>0.0008423032612</v>
      </c>
      <c r="W46" s="3">
        <f>ABS(AAR!W46)</f>
        <v>0.0005587811917</v>
      </c>
      <c r="X46" s="3">
        <f>ABS(AAR!X46)</f>
        <v>0.01243315721</v>
      </c>
      <c r="Y46" s="3">
        <f>ABS(AAR!Y46)</f>
        <v>0.004426570087</v>
      </c>
      <c r="Z46" s="3">
        <f>ABS(AAR!Z46)</f>
        <v>0.002317957728</v>
      </c>
      <c r="AA46" s="3">
        <f>ABS(AAR!AA46)</f>
        <v>0.002848495147</v>
      </c>
      <c r="AB46" s="3">
        <f>ABS(AAR!AB46)</f>
        <v>0.009109630628</v>
      </c>
      <c r="AC46" s="3">
        <f>ABS(AAR!AC46)</f>
        <v>0.001539449227</v>
      </c>
      <c r="AD46" s="3">
        <f>ABS(AAR!AD46)</f>
        <v>0.0121984533</v>
      </c>
      <c r="AE46" s="3">
        <f>ABS(AAR!AE46)</f>
        <v>0.003662345795</v>
      </c>
      <c r="AF46" s="3">
        <f>ABS(AAR!AF46)</f>
        <v>0.01870732002</v>
      </c>
      <c r="AG46" s="3">
        <f t="shared" si="1"/>
        <v>0.006767710448</v>
      </c>
      <c r="AH46" s="33">
        <f t="shared" si="2"/>
        <v>-0.001673594709</v>
      </c>
      <c r="AI46" s="3">
        <f>AAR!AH46</f>
        <v>-56</v>
      </c>
    </row>
    <row r="47" ht="15.75" customHeight="1">
      <c r="A47" s="4">
        <v>44064.0</v>
      </c>
      <c r="B47" s="3">
        <f>AAR!B47</f>
        <v>-55</v>
      </c>
      <c r="C47" s="3">
        <f>ABS(AAR!C47)</f>
        <v>0.009220542971</v>
      </c>
      <c r="D47" s="3">
        <f>ABS(AAR!D47)</f>
        <v>0.005943572198</v>
      </c>
      <c r="E47" s="3">
        <f>ABS(AAR!E47)</f>
        <v>0.01677294426</v>
      </c>
      <c r="F47" s="3">
        <f>ABS(AAR!F47)</f>
        <v>0.02068343681</v>
      </c>
      <c r="G47" s="3">
        <f>ABS(AAR!G47)</f>
        <v>0.005248658495</v>
      </c>
      <c r="H47" s="3">
        <f>ABS(AAR!H47)</f>
        <v>0.001047036445</v>
      </c>
      <c r="I47" s="3">
        <f>ABS(AAR!I47)</f>
        <v>0.008173845187</v>
      </c>
      <c r="J47" s="3">
        <f>ABS(AAR!J47)</f>
        <v>0.00367497108</v>
      </c>
      <c r="K47" s="3">
        <f>ABS(AAR!K47)</f>
        <v>0.004031027584</v>
      </c>
      <c r="L47" s="3">
        <f>ABS(AAR!L47)</f>
        <v>0.01442101846</v>
      </c>
      <c r="M47" s="3">
        <f>ABS(AAR!M47)</f>
        <v>0.005150871473</v>
      </c>
      <c r="N47" s="3">
        <f>ABS(AAR!N47)</f>
        <v>0.002071001082</v>
      </c>
      <c r="O47" s="3">
        <f>ABS(AAR!O47)</f>
        <v>0.001575146464</v>
      </c>
      <c r="P47" s="3">
        <f>ABS(AAR!P47)</f>
        <v>0.005609835076</v>
      </c>
      <c r="Q47" s="3">
        <f>ABS(AAR!Q47)</f>
        <v>0.009302459428</v>
      </c>
      <c r="R47" s="3">
        <f>ABS(AAR!R47)</f>
        <v>0.02259748607</v>
      </c>
      <c r="S47" s="3">
        <f>ABS(AAR!S47)</f>
        <v>0.01876178898</v>
      </c>
      <c r="T47" s="3">
        <f>ABS(AAR!T47)</f>
        <v>0.003718369336</v>
      </c>
      <c r="U47" s="3">
        <f>ABS(AAR!U47)</f>
        <v>0.01763062491</v>
      </c>
      <c r="V47" s="3">
        <f>ABS(AAR!V47)</f>
        <v>0.005165752539</v>
      </c>
      <c r="W47" s="3">
        <f>ABS(AAR!W47)</f>
        <v>0.001608322337</v>
      </c>
      <c r="X47" s="3">
        <f>ABS(AAR!X47)</f>
        <v>0.001584419275</v>
      </c>
      <c r="Y47" s="3">
        <f>ABS(AAR!Y47)</f>
        <v>0.002675860749</v>
      </c>
      <c r="Z47" s="3">
        <f>ABS(AAR!Z47)</f>
        <v>0.003517518659</v>
      </c>
      <c r="AA47" s="3">
        <f>ABS(AAR!AA47)</f>
        <v>0.004944969306</v>
      </c>
      <c r="AB47" s="3">
        <f>ABS(AAR!AB47)</f>
        <v>0.004010031792</v>
      </c>
      <c r="AC47" s="3">
        <f>ABS(AAR!AC47)</f>
        <v>0.002159564708</v>
      </c>
      <c r="AD47" s="3">
        <f>ABS(AAR!AD47)</f>
        <v>0.006172521909</v>
      </c>
      <c r="AE47" s="3">
        <f>ABS(AAR!AE47)</f>
        <v>0.003264045691</v>
      </c>
      <c r="AF47" s="3">
        <f>ABS(AAR!AF47)</f>
        <v>0.0001322696116</v>
      </c>
      <c r="AG47" s="3">
        <f t="shared" si="1"/>
        <v>0.007028997097</v>
      </c>
      <c r="AH47" s="33">
        <f t="shared" si="2"/>
        <v>-0.001412308061</v>
      </c>
      <c r="AI47" s="3">
        <f>AAR!AH47</f>
        <v>-55</v>
      </c>
    </row>
    <row r="48" ht="15.75" customHeight="1">
      <c r="A48" s="4">
        <v>44067.0</v>
      </c>
      <c r="B48" s="3">
        <f>AAR!B48</f>
        <v>-54</v>
      </c>
      <c r="C48" s="3">
        <f>ABS(AAR!C48)</f>
        <v>0.009013872807</v>
      </c>
      <c r="D48" s="3">
        <f>ABS(AAR!D48)</f>
        <v>0.002337188873</v>
      </c>
      <c r="E48" s="3">
        <f>ABS(AAR!E48)</f>
        <v>0.01093071335</v>
      </c>
      <c r="F48" s="3">
        <f>ABS(AAR!F48)</f>
        <v>0.008587788205</v>
      </c>
      <c r="G48" s="3">
        <f>ABS(AAR!G48)</f>
        <v>0.002889156983</v>
      </c>
      <c r="H48" s="3">
        <f>ABS(AAR!H48)</f>
        <v>0.004926194321</v>
      </c>
      <c r="I48" s="3">
        <f>ABS(AAR!I48)</f>
        <v>0.01379182043</v>
      </c>
      <c r="J48" s="3">
        <f>ABS(AAR!J48)</f>
        <v>0.02207677377</v>
      </c>
      <c r="K48" s="3">
        <f>ABS(AAR!K48)</f>
        <v>0.01288868941</v>
      </c>
      <c r="L48" s="3">
        <f>ABS(AAR!L48)</f>
        <v>0.01689745759</v>
      </c>
      <c r="M48" s="3">
        <f>ABS(AAR!M48)</f>
        <v>0.002379009226</v>
      </c>
      <c r="N48" s="3">
        <f>ABS(AAR!N48)</f>
        <v>0.01077143484</v>
      </c>
      <c r="O48" s="3">
        <f>ABS(AAR!O48)</f>
        <v>0.0006933154001</v>
      </c>
      <c r="P48" s="3">
        <f>ABS(AAR!P48)</f>
        <v>0.001879363629</v>
      </c>
      <c r="Q48" s="3">
        <f>ABS(AAR!Q48)</f>
        <v>0.002280860997</v>
      </c>
      <c r="R48" s="3">
        <f>ABS(AAR!R48)</f>
        <v>0.001673997218</v>
      </c>
      <c r="S48" s="3">
        <f>ABS(AAR!S48)</f>
        <v>0.01219754939</v>
      </c>
      <c r="T48" s="3">
        <f>ABS(AAR!T48)</f>
        <v>0.007343719803</v>
      </c>
      <c r="U48" s="3">
        <f>ABS(AAR!U48)</f>
        <v>0.02386368131</v>
      </c>
      <c r="V48" s="3">
        <f>ABS(AAR!V48)</f>
        <v>0.0003042024086</v>
      </c>
      <c r="W48" s="3">
        <f>ABS(AAR!W48)</f>
        <v>0.003222918777</v>
      </c>
      <c r="X48" s="3">
        <f>ABS(AAR!X48)</f>
        <v>0.006471078738</v>
      </c>
      <c r="Y48" s="3">
        <f>ABS(AAR!Y48)</f>
        <v>0.003658049357</v>
      </c>
      <c r="Z48" s="3">
        <f>ABS(AAR!Z48)</f>
        <v>0.001677126014</v>
      </c>
      <c r="AA48" s="3">
        <f>ABS(AAR!AA48)</f>
        <v>0.01783802275</v>
      </c>
      <c r="AB48" s="3">
        <f>ABS(AAR!AB48)</f>
        <v>0.02726460605</v>
      </c>
      <c r="AC48" s="3">
        <f>ABS(AAR!AC48)</f>
        <v>0.002523397805</v>
      </c>
      <c r="AD48" s="3">
        <f>ABS(AAR!AD48)</f>
        <v>0.001592201181</v>
      </c>
      <c r="AE48" s="3">
        <f>ABS(AAR!AE48)</f>
        <v>0.01966618717</v>
      </c>
      <c r="AF48" s="3">
        <f>ABS(AAR!AF48)</f>
        <v>0.002457153041</v>
      </c>
      <c r="AG48" s="3">
        <f t="shared" si="1"/>
        <v>0.008469917694</v>
      </c>
      <c r="AH48" s="33">
        <f t="shared" si="2"/>
        <v>0.00002861253722</v>
      </c>
      <c r="AI48" s="3">
        <f>AAR!AH48</f>
        <v>-54</v>
      </c>
    </row>
    <row r="49" ht="15.75" customHeight="1">
      <c r="A49" s="4">
        <v>44068.0</v>
      </c>
      <c r="B49" s="3">
        <f>AAR!B49</f>
        <v>-53</v>
      </c>
      <c r="C49" s="3">
        <f>ABS(AAR!C49)</f>
        <v>0.00325545338</v>
      </c>
      <c r="D49" s="3">
        <f>ABS(AAR!D49)</f>
        <v>0.003794565775</v>
      </c>
      <c r="E49" s="3">
        <f>ABS(AAR!E49)</f>
        <v>0.03414403575</v>
      </c>
      <c r="F49" s="3">
        <f>ABS(AAR!F49)</f>
        <v>0.0122411652</v>
      </c>
      <c r="G49" s="3">
        <f>ABS(AAR!G49)</f>
        <v>0.003913268799</v>
      </c>
      <c r="H49" s="3">
        <f>ABS(AAR!H49)</f>
        <v>0.002307393211</v>
      </c>
      <c r="I49" s="3">
        <f>ABS(AAR!I49)</f>
        <v>0.00810742021</v>
      </c>
      <c r="J49" s="3">
        <f>ABS(AAR!J49)</f>
        <v>0.01204229083</v>
      </c>
      <c r="K49" s="3">
        <f>ABS(AAR!K49)</f>
        <v>0.03287057071</v>
      </c>
      <c r="L49" s="3">
        <f>ABS(AAR!L49)</f>
        <v>0.02662537132</v>
      </c>
      <c r="M49" s="3">
        <f>ABS(AAR!M49)</f>
        <v>0.001785786098</v>
      </c>
      <c r="N49" s="3">
        <f>ABS(AAR!N49)</f>
        <v>0.001028955379</v>
      </c>
      <c r="O49" s="3">
        <f>ABS(AAR!O49)</f>
        <v>0.009973094836</v>
      </c>
      <c r="P49" s="3">
        <f>ABS(AAR!P49)</f>
        <v>0.003904243726</v>
      </c>
      <c r="Q49" s="3">
        <f>ABS(AAR!Q49)</f>
        <v>0.002134665089</v>
      </c>
      <c r="R49" s="3">
        <f>ABS(AAR!R49)</f>
        <v>0.004079714469</v>
      </c>
      <c r="S49" s="3">
        <f>ABS(AAR!S49)</f>
        <v>0.009034088937</v>
      </c>
      <c r="T49" s="3">
        <f>ABS(AAR!T49)</f>
        <v>0.005629986215</v>
      </c>
      <c r="U49" s="3">
        <f>ABS(AAR!U49)</f>
        <v>0.007178067247</v>
      </c>
      <c r="V49" s="3">
        <f>ABS(AAR!V49)</f>
        <v>0.002226420953</v>
      </c>
      <c r="W49" s="3">
        <f>ABS(AAR!W49)</f>
        <v>0.003766460215</v>
      </c>
      <c r="X49" s="3">
        <f>ABS(AAR!X49)</f>
        <v>0.00009196685865</v>
      </c>
      <c r="Y49" s="3">
        <f>ABS(AAR!Y49)</f>
        <v>0.005553622402</v>
      </c>
      <c r="Z49" s="3">
        <f>ABS(AAR!Z49)</f>
        <v>0.007420478459</v>
      </c>
      <c r="AA49" s="3">
        <f>ABS(AAR!AA49)</f>
        <v>0.002492560616</v>
      </c>
      <c r="AB49" s="3">
        <f>ABS(AAR!AB49)</f>
        <v>0.01748934066</v>
      </c>
      <c r="AC49" s="3">
        <f>ABS(AAR!AC49)</f>
        <v>0.001207049317</v>
      </c>
      <c r="AD49" s="3">
        <f>ABS(AAR!AD49)</f>
        <v>0.005462079655</v>
      </c>
      <c r="AE49" s="3">
        <f>ABS(AAR!AE49)</f>
        <v>0.002073335573</v>
      </c>
      <c r="AF49" s="3">
        <f>ABS(AAR!AF49)</f>
        <v>0.007337004307</v>
      </c>
      <c r="AG49" s="3">
        <f t="shared" si="1"/>
        <v>0.00797234854</v>
      </c>
      <c r="AH49" s="33">
        <f t="shared" si="2"/>
        <v>-0.0004689566173</v>
      </c>
      <c r="AI49" s="3">
        <f>AAR!AH49</f>
        <v>-53</v>
      </c>
    </row>
    <row r="50" ht="15.75" customHeight="1">
      <c r="A50" s="4">
        <v>44069.0</v>
      </c>
      <c r="B50" s="3">
        <f>AAR!B50</f>
        <v>-52</v>
      </c>
      <c r="C50" s="3">
        <f>ABS(AAR!C50)</f>
        <v>0.0002147887372</v>
      </c>
      <c r="D50" s="3">
        <f>ABS(AAR!D50)</f>
        <v>0.008664291019</v>
      </c>
      <c r="E50" s="3">
        <f>ABS(AAR!E50)</f>
        <v>0.001023284993</v>
      </c>
      <c r="F50" s="3">
        <f>ABS(AAR!F50)</f>
        <v>0.02929546593</v>
      </c>
      <c r="G50" s="3">
        <f>ABS(AAR!G50)</f>
        <v>0.002931824031</v>
      </c>
      <c r="H50" s="3">
        <f>ABS(AAR!H50)</f>
        <v>0.004421492411</v>
      </c>
      <c r="I50" s="3">
        <f>ABS(AAR!I50)</f>
        <v>0.01297994126</v>
      </c>
      <c r="J50" s="3">
        <f>ABS(AAR!J50)</f>
        <v>0.01819730715</v>
      </c>
      <c r="K50" s="3">
        <f>ABS(AAR!K50)</f>
        <v>0.002035308954</v>
      </c>
      <c r="L50" s="3">
        <f>ABS(AAR!L50)</f>
        <v>0.0462444852</v>
      </c>
      <c r="M50" s="3">
        <f>ABS(AAR!M50)</f>
        <v>0.01038924173</v>
      </c>
      <c r="N50" s="3">
        <f>ABS(AAR!N50)</f>
        <v>0.005641597024</v>
      </c>
      <c r="O50" s="3">
        <f>ABS(AAR!O50)</f>
        <v>0.02065117589</v>
      </c>
      <c r="P50" s="3">
        <f>ABS(AAR!P50)</f>
        <v>0.0003248830489</v>
      </c>
      <c r="Q50" s="3">
        <f>ABS(AAR!Q50)</f>
        <v>0.006871234174</v>
      </c>
      <c r="R50" s="3">
        <f>ABS(AAR!R50)</f>
        <v>0.002152081851</v>
      </c>
      <c r="S50" s="3">
        <f>ABS(AAR!S50)</f>
        <v>0.03678374623</v>
      </c>
      <c r="T50" s="3">
        <f>ABS(AAR!T50)</f>
        <v>0.1386040294</v>
      </c>
      <c r="U50" s="3">
        <f>ABS(AAR!U50)</f>
        <v>0.01684030383</v>
      </c>
      <c r="V50" s="3">
        <f>ABS(AAR!V50)</f>
        <v>0.004971732625</v>
      </c>
      <c r="W50" s="3">
        <f>ABS(AAR!W50)</f>
        <v>0.003255949775</v>
      </c>
      <c r="X50" s="3">
        <f>ABS(AAR!X50)</f>
        <v>0.01464591102</v>
      </c>
      <c r="Y50" s="3">
        <f>ABS(AAR!Y50)</f>
        <v>0.0004065797625</v>
      </c>
      <c r="Z50" s="3">
        <f>ABS(AAR!Z50)</f>
        <v>0.03102452915</v>
      </c>
      <c r="AA50" s="3">
        <f>ABS(AAR!AA50)</f>
        <v>0.002793355933</v>
      </c>
      <c r="AB50" s="3">
        <f>ABS(AAR!AB50)</f>
        <v>0.01254031034</v>
      </c>
      <c r="AC50" s="3">
        <f>ABS(AAR!AC50)</f>
        <v>0.002718758961</v>
      </c>
      <c r="AD50" s="3">
        <f>ABS(AAR!AD50)</f>
        <v>0.004631361999</v>
      </c>
      <c r="AE50" s="3">
        <f>ABS(AAR!AE50)</f>
        <v>0.0193349671</v>
      </c>
      <c r="AF50" s="3">
        <f>ABS(AAR!AF50)</f>
        <v>0.000903063558</v>
      </c>
      <c r="AG50" s="3">
        <f t="shared" si="1"/>
        <v>0.0153831001</v>
      </c>
      <c r="AH50" s="33">
        <f t="shared" si="2"/>
        <v>0.006941794944</v>
      </c>
      <c r="AI50" s="3">
        <f>AAR!AH50</f>
        <v>-52</v>
      </c>
    </row>
    <row r="51" ht="15.75" customHeight="1">
      <c r="A51" s="4">
        <v>44070.0</v>
      </c>
      <c r="B51" s="3">
        <f>AAR!B51</f>
        <v>-51</v>
      </c>
      <c r="C51" s="3">
        <f>ABS(AAR!C51)</f>
        <v>0.0004654001959</v>
      </c>
      <c r="D51" s="3">
        <f>ABS(AAR!D51)</f>
        <v>0.02053539804</v>
      </c>
      <c r="E51" s="3">
        <f>ABS(AAR!E51)</f>
        <v>0.01224554043</v>
      </c>
      <c r="F51" s="3">
        <f>ABS(AAR!F51)</f>
        <v>0.01228898189</v>
      </c>
      <c r="G51" s="3">
        <f>ABS(AAR!G51)</f>
        <v>0.005697031121</v>
      </c>
      <c r="H51" s="3">
        <f>ABS(AAR!H51)</f>
        <v>0.01657702356</v>
      </c>
      <c r="I51" s="3">
        <f>ABS(AAR!I51)</f>
        <v>0.002395764494</v>
      </c>
      <c r="J51" s="3">
        <f>ABS(AAR!J51)</f>
        <v>0.008712641487</v>
      </c>
      <c r="K51" s="3">
        <f>ABS(AAR!K51)</f>
        <v>0.00223681582</v>
      </c>
      <c r="L51" s="3">
        <f>ABS(AAR!L51)</f>
        <v>0.0008796656412</v>
      </c>
      <c r="M51" s="3">
        <f>ABS(AAR!M51)</f>
        <v>0.008769499664</v>
      </c>
      <c r="N51" s="3">
        <f>ABS(AAR!N51)</f>
        <v>0.004689974446</v>
      </c>
      <c r="O51" s="3">
        <f>ABS(AAR!O51)</f>
        <v>0.01424971354</v>
      </c>
      <c r="P51" s="3">
        <f>ABS(AAR!P51)</f>
        <v>0.007448251882</v>
      </c>
      <c r="Q51" s="3">
        <f>ABS(AAR!Q51)</f>
        <v>0.006360376431</v>
      </c>
      <c r="R51" s="3">
        <f>ABS(AAR!R51)</f>
        <v>0.01333592232</v>
      </c>
      <c r="S51" s="3">
        <f>ABS(AAR!S51)</f>
        <v>0.01058036178</v>
      </c>
      <c r="T51" s="3">
        <f>ABS(AAR!T51)</f>
        <v>0.01398270582</v>
      </c>
      <c r="U51" s="3">
        <f>ABS(AAR!U51)</f>
        <v>0.0009066570735</v>
      </c>
      <c r="V51" s="3">
        <f>ABS(AAR!V51)</f>
        <v>0.005410829515</v>
      </c>
      <c r="W51" s="3">
        <f>ABS(AAR!W51)</f>
        <v>0.006027468823</v>
      </c>
      <c r="X51" s="3">
        <f>ABS(AAR!X51)</f>
        <v>0.0131558447</v>
      </c>
      <c r="Y51" s="3">
        <f>ABS(AAR!Y51)</f>
        <v>0.002274152843</v>
      </c>
      <c r="Z51" s="3">
        <f>ABS(AAR!Z51)</f>
        <v>0.01273086357</v>
      </c>
      <c r="AA51" s="3">
        <f>ABS(AAR!AA51)</f>
        <v>0.0002422725804</v>
      </c>
      <c r="AB51" s="3">
        <f>ABS(AAR!AB51)</f>
        <v>0.006489865598</v>
      </c>
      <c r="AC51" s="3">
        <f>ABS(AAR!AC51)</f>
        <v>0.000883964625</v>
      </c>
      <c r="AD51" s="3">
        <f>ABS(AAR!AD51)</f>
        <v>0.003480648959</v>
      </c>
      <c r="AE51" s="3">
        <f>ABS(AAR!AE51)</f>
        <v>0.005870870284</v>
      </c>
      <c r="AF51" s="3">
        <f>ABS(AAR!AF51)</f>
        <v>0.03232025185</v>
      </c>
      <c r="AG51" s="3">
        <f t="shared" si="1"/>
        <v>0.0083748253</v>
      </c>
      <c r="AH51" s="33">
        <f t="shared" si="2"/>
        <v>-0.00006647985727</v>
      </c>
      <c r="AI51" s="3">
        <f>AAR!AH51</f>
        <v>-51</v>
      </c>
    </row>
    <row r="52" ht="15.75" customHeight="1">
      <c r="A52" s="4">
        <v>44071.0</v>
      </c>
      <c r="B52" s="3">
        <f>AAR!B52</f>
        <v>-50</v>
      </c>
      <c r="C52" s="3">
        <f>ABS(AAR!C52)</f>
        <v>0.01448308419</v>
      </c>
      <c r="D52" s="3">
        <f>ABS(AAR!D52)</f>
        <v>0.01620277189</v>
      </c>
      <c r="E52" s="3">
        <f>ABS(AAR!E52)</f>
        <v>0.008111945706</v>
      </c>
      <c r="F52" s="3">
        <f>ABS(AAR!F52)</f>
        <v>0.03009807697</v>
      </c>
      <c r="G52" s="3">
        <f>ABS(AAR!G52)</f>
        <v>0.008335818961</v>
      </c>
      <c r="H52" s="3">
        <f>ABS(AAR!H52)</f>
        <v>0.009373934611</v>
      </c>
      <c r="I52" s="3">
        <f>ABS(AAR!I52)</f>
        <v>0.004029496737</v>
      </c>
      <c r="J52" s="3">
        <f>ABS(AAR!J52)</f>
        <v>0.008774008254</v>
      </c>
      <c r="K52" s="3">
        <f>ABS(AAR!K52)</f>
        <v>0.01607693834</v>
      </c>
      <c r="L52" s="3">
        <f>ABS(AAR!L52)</f>
        <v>0.01190036594</v>
      </c>
      <c r="M52" s="3">
        <f>ABS(AAR!M52)</f>
        <v>0.006492000972</v>
      </c>
      <c r="N52" s="3">
        <f>ABS(AAR!N52)</f>
        <v>0.0002667622549</v>
      </c>
      <c r="O52" s="3">
        <f>ABS(AAR!O52)</f>
        <v>0.008516522739</v>
      </c>
      <c r="P52" s="3">
        <f>ABS(AAR!P52)</f>
        <v>0.01050010294</v>
      </c>
      <c r="Q52" s="3">
        <f>ABS(AAR!Q52)</f>
        <v>0.005956321409</v>
      </c>
      <c r="R52" s="3">
        <f>ABS(AAR!R52)</f>
        <v>0.01248412266</v>
      </c>
      <c r="S52" s="3">
        <f>ABS(AAR!S52)</f>
        <v>0.01070943346</v>
      </c>
      <c r="T52" s="3">
        <f>ABS(AAR!T52)</f>
        <v>0.03566017943</v>
      </c>
      <c r="U52" s="3">
        <f>ABS(AAR!U52)</f>
        <v>0.01076151556</v>
      </c>
      <c r="V52" s="3">
        <f>ABS(AAR!V52)</f>
        <v>0.03081171367</v>
      </c>
      <c r="W52" s="3">
        <f>ABS(AAR!W52)</f>
        <v>0.01155544757</v>
      </c>
      <c r="X52" s="3">
        <f>ABS(AAR!X52)</f>
        <v>0.01689856001</v>
      </c>
      <c r="Y52" s="3">
        <f>ABS(AAR!Y52)</f>
        <v>0.002176071613</v>
      </c>
      <c r="Z52" s="3">
        <f>ABS(AAR!Z52)</f>
        <v>0.007048063666</v>
      </c>
      <c r="AA52" s="3">
        <f>ABS(AAR!AA52)</f>
        <v>0.00561243058</v>
      </c>
      <c r="AB52" s="3">
        <f>ABS(AAR!AB52)</f>
        <v>0.002019896926</v>
      </c>
      <c r="AC52" s="3">
        <f>ABS(AAR!AC52)</f>
        <v>0.003736229386</v>
      </c>
      <c r="AD52" s="3">
        <f>ABS(AAR!AD52)</f>
        <v>0.01369838547</v>
      </c>
      <c r="AE52" s="3">
        <f>ABS(AAR!AE52)</f>
        <v>0.006022392469</v>
      </c>
      <c r="AF52" s="3">
        <f>ABS(AAR!AF52)</f>
        <v>0.0136504091</v>
      </c>
      <c r="AG52" s="3">
        <f t="shared" si="1"/>
        <v>0.01139876678</v>
      </c>
      <c r="AH52" s="33">
        <f t="shared" si="2"/>
        <v>0.002957461625</v>
      </c>
      <c r="AI52" s="3">
        <f>AAR!AH52</f>
        <v>-50</v>
      </c>
    </row>
    <row r="53" ht="15.75" customHeight="1">
      <c r="A53" s="4">
        <v>44074.0</v>
      </c>
      <c r="B53" s="3">
        <f>AAR!B53</f>
        <v>-49</v>
      </c>
      <c r="C53" s="3">
        <f>ABS(AAR!C53)</f>
        <v>0.01045423057</v>
      </c>
      <c r="D53" s="3">
        <f>ABS(AAR!D53)</f>
        <v>0.005124243789</v>
      </c>
      <c r="E53" s="3">
        <f>ABS(AAR!E53)</f>
        <v>0.006470685219</v>
      </c>
      <c r="F53" s="3">
        <f>ABS(AAR!F53)</f>
        <v>0.0308494099</v>
      </c>
      <c r="G53" s="3">
        <f>ABS(AAR!G53)</f>
        <v>0.001765391355</v>
      </c>
      <c r="H53" s="3">
        <f>ABS(AAR!H53)</f>
        <v>0.004144263557</v>
      </c>
      <c r="I53" s="3">
        <f>ABS(AAR!I53)</f>
        <v>0.001398756385</v>
      </c>
      <c r="J53" s="3">
        <f>ABS(AAR!J53)</f>
        <v>0.01297386488</v>
      </c>
      <c r="K53" s="3">
        <f>ABS(AAR!K53)</f>
        <v>0.007884010826</v>
      </c>
      <c r="L53" s="3">
        <f>ABS(AAR!L53)</f>
        <v>0.01274306041</v>
      </c>
      <c r="M53" s="3">
        <f>ABS(AAR!M53)</f>
        <v>0.0108822429</v>
      </c>
      <c r="N53" s="3">
        <f>ABS(AAR!N53)</f>
        <v>0.0001922810961</v>
      </c>
      <c r="O53" s="3">
        <f>ABS(AAR!O53)</f>
        <v>0.007921280698</v>
      </c>
      <c r="P53" s="3">
        <f>ABS(AAR!P53)</f>
        <v>0.001250250202</v>
      </c>
      <c r="Q53" s="3">
        <f>ABS(AAR!Q53)</f>
        <v>0.006430785164</v>
      </c>
      <c r="R53" s="3">
        <f>ABS(AAR!R53)</f>
        <v>0.007157860688</v>
      </c>
      <c r="S53" s="3">
        <f>ABS(AAR!S53)</f>
        <v>0.006787488238</v>
      </c>
      <c r="T53" s="3">
        <f>ABS(AAR!T53)</f>
        <v>0.02748635037</v>
      </c>
      <c r="U53" s="3">
        <f>ABS(AAR!U53)</f>
        <v>0.002443198266</v>
      </c>
      <c r="V53" s="3">
        <f>ABS(AAR!V53)</f>
        <v>0.001990207954</v>
      </c>
      <c r="W53" s="3">
        <f>ABS(AAR!W53)</f>
        <v>0.004177528209</v>
      </c>
      <c r="X53" s="3">
        <f>ABS(AAR!X53)</f>
        <v>0.001396295384</v>
      </c>
      <c r="Y53" s="3">
        <f>ABS(AAR!Y53)</f>
        <v>0.001532238855</v>
      </c>
      <c r="Z53" s="3">
        <f>ABS(AAR!Z53)</f>
        <v>0.0180882312</v>
      </c>
      <c r="AA53" s="3">
        <f>ABS(AAR!AA53)</f>
        <v>0.009185897809</v>
      </c>
      <c r="AB53" s="3">
        <f>ABS(AAR!AB53)</f>
        <v>0.002373903359</v>
      </c>
      <c r="AC53" s="3">
        <f>ABS(AAR!AC53)</f>
        <v>0.003508470265</v>
      </c>
      <c r="AD53" s="3">
        <f>ABS(AAR!AD53)</f>
        <v>0.008846828806</v>
      </c>
      <c r="AE53" s="3">
        <f>ABS(AAR!AE53)</f>
        <v>0.005976768387</v>
      </c>
      <c r="AF53" s="3">
        <f>ABS(AAR!AF53)</f>
        <v>0.004846417662</v>
      </c>
      <c r="AG53" s="3">
        <f t="shared" si="1"/>
        <v>0.00754274808</v>
      </c>
      <c r="AH53" s="33">
        <f t="shared" si="2"/>
        <v>-0.0008985570774</v>
      </c>
      <c r="AI53" s="3">
        <f>AAR!AH53</f>
        <v>-49</v>
      </c>
    </row>
    <row r="54" ht="15.75" customHeight="1">
      <c r="A54" s="4">
        <v>44075.0</v>
      </c>
      <c r="B54" s="3">
        <f>AAR!B54</f>
        <v>-48</v>
      </c>
      <c r="C54" s="3">
        <f>ABS(AAR!C54)</f>
        <v>0.004720917388</v>
      </c>
      <c r="D54" s="3">
        <f>ABS(AAR!D54)</f>
        <v>0.004411313907</v>
      </c>
      <c r="E54" s="3">
        <f>ABS(AAR!E54)</f>
        <v>0.02758829669</v>
      </c>
      <c r="F54" s="3">
        <f>ABS(AAR!F54)</f>
        <v>0.01754649876</v>
      </c>
      <c r="G54" s="3">
        <f>ABS(AAR!G54)</f>
        <v>0.01894332542</v>
      </c>
      <c r="H54" s="3">
        <f>ABS(AAR!H54)</f>
        <v>0.01439497811</v>
      </c>
      <c r="I54" s="3">
        <f>ABS(AAR!I54)</f>
        <v>0.01233516301</v>
      </c>
      <c r="J54" s="3">
        <f>ABS(AAR!J54)</f>
        <v>0.03857081172</v>
      </c>
      <c r="K54" s="3">
        <f>ABS(AAR!K54)</f>
        <v>0.006024582073</v>
      </c>
      <c r="L54" s="3">
        <f>ABS(AAR!L54)</f>
        <v>0.002612603839</v>
      </c>
      <c r="M54" s="3">
        <f>ABS(AAR!M54)</f>
        <v>0.0001362830168</v>
      </c>
      <c r="N54" s="3">
        <f>ABS(AAR!N54)</f>
        <v>0.01731754635</v>
      </c>
      <c r="O54" s="3">
        <f>ABS(AAR!O54)</f>
        <v>0.00417461802</v>
      </c>
      <c r="P54" s="3">
        <f>ABS(AAR!P54)</f>
        <v>0.006128597115</v>
      </c>
      <c r="Q54" s="3">
        <f>ABS(AAR!Q54)</f>
        <v>0.01658788011</v>
      </c>
      <c r="R54" s="3">
        <f>ABS(AAR!R54)</f>
        <v>0.01109364828</v>
      </c>
      <c r="S54" s="3">
        <f>ABS(AAR!S54)</f>
        <v>0.01836049942</v>
      </c>
      <c r="T54" s="3">
        <f>ABS(AAR!T54)</f>
        <v>0.007301216736</v>
      </c>
      <c r="U54" s="3">
        <f>ABS(AAR!U54)</f>
        <v>0.005270450303</v>
      </c>
      <c r="V54" s="3">
        <f>ABS(AAR!V54)</f>
        <v>0.01282278377</v>
      </c>
      <c r="W54" s="3">
        <f>ABS(AAR!W54)</f>
        <v>0.004998088343</v>
      </c>
      <c r="X54" s="3">
        <f>ABS(AAR!X54)</f>
        <v>0.003406887146</v>
      </c>
      <c r="Y54" s="3">
        <f>ABS(AAR!Y54)</f>
        <v>0.005702346175</v>
      </c>
      <c r="Z54" s="3">
        <f>ABS(AAR!Z54)</f>
        <v>0.01744100584</v>
      </c>
      <c r="AA54" s="3">
        <f>ABS(AAR!AA54)</f>
        <v>0.01147978849</v>
      </c>
      <c r="AB54" s="3">
        <f>ABS(AAR!AB54)</f>
        <v>0.003551673652</v>
      </c>
      <c r="AC54" s="3">
        <f>ABS(AAR!AC54)</f>
        <v>0.003368894272</v>
      </c>
      <c r="AD54" s="3">
        <f>ABS(AAR!AD54)</f>
        <v>0.003747239896</v>
      </c>
      <c r="AE54" s="3">
        <f>ABS(AAR!AE54)</f>
        <v>0.03380252187</v>
      </c>
      <c r="AF54" s="3">
        <f>ABS(AAR!AF54)</f>
        <v>0.05331534056</v>
      </c>
      <c r="AG54" s="3">
        <f t="shared" si="1"/>
        <v>0.01290519334</v>
      </c>
      <c r="AH54" s="33">
        <f t="shared" si="2"/>
        <v>0.004463888185</v>
      </c>
      <c r="AI54" s="3">
        <f>AAR!AH54</f>
        <v>-48</v>
      </c>
    </row>
    <row r="55" ht="15.75" customHeight="1">
      <c r="A55" s="4">
        <v>44076.0</v>
      </c>
      <c r="B55" s="3">
        <f>AAR!B55</f>
        <v>-47</v>
      </c>
      <c r="C55" s="3">
        <f>ABS(AAR!C55)</f>
        <v>0.004950731178</v>
      </c>
      <c r="D55" s="3">
        <f>ABS(AAR!D55)</f>
        <v>0.00424119984</v>
      </c>
      <c r="E55" s="3">
        <f>ABS(AAR!E55)</f>
        <v>0.01781233138</v>
      </c>
      <c r="F55" s="3">
        <f>ABS(AAR!F55)</f>
        <v>0.03789195332</v>
      </c>
      <c r="G55" s="3">
        <f>ABS(AAR!G55)</f>
        <v>0.001819741436</v>
      </c>
      <c r="H55" s="3">
        <f>ABS(AAR!H55)</f>
        <v>0.009275241206</v>
      </c>
      <c r="I55" s="3">
        <f>ABS(AAR!I55)</f>
        <v>0.0003182098757</v>
      </c>
      <c r="J55" s="3">
        <f>ABS(AAR!J55)</f>
        <v>0.01038494733</v>
      </c>
      <c r="K55" s="3">
        <f>ABS(AAR!K55)</f>
        <v>0.002402552928</v>
      </c>
      <c r="L55" s="3">
        <f>ABS(AAR!L55)</f>
        <v>0.01369859982</v>
      </c>
      <c r="M55" s="3">
        <f>ABS(AAR!M55)</f>
        <v>0.01293945192</v>
      </c>
      <c r="N55" s="3">
        <f>ABS(AAR!N55)</f>
        <v>0.003780266202</v>
      </c>
      <c r="O55" s="3">
        <f>ABS(AAR!O55)</f>
        <v>0.003719126589</v>
      </c>
      <c r="P55" s="3">
        <f>ABS(AAR!P55)</f>
        <v>0.002918369768</v>
      </c>
      <c r="Q55" s="3">
        <f>ABS(AAR!Q55)</f>
        <v>0.01576961491</v>
      </c>
      <c r="R55" s="3">
        <f>ABS(AAR!R55)</f>
        <v>0.01031821876</v>
      </c>
      <c r="S55" s="3">
        <f>ABS(AAR!S55)</f>
        <v>0.001381484307</v>
      </c>
      <c r="T55" s="3">
        <f>ABS(AAR!T55)</f>
        <v>0.01569921544</v>
      </c>
      <c r="U55" s="3">
        <f>ABS(AAR!U55)</f>
        <v>0.02040120156</v>
      </c>
      <c r="V55" s="3">
        <f>ABS(AAR!V55)</f>
        <v>0.02986111807</v>
      </c>
      <c r="W55" s="3">
        <f>ABS(AAR!W55)</f>
        <v>0.009895064441</v>
      </c>
      <c r="X55" s="3">
        <f>ABS(AAR!X55)</f>
        <v>0.0100554937</v>
      </c>
      <c r="Y55" s="3">
        <f>ABS(AAR!Y55)</f>
        <v>0.009631317118</v>
      </c>
      <c r="Z55" s="3">
        <f>ABS(AAR!Z55)</f>
        <v>0.01411349313</v>
      </c>
      <c r="AA55" s="3">
        <f>ABS(AAR!AA55)</f>
        <v>0.004048366897</v>
      </c>
      <c r="AB55" s="3">
        <f>ABS(AAR!AB55)</f>
        <v>0.006542028626</v>
      </c>
      <c r="AC55" s="3">
        <f>ABS(AAR!AC55)</f>
        <v>0.01307446959</v>
      </c>
      <c r="AD55" s="3">
        <f>ABS(AAR!AD55)</f>
        <v>0.000421491445</v>
      </c>
      <c r="AE55" s="3">
        <f>ABS(AAR!AE55)</f>
        <v>0.003292794107</v>
      </c>
      <c r="AF55" s="3">
        <f>ABS(AAR!AF55)</f>
        <v>0.008140633156</v>
      </c>
      <c r="AG55" s="3">
        <f t="shared" si="1"/>
        <v>0.009959957602</v>
      </c>
      <c r="AH55" s="33">
        <f t="shared" si="2"/>
        <v>0.001518652445</v>
      </c>
      <c r="AI55" s="3">
        <f>AAR!AH55</f>
        <v>-47</v>
      </c>
    </row>
    <row r="56" ht="15.75" customHeight="1">
      <c r="A56" s="4">
        <v>44077.0</v>
      </c>
      <c r="B56" s="3">
        <f>AAR!B56</f>
        <v>-46</v>
      </c>
      <c r="C56" s="3">
        <f>ABS(AAR!C56)</f>
        <v>0.001137867971</v>
      </c>
      <c r="D56" s="3">
        <f>ABS(AAR!D56)</f>
        <v>0.01595809322</v>
      </c>
      <c r="E56" s="3">
        <f>ABS(AAR!E56)</f>
        <v>0.004550237733</v>
      </c>
      <c r="F56" s="3">
        <f>ABS(AAR!F56)</f>
        <v>0.009468242652</v>
      </c>
      <c r="G56" s="3">
        <f>ABS(AAR!G56)</f>
        <v>0.003123832974</v>
      </c>
      <c r="H56" s="3">
        <f>ABS(AAR!H56)</f>
        <v>0.001399451114</v>
      </c>
      <c r="I56" s="3">
        <f>ABS(AAR!I56)</f>
        <v>0.01477608808</v>
      </c>
      <c r="J56" s="3">
        <f>ABS(AAR!J56)</f>
        <v>0.004104505229</v>
      </c>
      <c r="K56" s="3">
        <f>ABS(AAR!K56)</f>
        <v>0.008886629057</v>
      </c>
      <c r="L56" s="3">
        <f>ABS(AAR!L56)</f>
        <v>0.01920575665</v>
      </c>
      <c r="M56" s="3">
        <f>ABS(AAR!M56)</f>
        <v>0.01534616977</v>
      </c>
      <c r="N56" s="3">
        <f>ABS(AAR!N56)</f>
        <v>0.008333818091</v>
      </c>
      <c r="O56" s="3">
        <f>ABS(AAR!O56)</f>
        <v>0.005568128181</v>
      </c>
      <c r="P56" s="3">
        <f>ABS(AAR!P56)</f>
        <v>0.003594412725</v>
      </c>
      <c r="Q56" s="3">
        <f>ABS(AAR!Q56)</f>
        <v>0.006678805553</v>
      </c>
      <c r="R56" s="3">
        <f>ABS(AAR!R56)</f>
        <v>0.005092809558</v>
      </c>
      <c r="S56" s="3">
        <f>ABS(AAR!S56)</f>
        <v>0.007233775991</v>
      </c>
      <c r="T56" s="3">
        <f>ABS(AAR!T56)</f>
        <v>0.01218801602</v>
      </c>
      <c r="U56" s="3">
        <f>ABS(AAR!U56)</f>
        <v>0.002017863177</v>
      </c>
      <c r="V56" s="3">
        <f>ABS(AAR!V56)</f>
        <v>0.002530505811</v>
      </c>
      <c r="W56" s="3">
        <f>ABS(AAR!W56)</f>
        <v>0.008486792215</v>
      </c>
      <c r="X56" s="3">
        <f>ABS(AAR!X56)</f>
        <v>0.01580955053</v>
      </c>
      <c r="Y56" s="3">
        <f>ABS(AAR!Y56)</f>
        <v>0.002092037119</v>
      </c>
      <c r="Z56" s="3">
        <f>ABS(AAR!Z56)</f>
        <v>0.00668823331</v>
      </c>
      <c r="AA56" s="3">
        <f>ABS(AAR!AA56)</f>
        <v>0.0004758476433</v>
      </c>
      <c r="AB56" s="3">
        <f>ABS(AAR!AB56)</f>
        <v>0.01234842574</v>
      </c>
      <c r="AC56" s="3">
        <f>ABS(AAR!AC56)</f>
        <v>0.01105824339</v>
      </c>
      <c r="AD56" s="3">
        <f>ABS(AAR!AD56)</f>
        <v>0.001368335711</v>
      </c>
      <c r="AE56" s="3">
        <f>ABS(AAR!AE56)</f>
        <v>0.001577689388</v>
      </c>
      <c r="AF56" s="3">
        <f>ABS(AAR!AF56)</f>
        <v>0.001288147725</v>
      </c>
      <c r="AG56" s="3">
        <f t="shared" si="1"/>
        <v>0.007079610411</v>
      </c>
      <c r="AH56" s="33">
        <f t="shared" si="2"/>
        <v>-0.001361694747</v>
      </c>
      <c r="AI56" s="3">
        <f>AAR!AH56</f>
        <v>-46</v>
      </c>
    </row>
    <row r="57" ht="15.75" customHeight="1">
      <c r="A57" s="4">
        <v>44078.0</v>
      </c>
      <c r="B57" s="3">
        <f>AAR!B57</f>
        <v>-45</v>
      </c>
      <c r="C57" s="3">
        <f>ABS(AAR!C57)</f>
        <v>0.003526606001</v>
      </c>
      <c r="D57" s="3">
        <f>ABS(AAR!D57)</f>
        <v>0.009859074939</v>
      </c>
      <c r="E57" s="3">
        <f>ABS(AAR!E57)</f>
        <v>0.002231534394</v>
      </c>
      <c r="F57" s="3">
        <f>ABS(AAR!F57)</f>
        <v>0.008269926541</v>
      </c>
      <c r="G57" s="3">
        <f>ABS(AAR!G57)</f>
        <v>0.004647756317</v>
      </c>
      <c r="H57" s="3">
        <f>ABS(AAR!H57)</f>
        <v>0.01222697795</v>
      </c>
      <c r="I57" s="3">
        <f>ABS(AAR!I57)</f>
        <v>0.009561281394</v>
      </c>
      <c r="J57" s="3">
        <f>ABS(AAR!J57)</f>
        <v>0.006013299601</v>
      </c>
      <c r="K57" s="3">
        <f>ABS(AAR!K57)</f>
        <v>0.001654909504</v>
      </c>
      <c r="L57" s="3">
        <f>ABS(AAR!L57)</f>
        <v>0.0059936005</v>
      </c>
      <c r="M57" s="3">
        <f>ABS(AAR!M57)</f>
        <v>0.01481210638</v>
      </c>
      <c r="N57" s="3">
        <f>ABS(AAR!N57)</f>
        <v>0.003381659437</v>
      </c>
      <c r="O57" s="3">
        <f>ABS(AAR!O57)</f>
        <v>0.01801946442</v>
      </c>
      <c r="P57" s="3">
        <f>ABS(AAR!P57)</f>
        <v>0.0008030080479</v>
      </c>
      <c r="Q57" s="3">
        <f>ABS(AAR!Q57)</f>
        <v>0.003665280971</v>
      </c>
      <c r="R57" s="3">
        <f>ABS(AAR!R57)</f>
        <v>0.0002498011927</v>
      </c>
      <c r="S57" s="3">
        <f>ABS(AAR!S57)</f>
        <v>0.0136852787</v>
      </c>
      <c r="T57" s="3">
        <f>ABS(AAR!T57)</f>
        <v>0.01389719843</v>
      </c>
      <c r="U57" s="3">
        <f>ABS(AAR!U57)</f>
        <v>0.01982102715</v>
      </c>
      <c r="V57" s="3">
        <f>ABS(AAR!V57)</f>
        <v>0.01255930488</v>
      </c>
      <c r="W57" s="3">
        <f>ABS(AAR!W57)</f>
        <v>0.01380411347</v>
      </c>
      <c r="X57" s="3">
        <f>ABS(AAR!X57)</f>
        <v>0.006664285029</v>
      </c>
      <c r="Y57" s="3">
        <f>ABS(AAR!Y57)</f>
        <v>0.0008569375935</v>
      </c>
      <c r="Z57" s="3">
        <f>ABS(AAR!Z57)</f>
        <v>0.006844791564</v>
      </c>
      <c r="AA57" s="3">
        <f>ABS(AAR!AA57)</f>
        <v>0.01188020796</v>
      </c>
      <c r="AB57" s="3">
        <f>ABS(AAR!AB57)</f>
        <v>0.002124033466</v>
      </c>
      <c r="AC57" s="3">
        <f>ABS(AAR!AC57)</f>
        <v>0.001047310952</v>
      </c>
      <c r="AD57" s="3">
        <f>ABS(AAR!AD57)</f>
        <v>0.01121023766</v>
      </c>
      <c r="AE57" s="3">
        <f>ABS(AAR!AE57)</f>
        <v>0.01078237044</v>
      </c>
      <c r="AF57" s="3">
        <f>ABS(AAR!AF57)</f>
        <v>0.01095682099</v>
      </c>
      <c r="AG57" s="3">
        <f t="shared" si="1"/>
        <v>0.008035006863</v>
      </c>
      <c r="AH57" s="33">
        <f t="shared" si="2"/>
        <v>-0.0004062982946</v>
      </c>
      <c r="AI57" s="3">
        <f>AAR!AH57</f>
        <v>-45</v>
      </c>
    </row>
    <row r="58" ht="15.75" customHeight="1">
      <c r="A58" s="4">
        <v>44082.0</v>
      </c>
      <c r="B58" s="3">
        <f>AAR!B58</f>
        <v>-44</v>
      </c>
      <c r="C58" s="3">
        <f>ABS(AAR!C58)</f>
        <v>0.005723383843</v>
      </c>
      <c r="D58" s="3">
        <f>ABS(AAR!D58)</f>
        <v>0.001797070531</v>
      </c>
      <c r="E58" s="3">
        <f>ABS(AAR!E58)</f>
        <v>0.009599848492</v>
      </c>
      <c r="F58" s="3">
        <f>ABS(AAR!F58)</f>
        <v>0.003476932105</v>
      </c>
      <c r="G58" s="3">
        <f>ABS(AAR!G58)</f>
        <v>0.01996503276</v>
      </c>
      <c r="H58" s="3">
        <f>ABS(AAR!H58)</f>
        <v>0.0008778452168</v>
      </c>
      <c r="I58" s="3">
        <f>ABS(AAR!I58)</f>
        <v>0.00545049319</v>
      </c>
      <c r="J58" s="3">
        <f>ABS(AAR!J58)</f>
        <v>0.006113548412</v>
      </c>
      <c r="K58" s="3">
        <f>ABS(AAR!K58)</f>
        <v>0.008684679321</v>
      </c>
      <c r="L58" s="3">
        <f>ABS(AAR!L58)</f>
        <v>0.00368012535</v>
      </c>
      <c r="M58" s="3">
        <f>ABS(AAR!M58)</f>
        <v>0.009484834343</v>
      </c>
      <c r="N58" s="3">
        <f>ABS(AAR!N58)</f>
        <v>0.00461095352</v>
      </c>
      <c r="O58" s="3">
        <f>ABS(AAR!O58)</f>
        <v>0.01141178261</v>
      </c>
      <c r="P58" s="3">
        <f>ABS(AAR!P58)</f>
        <v>0.01028411349</v>
      </c>
      <c r="Q58" s="3">
        <f>ABS(AAR!Q58)</f>
        <v>0.005931398907</v>
      </c>
      <c r="R58" s="3">
        <f>ABS(AAR!R58)</f>
        <v>0.003191389552</v>
      </c>
      <c r="S58" s="3">
        <f>ABS(AAR!S58)</f>
        <v>0.004747365013</v>
      </c>
      <c r="T58" s="3">
        <f>ABS(AAR!T58)</f>
        <v>0.009263123017</v>
      </c>
      <c r="U58" s="3">
        <f>ABS(AAR!U58)</f>
        <v>0.03411637433</v>
      </c>
      <c r="V58" s="3">
        <f>ABS(AAR!V58)</f>
        <v>0.006571387419</v>
      </c>
      <c r="W58" s="3">
        <f>ABS(AAR!W58)</f>
        <v>0.004905357611</v>
      </c>
      <c r="X58" s="3">
        <f>ABS(AAR!X58)</f>
        <v>0.01380882448</v>
      </c>
      <c r="Y58" s="3">
        <f>ABS(AAR!Y58)</f>
        <v>0.0006088478892</v>
      </c>
      <c r="Z58" s="3">
        <f>ABS(AAR!Z58)</f>
        <v>0.002153988787</v>
      </c>
      <c r="AA58" s="3">
        <f>ABS(AAR!AA58)</f>
        <v>0.02207890151</v>
      </c>
      <c r="AB58" s="3">
        <f>ABS(AAR!AB58)</f>
        <v>0.002950646173</v>
      </c>
      <c r="AC58" s="3">
        <f>ABS(AAR!AC58)</f>
        <v>0.004493667466</v>
      </c>
      <c r="AD58" s="3">
        <f>ABS(AAR!AD58)</f>
        <v>0.002669759906</v>
      </c>
      <c r="AE58" s="3">
        <f>ABS(AAR!AE58)</f>
        <v>0.01117396683</v>
      </c>
      <c r="AF58" s="3">
        <f>ABS(AAR!AF58)</f>
        <v>0.004910861051</v>
      </c>
      <c r="AG58" s="3">
        <f t="shared" si="1"/>
        <v>0.007824550104</v>
      </c>
      <c r="AH58" s="33">
        <f t="shared" si="2"/>
        <v>-0.0006167550529</v>
      </c>
      <c r="AI58" s="3">
        <f>AAR!AH58</f>
        <v>-44</v>
      </c>
    </row>
    <row r="59" ht="15.75" customHeight="1">
      <c r="A59" s="4">
        <v>44083.0</v>
      </c>
      <c r="B59" s="3">
        <f>AAR!B59</f>
        <v>-43</v>
      </c>
      <c r="C59" s="3">
        <f>ABS(AAR!C59)</f>
        <v>0.006447181692</v>
      </c>
      <c r="D59" s="3">
        <f>ABS(AAR!D59)</f>
        <v>0.002906212379</v>
      </c>
      <c r="E59" s="3">
        <f>ABS(AAR!E59)</f>
        <v>0.01218477255</v>
      </c>
      <c r="F59" s="3">
        <f>ABS(AAR!F59)</f>
        <v>0.01340820653</v>
      </c>
      <c r="G59" s="3">
        <f>ABS(AAR!G59)</f>
        <v>0.01928752783</v>
      </c>
      <c r="H59" s="3">
        <f>ABS(AAR!H59)</f>
        <v>0.008864202816</v>
      </c>
      <c r="I59" s="3">
        <f>ABS(AAR!I59)</f>
        <v>0.009755956134</v>
      </c>
      <c r="J59" s="3">
        <f>ABS(AAR!J59)</f>
        <v>0.01852571353</v>
      </c>
      <c r="K59" s="3">
        <f>ABS(AAR!K59)</f>
        <v>0.004508509429</v>
      </c>
      <c r="L59" s="3">
        <f>ABS(AAR!L59)</f>
        <v>0.0004864247646</v>
      </c>
      <c r="M59" s="3">
        <f>ABS(AAR!M59)</f>
        <v>0.0009380309488</v>
      </c>
      <c r="N59" s="3">
        <f>ABS(AAR!N59)</f>
        <v>0.003720496115</v>
      </c>
      <c r="O59" s="3">
        <f>ABS(AAR!O59)</f>
        <v>0.009882538094</v>
      </c>
      <c r="P59" s="3">
        <f>ABS(AAR!P59)</f>
        <v>0.002416385323</v>
      </c>
      <c r="Q59" s="3">
        <f>ABS(AAR!Q59)</f>
        <v>0.002526233023</v>
      </c>
      <c r="R59" s="3">
        <f>ABS(AAR!R59)</f>
        <v>0.004688006499</v>
      </c>
      <c r="S59" s="3">
        <f>ABS(AAR!S59)</f>
        <v>0.008179979135</v>
      </c>
      <c r="T59" s="3">
        <f>ABS(AAR!T59)</f>
        <v>0.01283563349</v>
      </c>
      <c r="U59" s="3">
        <f>ABS(AAR!U59)</f>
        <v>0.01587256934</v>
      </c>
      <c r="V59" s="3">
        <f>ABS(AAR!V59)</f>
        <v>0.0006774484122</v>
      </c>
      <c r="W59" s="3">
        <f>ABS(AAR!W59)</f>
        <v>0.008528971005</v>
      </c>
      <c r="X59" s="3">
        <f>ABS(AAR!X59)</f>
        <v>0.01123643236</v>
      </c>
      <c r="Y59" s="3">
        <f>ABS(AAR!Y59)</f>
        <v>0.003908653946</v>
      </c>
      <c r="Z59" s="3">
        <f>ABS(AAR!Z59)</f>
        <v>0.002072707338</v>
      </c>
      <c r="AA59" s="3">
        <f>ABS(AAR!AA59)</f>
        <v>0.01163287458</v>
      </c>
      <c r="AB59" s="3">
        <f>ABS(AAR!AB59)</f>
        <v>0.001350716782</v>
      </c>
      <c r="AC59" s="3">
        <f>ABS(AAR!AC59)</f>
        <v>0.003902243778</v>
      </c>
      <c r="AD59" s="3">
        <f>ABS(AAR!AD59)</f>
        <v>0.0006743255606</v>
      </c>
      <c r="AE59" s="3">
        <f>ABS(AAR!AE59)</f>
        <v>0.01625263095</v>
      </c>
      <c r="AF59" s="3">
        <f>ABS(AAR!AF59)</f>
        <v>0.003542075823</v>
      </c>
      <c r="AG59" s="3">
        <f t="shared" si="1"/>
        <v>0.007373788672</v>
      </c>
      <c r="AH59" s="33">
        <f t="shared" si="2"/>
        <v>-0.001067516485</v>
      </c>
      <c r="AI59" s="3">
        <f>AAR!AH59</f>
        <v>-43</v>
      </c>
    </row>
    <row r="60" ht="15.75" customHeight="1">
      <c r="A60" s="4">
        <v>44084.0</v>
      </c>
      <c r="B60" s="3">
        <f>AAR!B60</f>
        <v>-42</v>
      </c>
      <c r="C60" s="3">
        <f>ABS(AAR!C60)</f>
        <v>0.006711899478</v>
      </c>
      <c r="D60" s="3">
        <f>ABS(AAR!D60)</f>
        <v>0.002149181455</v>
      </c>
      <c r="E60" s="3">
        <f>ABS(AAR!E60)</f>
        <v>0.004410145006</v>
      </c>
      <c r="F60" s="3">
        <f>ABS(AAR!F60)</f>
        <v>0.003378858817</v>
      </c>
      <c r="G60" s="3">
        <f>ABS(AAR!G60)</f>
        <v>0.007670839423</v>
      </c>
      <c r="H60" s="3">
        <f>ABS(AAR!H60)</f>
        <v>0.006835386738</v>
      </c>
      <c r="I60" s="3">
        <f>ABS(AAR!I60)</f>
        <v>0.002238981232</v>
      </c>
      <c r="J60" s="3">
        <f>ABS(AAR!J60)</f>
        <v>0.001558046293</v>
      </c>
      <c r="K60" s="3">
        <f>ABS(AAR!K60)</f>
        <v>0.005812663599</v>
      </c>
      <c r="L60" s="3">
        <f>ABS(AAR!L60)</f>
        <v>0.006171356654</v>
      </c>
      <c r="M60" s="3">
        <f>ABS(AAR!M60)</f>
        <v>0.004795047597</v>
      </c>
      <c r="N60" s="3">
        <f>ABS(AAR!N60)</f>
        <v>0.008733632062</v>
      </c>
      <c r="O60" s="3">
        <f>ABS(AAR!O60)</f>
        <v>0.0002281813166</v>
      </c>
      <c r="P60" s="3">
        <f>ABS(AAR!P60)</f>
        <v>0.0131965117</v>
      </c>
      <c r="Q60" s="3">
        <f>ABS(AAR!Q60)</f>
        <v>0.004256161302</v>
      </c>
      <c r="R60" s="3">
        <f>ABS(AAR!R60)</f>
        <v>0.003188721224</v>
      </c>
      <c r="S60" s="3">
        <f>ABS(AAR!S60)</f>
        <v>0.003791112938</v>
      </c>
      <c r="T60" s="3">
        <f>ABS(AAR!T60)</f>
        <v>0.000405055646</v>
      </c>
      <c r="U60" s="3">
        <f>ABS(AAR!U60)</f>
        <v>0.0022637506</v>
      </c>
      <c r="V60" s="3">
        <f>ABS(AAR!V60)</f>
        <v>0.006883295335</v>
      </c>
      <c r="W60" s="3">
        <f>ABS(AAR!W60)</f>
        <v>0.004654446535</v>
      </c>
      <c r="X60" s="3">
        <f>ABS(AAR!X60)</f>
        <v>0.003003688628</v>
      </c>
      <c r="Y60" s="3">
        <f>ABS(AAR!Y60)</f>
        <v>0.000712631924</v>
      </c>
      <c r="Z60" s="3">
        <f>ABS(AAR!Z60)</f>
        <v>0.006072673246</v>
      </c>
      <c r="AA60" s="3">
        <f>ABS(AAR!AA60)</f>
        <v>0.007286349854</v>
      </c>
      <c r="AB60" s="3">
        <f>ABS(AAR!AB60)</f>
        <v>0.01126143627</v>
      </c>
      <c r="AC60" s="3">
        <f>ABS(AAR!AC60)</f>
        <v>0.002987301768</v>
      </c>
      <c r="AD60" s="3">
        <f>ABS(AAR!AD60)</f>
        <v>0.002007258754</v>
      </c>
      <c r="AE60" s="3">
        <f>ABS(AAR!AE60)</f>
        <v>0.01290527176</v>
      </c>
      <c r="AF60" s="3">
        <f>ABS(AAR!AF60)</f>
        <v>0.009064507317</v>
      </c>
      <c r="AG60" s="3">
        <f t="shared" si="1"/>
        <v>0.005154479816</v>
      </c>
      <c r="AH60" s="33">
        <f t="shared" si="2"/>
        <v>-0.003286825342</v>
      </c>
      <c r="AI60" s="3">
        <f>AAR!AH60</f>
        <v>-42</v>
      </c>
    </row>
    <row r="61" ht="15.75" customHeight="1">
      <c r="A61" s="4">
        <v>44085.0</v>
      </c>
      <c r="B61" s="3">
        <f>AAR!B61</f>
        <v>-41</v>
      </c>
      <c r="C61" s="3">
        <f>ABS(AAR!C61)</f>
        <v>0.00292870384</v>
      </c>
      <c r="D61" s="3">
        <f>ABS(AAR!D61)</f>
        <v>0.005276264369</v>
      </c>
      <c r="E61" s="3">
        <f>ABS(AAR!E61)</f>
        <v>0.005421981875</v>
      </c>
      <c r="F61" s="3">
        <f>ABS(AAR!F61)</f>
        <v>0.01638810755</v>
      </c>
      <c r="G61" s="3">
        <f>ABS(AAR!G61)</f>
        <v>0.009325536754</v>
      </c>
      <c r="H61" s="3">
        <f>ABS(AAR!H61)</f>
        <v>0.007381903122</v>
      </c>
      <c r="I61" s="3">
        <f>ABS(AAR!I61)</f>
        <v>0.0006141545487</v>
      </c>
      <c r="J61" s="3">
        <f>ABS(AAR!J61)</f>
        <v>0.0001506697754</v>
      </c>
      <c r="K61" s="3">
        <f>ABS(AAR!K61)</f>
        <v>0.0007243790489</v>
      </c>
      <c r="L61" s="3">
        <f>ABS(AAR!L61)</f>
        <v>0.01215307166</v>
      </c>
      <c r="M61" s="3">
        <f>ABS(AAR!M61)</f>
        <v>0.001964910778</v>
      </c>
      <c r="N61" s="3">
        <f>ABS(AAR!N61)</f>
        <v>0.002073850577</v>
      </c>
      <c r="O61" s="3">
        <f>ABS(AAR!O61)</f>
        <v>0.008222467138</v>
      </c>
      <c r="P61" s="3">
        <f>ABS(AAR!P61)</f>
        <v>0.0006312369212</v>
      </c>
      <c r="Q61" s="3">
        <f>ABS(AAR!Q61)</f>
        <v>0.002881743716</v>
      </c>
      <c r="R61" s="3">
        <f>ABS(AAR!R61)</f>
        <v>0.006532502</v>
      </c>
      <c r="S61" s="3">
        <f>ABS(AAR!S61)</f>
        <v>0.01875503534</v>
      </c>
      <c r="T61" s="3">
        <f>ABS(AAR!T61)</f>
        <v>0.02325885805</v>
      </c>
      <c r="U61" s="3">
        <f>ABS(AAR!U61)</f>
        <v>0.004465954045</v>
      </c>
      <c r="V61" s="3">
        <f>ABS(AAR!V61)</f>
        <v>0.01760815361</v>
      </c>
      <c r="W61" s="3">
        <f>ABS(AAR!W61)</f>
        <v>0.0003119945259</v>
      </c>
      <c r="X61" s="3">
        <f>ABS(AAR!X61)</f>
        <v>0.01146073401</v>
      </c>
      <c r="Y61" s="3">
        <f>ABS(AAR!Y61)</f>
        <v>0.009666052885</v>
      </c>
      <c r="Z61" s="3">
        <f>ABS(AAR!Z61)</f>
        <v>0.00833583227</v>
      </c>
      <c r="AA61" s="3">
        <f>ABS(AAR!AA61)</f>
        <v>0.002607124322</v>
      </c>
      <c r="AB61" s="3">
        <f>ABS(AAR!AB61)</f>
        <v>0.01147618635</v>
      </c>
      <c r="AC61" s="3">
        <f>ABS(AAR!AC61)</f>
        <v>0.001832405035</v>
      </c>
      <c r="AD61" s="3">
        <f>ABS(AAR!AD61)</f>
        <v>0.009075308994</v>
      </c>
      <c r="AE61" s="3">
        <f>ABS(AAR!AE61)</f>
        <v>0.00578215323</v>
      </c>
      <c r="AF61" s="3">
        <f>ABS(AAR!AF61)</f>
        <v>0.006891322305</v>
      </c>
      <c r="AG61" s="3">
        <f t="shared" si="1"/>
        <v>0.007139953288</v>
      </c>
      <c r="AH61" s="33">
        <f t="shared" si="2"/>
        <v>-0.001301351869</v>
      </c>
      <c r="AI61" s="3">
        <f>AAR!AH61</f>
        <v>-41</v>
      </c>
    </row>
    <row r="62" ht="15.75" customHeight="1">
      <c r="A62" s="4">
        <v>44088.0</v>
      </c>
      <c r="B62" s="3">
        <f>AAR!B62</f>
        <v>-40</v>
      </c>
      <c r="C62" s="3">
        <f>ABS(AAR!C62)</f>
        <v>0.002319952964</v>
      </c>
      <c r="D62" s="3">
        <f>ABS(AAR!D62)</f>
        <v>0.02420313241</v>
      </c>
      <c r="E62" s="3">
        <f>ABS(AAR!E62)</f>
        <v>0.00510214582</v>
      </c>
      <c r="F62" s="3">
        <f>ABS(AAR!F62)</f>
        <v>0.01596630585</v>
      </c>
      <c r="G62" s="3">
        <f>ABS(AAR!G62)</f>
        <v>0.01612156733</v>
      </c>
      <c r="H62" s="3">
        <f>ABS(AAR!H62)</f>
        <v>0.005350199815</v>
      </c>
      <c r="I62" s="3">
        <f>ABS(AAR!I62)</f>
        <v>0.008139634528</v>
      </c>
      <c r="J62" s="3">
        <f>ABS(AAR!J62)</f>
        <v>0.01170452281</v>
      </c>
      <c r="K62" s="3">
        <f>ABS(AAR!K62)</f>
        <v>0.003374440281</v>
      </c>
      <c r="L62" s="3">
        <f>ABS(AAR!L62)</f>
        <v>0.001642039093</v>
      </c>
      <c r="M62" s="3">
        <f>ABS(AAR!M62)</f>
        <v>0.01091584793</v>
      </c>
      <c r="N62" s="3">
        <f>ABS(AAR!N62)</f>
        <v>0.004402622439</v>
      </c>
      <c r="O62" s="3">
        <f>ABS(AAR!O62)</f>
        <v>0.009773078832</v>
      </c>
      <c r="P62" s="3">
        <f>ABS(AAR!P62)</f>
        <v>0.0002447866353</v>
      </c>
      <c r="Q62" s="3">
        <f>ABS(AAR!Q62)</f>
        <v>0.01265251352</v>
      </c>
      <c r="R62" s="3">
        <f>ABS(AAR!R62)</f>
        <v>0.00518972586</v>
      </c>
      <c r="S62" s="3">
        <f>ABS(AAR!S62)</f>
        <v>0.01029351692</v>
      </c>
      <c r="T62" s="3">
        <f>ABS(AAR!T62)</f>
        <v>0.0007057725527</v>
      </c>
      <c r="U62" s="3">
        <f>ABS(AAR!U62)</f>
        <v>0.008316527363</v>
      </c>
      <c r="V62" s="3">
        <f>ABS(AAR!V62)</f>
        <v>0.01382579583</v>
      </c>
      <c r="W62" s="3">
        <f>ABS(AAR!W62)</f>
        <v>0.003209953974</v>
      </c>
      <c r="X62" s="3">
        <f>ABS(AAR!X62)</f>
        <v>0.002084203383</v>
      </c>
      <c r="Y62" s="3">
        <f>ABS(AAR!Y62)</f>
        <v>0.001629303541</v>
      </c>
      <c r="Z62" s="3">
        <f>ABS(AAR!Z62)</f>
        <v>0.005326717802</v>
      </c>
      <c r="AA62" s="3">
        <f>ABS(AAR!AA62)</f>
        <v>0.01583283925</v>
      </c>
      <c r="AB62" s="3">
        <f>ABS(AAR!AB62)</f>
        <v>0.009268949648</v>
      </c>
      <c r="AC62" s="3">
        <f>ABS(AAR!AC62)</f>
        <v>0.00182901262</v>
      </c>
      <c r="AD62" s="3">
        <f>ABS(AAR!AD62)</f>
        <v>0.007908633431</v>
      </c>
      <c r="AE62" s="3">
        <f>ABS(AAR!AE62)</f>
        <v>0.006390182821</v>
      </c>
      <c r="AF62" s="3">
        <f>ABS(AAR!AF62)</f>
        <v>0.01042418741</v>
      </c>
      <c r="AG62" s="3">
        <f t="shared" si="1"/>
        <v>0.007804937089</v>
      </c>
      <c r="AH62" s="33">
        <f t="shared" si="2"/>
        <v>-0.000636368068</v>
      </c>
      <c r="AI62" s="3">
        <f>AAR!AH62</f>
        <v>-40</v>
      </c>
    </row>
    <row r="63" ht="15.75" customHeight="1">
      <c r="A63" s="4">
        <v>44089.0</v>
      </c>
      <c r="B63" s="3">
        <f>AAR!B63</f>
        <v>-39</v>
      </c>
      <c r="C63" s="3">
        <f>ABS(AAR!C63)</f>
        <v>0.01029211395</v>
      </c>
      <c r="D63" s="3">
        <f>ABS(AAR!D63)</f>
        <v>0.0001038539578</v>
      </c>
      <c r="E63" s="3">
        <f>ABS(AAR!E63)</f>
        <v>0.006507392277</v>
      </c>
      <c r="F63" s="3">
        <f>ABS(AAR!F63)</f>
        <v>0.001067729814</v>
      </c>
      <c r="G63" s="3">
        <f>ABS(AAR!G63)</f>
        <v>0.02807314731</v>
      </c>
      <c r="H63" s="3">
        <f>ABS(AAR!H63)</f>
        <v>0.001131964263</v>
      </c>
      <c r="I63" s="3">
        <f>ABS(AAR!I63)</f>
        <v>0.009844733013</v>
      </c>
      <c r="J63" s="3">
        <f>ABS(AAR!J63)</f>
        <v>0.02628743411</v>
      </c>
      <c r="K63" s="3">
        <f>ABS(AAR!K63)</f>
        <v>0.002047522899</v>
      </c>
      <c r="L63" s="3">
        <f>ABS(AAR!L63)</f>
        <v>0.01398297823</v>
      </c>
      <c r="M63" s="3">
        <f>ABS(AAR!M63)</f>
        <v>0.00160439673</v>
      </c>
      <c r="N63" s="3">
        <f>ABS(AAR!N63)</f>
        <v>0.002679184572</v>
      </c>
      <c r="O63" s="3">
        <f>ABS(AAR!O63)</f>
        <v>0.02332870525</v>
      </c>
      <c r="P63" s="3">
        <f>ABS(AAR!P63)</f>
        <v>0.004692636685</v>
      </c>
      <c r="Q63" s="3">
        <f>ABS(AAR!Q63)</f>
        <v>0.0002982562562</v>
      </c>
      <c r="R63" s="3">
        <f>ABS(AAR!R63)</f>
        <v>0.0128894281</v>
      </c>
      <c r="S63" s="3">
        <f>ABS(AAR!S63)</f>
        <v>0.007352565093</v>
      </c>
      <c r="T63" s="3">
        <f>ABS(AAR!T63)</f>
        <v>0.01435115031</v>
      </c>
      <c r="U63" s="3">
        <f>ABS(AAR!U63)</f>
        <v>0.008111761005</v>
      </c>
      <c r="V63" s="3">
        <f>ABS(AAR!V63)</f>
        <v>0.008907370844</v>
      </c>
      <c r="W63" s="3">
        <f>ABS(AAR!W63)</f>
        <v>0.008429652948</v>
      </c>
      <c r="X63" s="3">
        <f>ABS(AAR!X63)</f>
        <v>0.01327492504</v>
      </c>
      <c r="Y63" s="3">
        <f>ABS(AAR!Y63)</f>
        <v>0.0006009465114</v>
      </c>
      <c r="Z63" s="3">
        <f>ABS(AAR!Z63)</f>
        <v>0.01220830537</v>
      </c>
      <c r="AA63" s="3">
        <f>ABS(AAR!AA63)</f>
        <v>0.004976465677</v>
      </c>
      <c r="AB63" s="3">
        <f>ABS(AAR!AB63)</f>
        <v>0.007606682372</v>
      </c>
      <c r="AC63" s="3">
        <f>ABS(AAR!AC63)</f>
        <v>0.003879917282</v>
      </c>
      <c r="AD63" s="3">
        <f>ABS(AAR!AD63)</f>
        <v>0.00002407629082</v>
      </c>
      <c r="AE63" s="3">
        <f>ABS(AAR!AE63)</f>
        <v>0.01179608682</v>
      </c>
      <c r="AF63" s="3">
        <f>ABS(AAR!AF63)</f>
        <v>0.003789253703</v>
      </c>
      <c r="AG63" s="3">
        <f t="shared" si="1"/>
        <v>0.008338021223</v>
      </c>
      <c r="AH63" s="33">
        <f t="shared" si="2"/>
        <v>-0.0001032839343</v>
      </c>
      <c r="AI63" s="3">
        <f>AAR!AH63</f>
        <v>-39</v>
      </c>
    </row>
    <row r="64" ht="15.75" customHeight="1">
      <c r="A64" s="4">
        <v>44090.0</v>
      </c>
      <c r="B64" s="3">
        <f>AAR!B64</f>
        <v>-38</v>
      </c>
      <c r="C64" s="3">
        <f>ABS(AAR!C64)</f>
        <v>0.01216613207</v>
      </c>
      <c r="D64" s="3">
        <f>ABS(AAR!D64)</f>
        <v>0.01785316503</v>
      </c>
      <c r="E64" s="3">
        <f>ABS(AAR!E64)</f>
        <v>0.006756681327</v>
      </c>
      <c r="F64" s="3">
        <f>ABS(AAR!F64)</f>
        <v>0.01402803449</v>
      </c>
      <c r="G64" s="3">
        <f>ABS(AAR!G64)</f>
        <v>0.009357295335</v>
      </c>
      <c r="H64" s="3">
        <f>ABS(AAR!H64)</f>
        <v>0.01854239052</v>
      </c>
      <c r="I64" s="3">
        <f>ABS(AAR!I64)</f>
        <v>0.004158973672</v>
      </c>
      <c r="J64" s="3">
        <f>ABS(AAR!J64)</f>
        <v>0.03700633592</v>
      </c>
      <c r="K64" s="3">
        <f>ABS(AAR!K64)</f>
        <v>0.004240488805</v>
      </c>
      <c r="L64" s="3">
        <f>ABS(AAR!L64)</f>
        <v>0.009656987097</v>
      </c>
      <c r="M64" s="3">
        <f>ABS(AAR!M64)</f>
        <v>0.01104742841</v>
      </c>
      <c r="N64" s="3">
        <f>ABS(AAR!N64)</f>
        <v>0.001837615661</v>
      </c>
      <c r="O64" s="3">
        <f>ABS(AAR!O64)</f>
        <v>0.007995890793</v>
      </c>
      <c r="P64" s="3">
        <f>ABS(AAR!P64)</f>
        <v>0.009463855532</v>
      </c>
      <c r="Q64" s="3">
        <f>ABS(AAR!Q64)</f>
        <v>0.01917428168</v>
      </c>
      <c r="R64" s="3">
        <f>ABS(AAR!R64)</f>
        <v>0.01022222939</v>
      </c>
      <c r="S64" s="3">
        <f>ABS(AAR!S64)</f>
        <v>0.009216665213</v>
      </c>
      <c r="T64" s="3">
        <f>ABS(AAR!T64)</f>
        <v>0.006182951546</v>
      </c>
      <c r="U64" s="3">
        <f>ABS(AAR!U64)</f>
        <v>0.01191161399</v>
      </c>
      <c r="V64" s="3">
        <f>ABS(AAR!V64)</f>
        <v>0.008670589105</v>
      </c>
      <c r="W64" s="3">
        <f>ABS(AAR!W64)</f>
        <v>0.003232578371</v>
      </c>
      <c r="X64" s="3">
        <f>ABS(AAR!X64)</f>
        <v>0.01230866491</v>
      </c>
      <c r="Y64" s="3">
        <f>ABS(AAR!Y64)</f>
        <v>0.004479873046</v>
      </c>
      <c r="Z64" s="3">
        <f>ABS(AAR!Z64)</f>
        <v>0.002445891445</v>
      </c>
      <c r="AA64" s="3">
        <f>ABS(AAR!AA64)</f>
        <v>0.0007908390116</v>
      </c>
      <c r="AB64" s="3">
        <f>ABS(AAR!AB64)</f>
        <v>0.003233008701</v>
      </c>
      <c r="AC64" s="3">
        <f>ABS(AAR!AC64)</f>
        <v>0.005153377944</v>
      </c>
      <c r="AD64" s="3">
        <f>ABS(AAR!AD64)</f>
        <v>0.001381991315</v>
      </c>
      <c r="AE64" s="3">
        <f>ABS(AAR!AE64)</f>
        <v>0.01606400397</v>
      </c>
      <c r="AF64" s="3">
        <f>ABS(AAR!AF64)</f>
        <v>0.004835088077</v>
      </c>
      <c r="AG64" s="3">
        <f t="shared" si="1"/>
        <v>0.009447164079</v>
      </c>
      <c r="AH64" s="33">
        <f t="shared" si="2"/>
        <v>0.001005858922</v>
      </c>
      <c r="AI64" s="3">
        <f>AAR!AH64</f>
        <v>-38</v>
      </c>
    </row>
    <row r="65" ht="15.75" customHeight="1">
      <c r="A65" s="4">
        <v>44091.0</v>
      </c>
      <c r="B65" s="3">
        <f>AAR!B65</f>
        <v>-37</v>
      </c>
      <c r="C65" s="3">
        <f>ABS(AAR!C65)</f>
        <v>0.01336318224</v>
      </c>
      <c r="D65" s="3">
        <f>ABS(AAR!D65)</f>
        <v>0.01356487434</v>
      </c>
      <c r="E65" s="3">
        <f>ABS(AAR!E65)</f>
        <v>0.0002116240319</v>
      </c>
      <c r="F65" s="3">
        <f>ABS(AAR!F65)</f>
        <v>0.006049438586</v>
      </c>
      <c r="G65" s="3">
        <f>ABS(AAR!G65)</f>
        <v>0.01328743243</v>
      </c>
      <c r="H65" s="3">
        <f>ABS(AAR!H65)</f>
        <v>0.00452852232</v>
      </c>
      <c r="I65" s="3">
        <f>ABS(AAR!I65)</f>
        <v>0.003433634296</v>
      </c>
      <c r="J65" s="3">
        <f>ABS(AAR!J65)</f>
        <v>0.01581704846</v>
      </c>
      <c r="K65" s="3">
        <f>ABS(AAR!K65)</f>
        <v>0.0009590341081</v>
      </c>
      <c r="L65" s="3">
        <f>ABS(AAR!L65)</f>
        <v>0.0006939887241</v>
      </c>
      <c r="M65" s="3">
        <f>ABS(AAR!M65)</f>
        <v>0.001484360605</v>
      </c>
      <c r="N65" s="3">
        <f>ABS(AAR!N65)</f>
        <v>0.006874719255</v>
      </c>
      <c r="O65" s="3">
        <f>ABS(AAR!O65)</f>
        <v>0.008846130475</v>
      </c>
      <c r="P65" s="3">
        <f>ABS(AAR!P65)</f>
        <v>0.006596276452</v>
      </c>
      <c r="Q65" s="3">
        <f>ABS(AAR!Q65)</f>
        <v>0.0009379539935</v>
      </c>
      <c r="R65" s="3">
        <f>ABS(AAR!R65)</f>
        <v>0.005803584217</v>
      </c>
      <c r="S65" s="3">
        <f>ABS(AAR!S65)</f>
        <v>0.01047593507</v>
      </c>
      <c r="T65" s="3">
        <f>ABS(AAR!T65)</f>
        <v>0.002733350162</v>
      </c>
      <c r="U65" s="3">
        <f>ABS(AAR!U65)</f>
        <v>0.003707969989</v>
      </c>
      <c r="V65" s="3">
        <f>ABS(AAR!V65)</f>
        <v>0.00218099258</v>
      </c>
      <c r="W65" s="3">
        <f>ABS(AAR!W65)</f>
        <v>0.02460243275</v>
      </c>
      <c r="X65" s="3">
        <f>ABS(AAR!X65)</f>
        <v>0.001082752034</v>
      </c>
      <c r="Y65" s="3">
        <f>ABS(AAR!Y65)</f>
        <v>0.001496838284</v>
      </c>
      <c r="Z65" s="3">
        <f>ABS(AAR!Z65)</f>
        <v>0.002033528206</v>
      </c>
      <c r="AA65" s="3">
        <f>ABS(AAR!AA65)</f>
        <v>0.001243464505</v>
      </c>
      <c r="AB65" s="3">
        <f>ABS(AAR!AB65)</f>
        <v>0.001340733304</v>
      </c>
      <c r="AC65" s="3">
        <f>ABS(AAR!AC65)</f>
        <v>0.00447138929</v>
      </c>
      <c r="AD65" s="3">
        <f>ABS(AAR!AD65)</f>
        <v>0.008621430196</v>
      </c>
      <c r="AE65" s="3">
        <f>ABS(AAR!AE65)</f>
        <v>0.02292417654</v>
      </c>
      <c r="AF65" s="3">
        <f>ABS(AAR!AF65)</f>
        <v>0.01252328682</v>
      </c>
      <c r="AG65" s="3">
        <f t="shared" si="1"/>
        <v>0.006729669476</v>
      </c>
      <c r="AH65" s="33">
        <f t="shared" si="2"/>
        <v>-0.001711635682</v>
      </c>
      <c r="AI65" s="3">
        <f>AAR!AH65</f>
        <v>-37</v>
      </c>
    </row>
    <row r="66" ht="15.75" customHeight="1">
      <c r="A66" s="4">
        <v>44092.0</v>
      </c>
      <c r="B66" s="3">
        <f>AAR!B66</f>
        <v>-36</v>
      </c>
      <c r="C66" s="3">
        <f>ABS(AAR!C66)</f>
        <v>0.004379953655</v>
      </c>
      <c r="D66" s="3">
        <f>ABS(AAR!D66)</f>
        <v>0.001065956</v>
      </c>
      <c r="E66" s="3">
        <f>ABS(AAR!E66)</f>
        <v>0.008333898118</v>
      </c>
      <c r="F66" s="3">
        <f>ABS(AAR!F66)</f>
        <v>0.0204091324</v>
      </c>
      <c r="G66" s="3">
        <f>ABS(AAR!G66)</f>
        <v>0.002354278494</v>
      </c>
      <c r="H66" s="3">
        <f>ABS(AAR!H66)</f>
        <v>0.003823400184</v>
      </c>
      <c r="I66" s="3">
        <f>ABS(AAR!I66)</f>
        <v>0.008525688069</v>
      </c>
      <c r="J66" s="3">
        <f>ABS(AAR!J66)</f>
        <v>0.002969414542</v>
      </c>
      <c r="K66" s="3">
        <f>ABS(AAR!K66)</f>
        <v>0.002922547373</v>
      </c>
      <c r="L66" s="3">
        <f>ABS(AAR!L66)</f>
        <v>0.005245765598</v>
      </c>
      <c r="M66" s="3">
        <f>ABS(AAR!M66)</f>
        <v>0.006749909341</v>
      </c>
      <c r="N66" s="3">
        <f>ABS(AAR!N66)</f>
        <v>0.01961010759</v>
      </c>
      <c r="O66" s="3">
        <f>ABS(AAR!O66)</f>
        <v>0.00296364324</v>
      </c>
      <c r="P66" s="3">
        <f>ABS(AAR!P66)</f>
        <v>0.003342307347</v>
      </c>
      <c r="Q66" s="3">
        <f>ABS(AAR!Q66)</f>
        <v>0.009216207393</v>
      </c>
      <c r="R66" s="3">
        <f>ABS(AAR!R66)</f>
        <v>0.003101963731</v>
      </c>
      <c r="S66" s="3">
        <f>ABS(AAR!S66)</f>
        <v>0.00200091867</v>
      </c>
      <c r="T66" s="3">
        <f>ABS(AAR!T66)</f>
        <v>0.0035513417</v>
      </c>
      <c r="U66" s="3">
        <f>ABS(AAR!U66)</f>
        <v>0.02189445778</v>
      </c>
      <c r="V66" s="3">
        <f>ABS(AAR!V66)</f>
        <v>0.003789902053</v>
      </c>
      <c r="W66" s="3">
        <f>ABS(AAR!W66)</f>
        <v>0.006765883057</v>
      </c>
      <c r="X66" s="3">
        <f>ABS(AAR!X66)</f>
        <v>0.008683669084</v>
      </c>
      <c r="Y66" s="3">
        <f>ABS(AAR!Y66)</f>
        <v>0.002858834175</v>
      </c>
      <c r="Z66" s="3">
        <f>ABS(AAR!Z66)</f>
        <v>0.00340198644</v>
      </c>
      <c r="AA66" s="3">
        <f>ABS(AAR!AA66)</f>
        <v>0.006717713828</v>
      </c>
      <c r="AB66" s="3">
        <f>ABS(AAR!AB66)</f>
        <v>0.01862844681</v>
      </c>
      <c r="AC66" s="3">
        <f>ABS(AAR!AC66)</f>
        <v>0.0006521028692</v>
      </c>
      <c r="AD66" s="3">
        <f>ABS(AAR!AD66)</f>
        <v>0.003491558387</v>
      </c>
      <c r="AE66" s="3">
        <f>ABS(AAR!AE66)</f>
        <v>0.002103276459</v>
      </c>
      <c r="AF66" s="3">
        <f>ABS(AAR!AF66)</f>
        <v>0.01249503451</v>
      </c>
      <c r="AG66" s="3">
        <f t="shared" si="1"/>
        <v>0.00673497663</v>
      </c>
      <c r="AH66" s="33">
        <f t="shared" si="2"/>
        <v>-0.001706328527</v>
      </c>
      <c r="AI66" s="3">
        <f>AAR!AH66</f>
        <v>-36</v>
      </c>
    </row>
    <row r="67" ht="15.75" customHeight="1">
      <c r="A67" s="4">
        <v>44095.0</v>
      </c>
      <c r="B67" s="3">
        <f>AAR!B67</f>
        <v>-35</v>
      </c>
      <c r="C67" s="3">
        <f>ABS(AAR!C67)</f>
        <v>0.01698216105</v>
      </c>
      <c r="D67" s="3">
        <f>ABS(AAR!D67)</f>
        <v>0.01692282867</v>
      </c>
      <c r="E67" s="3">
        <f>ABS(AAR!E67)</f>
        <v>0.01029698071</v>
      </c>
      <c r="F67" s="3">
        <f>ABS(AAR!F67)</f>
        <v>0.03659497835</v>
      </c>
      <c r="G67" s="3">
        <f>ABS(AAR!G67)</f>
        <v>0.01259017007</v>
      </c>
      <c r="H67" s="3">
        <f>ABS(AAR!H67)</f>
        <v>0.005821127831</v>
      </c>
      <c r="I67" s="3">
        <f>ABS(AAR!I67)</f>
        <v>0.007486519822</v>
      </c>
      <c r="J67" s="3">
        <f>ABS(AAR!J67)</f>
        <v>0.004711098723</v>
      </c>
      <c r="K67" s="3">
        <f>ABS(AAR!K67)</f>
        <v>0.01120217929</v>
      </c>
      <c r="L67" s="3">
        <f>ABS(AAR!L67)</f>
        <v>0.01019811896</v>
      </c>
      <c r="M67" s="3">
        <f>ABS(AAR!M67)</f>
        <v>0.01160554159</v>
      </c>
      <c r="N67" s="3">
        <f>ABS(AAR!N67)</f>
        <v>0.01574472659</v>
      </c>
      <c r="O67" s="3">
        <f>ABS(AAR!O67)</f>
        <v>0.009877556867</v>
      </c>
      <c r="P67" s="3">
        <f>ABS(AAR!P67)</f>
        <v>0.001537259529</v>
      </c>
      <c r="Q67" s="3">
        <f>ABS(AAR!Q67)</f>
        <v>0.01758603005</v>
      </c>
      <c r="R67" s="3">
        <f>ABS(AAR!R67)</f>
        <v>0.01280520295</v>
      </c>
      <c r="S67" s="3">
        <f>ABS(AAR!S67)</f>
        <v>0.01188034059</v>
      </c>
      <c r="T67" s="3">
        <f>ABS(AAR!T67)</f>
        <v>0.007238791653</v>
      </c>
      <c r="U67" s="3">
        <f>ABS(AAR!U67)</f>
        <v>0.01968750403</v>
      </c>
      <c r="V67" s="3">
        <f>ABS(AAR!V67)</f>
        <v>0.01190014718</v>
      </c>
      <c r="W67" s="3">
        <f>ABS(AAR!W67)</f>
        <v>0.01650553874</v>
      </c>
      <c r="X67" s="3">
        <f>ABS(AAR!X67)</f>
        <v>0.003905753629</v>
      </c>
      <c r="Y67" s="3">
        <f>ABS(AAR!Y67)</f>
        <v>0.00121064945</v>
      </c>
      <c r="Z67" s="3">
        <f>ABS(AAR!Z67)</f>
        <v>0.0002434014197</v>
      </c>
      <c r="AA67" s="3">
        <f>ABS(AAR!AA67)</f>
        <v>0.01397351424</v>
      </c>
      <c r="AB67" s="3">
        <f>ABS(AAR!AB67)</f>
        <v>0.01033371239</v>
      </c>
      <c r="AC67" s="3">
        <f>ABS(AAR!AC67)</f>
        <v>0.0001891602627</v>
      </c>
      <c r="AD67" s="3">
        <f>ABS(AAR!AD67)</f>
        <v>0.01023080952</v>
      </c>
      <c r="AE67" s="3">
        <f>ABS(AAR!AE67)</f>
        <v>0.005348940705</v>
      </c>
      <c r="AF67" s="3">
        <f>ABS(AAR!AF67)</f>
        <v>0.00002282058521</v>
      </c>
      <c r="AG67" s="3">
        <f t="shared" si="1"/>
        <v>0.01048778552</v>
      </c>
      <c r="AH67" s="33">
        <f t="shared" si="2"/>
        <v>0.002046480358</v>
      </c>
      <c r="AI67" s="3">
        <f>AAR!AH67</f>
        <v>-35</v>
      </c>
    </row>
    <row r="68" ht="15.75" customHeight="1">
      <c r="A68" s="4">
        <v>44096.0</v>
      </c>
      <c r="B68" s="3">
        <f>AAR!B68</f>
        <v>-34</v>
      </c>
      <c r="C68" s="3">
        <f>ABS(AAR!C68)</f>
        <v>0.0004244284819</v>
      </c>
      <c r="D68" s="3">
        <f>ABS(AAR!D68)</f>
        <v>0.006437592811</v>
      </c>
      <c r="E68" s="3">
        <f>ABS(AAR!E68)</f>
        <v>0.005912984631</v>
      </c>
      <c r="F68" s="3">
        <f>ABS(AAR!F68)</f>
        <v>0.005982981601</v>
      </c>
      <c r="G68" s="3">
        <f>ABS(AAR!G68)</f>
        <v>0.008920400267</v>
      </c>
      <c r="H68" s="3">
        <f>ABS(AAR!H68)</f>
        <v>0.00009451424025</v>
      </c>
      <c r="I68" s="3">
        <f>ABS(AAR!I68)</f>
        <v>0.00205284276</v>
      </c>
      <c r="J68" s="3">
        <f>ABS(AAR!J68)</f>
        <v>0.005634160258</v>
      </c>
      <c r="K68" s="3">
        <f>ABS(AAR!K68)</f>
        <v>0.00322439605</v>
      </c>
      <c r="L68" s="3">
        <f>ABS(AAR!L68)</f>
        <v>0.01483541613</v>
      </c>
      <c r="M68" s="3">
        <f>ABS(AAR!M68)</f>
        <v>0.003537215775</v>
      </c>
      <c r="N68" s="3">
        <f>ABS(AAR!N68)</f>
        <v>0.01056692728</v>
      </c>
      <c r="O68" s="3">
        <f>ABS(AAR!O68)</f>
        <v>0.00429800651</v>
      </c>
      <c r="P68" s="3">
        <f>ABS(AAR!P68)</f>
        <v>0.002889617248</v>
      </c>
      <c r="Q68" s="3">
        <f>ABS(AAR!Q68)</f>
        <v>0.00940177111</v>
      </c>
      <c r="R68" s="3">
        <f>ABS(AAR!R68)</f>
        <v>0.003702431585</v>
      </c>
      <c r="S68" s="3">
        <f>ABS(AAR!S68)</f>
        <v>0.01661791162</v>
      </c>
      <c r="T68" s="3">
        <f>ABS(AAR!T68)</f>
        <v>0.02136353551</v>
      </c>
      <c r="U68" s="3">
        <f>ABS(AAR!U68)</f>
        <v>0.005085382011</v>
      </c>
      <c r="V68" s="3">
        <f>ABS(AAR!V68)</f>
        <v>0.01126234613</v>
      </c>
      <c r="W68" s="3">
        <f>ABS(AAR!W68)</f>
        <v>0.01012935272</v>
      </c>
      <c r="X68" s="3">
        <f>ABS(AAR!X68)</f>
        <v>0.003735567097</v>
      </c>
      <c r="Y68" s="3">
        <f>ABS(AAR!Y68)</f>
        <v>0.005535101624</v>
      </c>
      <c r="Z68" s="3">
        <f>ABS(AAR!Z68)</f>
        <v>0.001251840741</v>
      </c>
      <c r="AA68" s="3">
        <f>ABS(AAR!AA68)</f>
        <v>0.01584462701</v>
      </c>
      <c r="AB68" s="3">
        <f>ABS(AAR!AB68)</f>
        <v>0.01962892422</v>
      </c>
      <c r="AC68" s="3">
        <f>ABS(AAR!AC68)</f>
        <v>0.003101113212</v>
      </c>
      <c r="AD68" s="3">
        <f>ABS(AAR!AD68)</f>
        <v>0.00531295006</v>
      </c>
      <c r="AE68" s="3">
        <f>ABS(AAR!AE68)</f>
        <v>0.006977670525</v>
      </c>
      <c r="AF68" s="3">
        <f>ABS(AAR!AF68)</f>
        <v>0.006158406864</v>
      </c>
      <c r="AG68" s="3">
        <f t="shared" si="1"/>
        <v>0.007330680536</v>
      </c>
      <c r="AH68" s="33">
        <f t="shared" si="2"/>
        <v>-0.001110624621</v>
      </c>
      <c r="AI68" s="3">
        <f>AAR!AH68</f>
        <v>-34</v>
      </c>
    </row>
    <row r="69" ht="15.75" customHeight="1">
      <c r="A69" s="4">
        <v>44097.0</v>
      </c>
      <c r="B69" s="3">
        <f>AAR!B69</f>
        <v>-33</v>
      </c>
      <c r="C69" s="3">
        <f>ABS(AAR!C69)</f>
        <v>0.01014585597</v>
      </c>
      <c r="D69" s="3">
        <f>ABS(AAR!D69)</f>
        <v>0.004355312468</v>
      </c>
      <c r="E69" s="3">
        <f>ABS(AAR!E69)</f>
        <v>0.01729371649</v>
      </c>
      <c r="F69" s="3">
        <f>ABS(AAR!F69)</f>
        <v>0.003159630687</v>
      </c>
      <c r="G69" s="3">
        <f>ABS(AAR!G69)</f>
        <v>0.003184695077</v>
      </c>
      <c r="H69" s="3">
        <f>ABS(AAR!H69)</f>
        <v>0.001236834667</v>
      </c>
      <c r="I69" s="3">
        <f>ABS(AAR!I69)</f>
        <v>0.009572424009</v>
      </c>
      <c r="J69" s="3">
        <f>ABS(AAR!J69)</f>
        <v>0.003668388917</v>
      </c>
      <c r="K69" s="3">
        <f>ABS(AAR!K69)</f>
        <v>0.003650567264</v>
      </c>
      <c r="L69" s="3">
        <f>ABS(AAR!L69)</f>
        <v>0.02125525226</v>
      </c>
      <c r="M69" s="3">
        <f>ABS(AAR!M69)</f>
        <v>0.001053816077</v>
      </c>
      <c r="N69" s="3">
        <f>ABS(AAR!N69)</f>
        <v>0.01299844017</v>
      </c>
      <c r="O69" s="3">
        <f>ABS(AAR!O69)</f>
        <v>0.01461734291</v>
      </c>
      <c r="P69" s="3">
        <f>ABS(AAR!P69)</f>
        <v>0.002380055379</v>
      </c>
      <c r="Q69" s="3">
        <f>ABS(AAR!Q69)</f>
        <v>0.006746871696</v>
      </c>
      <c r="R69" s="3">
        <f>ABS(AAR!R69)</f>
        <v>0.01031709819</v>
      </c>
      <c r="S69" s="3">
        <f>ABS(AAR!S69)</f>
        <v>0.07266454679</v>
      </c>
      <c r="T69" s="3">
        <f>ABS(AAR!T69)</f>
        <v>0.06120098407</v>
      </c>
      <c r="U69" s="3">
        <f>ABS(AAR!U69)</f>
        <v>0.002798678909</v>
      </c>
      <c r="V69" s="3">
        <f>ABS(AAR!V69)</f>
        <v>0.01032705189</v>
      </c>
      <c r="W69" s="3">
        <f>ABS(AAR!W69)</f>
        <v>0.006493372289</v>
      </c>
      <c r="X69" s="3">
        <f>ABS(AAR!X69)</f>
        <v>0.01351476148</v>
      </c>
      <c r="Y69" s="3">
        <f>ABS(AAR!Y69)</f>
        <v>0.0007628365276</v>
      </c>
      <c r="Z69" s="3">
        <f>ABS(AAR!Z69)</f>
        <v>0.01053850499</v>
      </c>
      <c r="AA69" s="3">
        <f>ABS(AAR!AA69)</f>
        <v>0.01711753043</v>
      </c>
      <c r="AB69" s="3">
        <f>ABS(AAR!AB69)</f>
        <v>0.008896345146</v>
      </c>
      <c r="AC69" s="3">
        <f>ABS(AAR!AC69)</f>
        <v>0.007558578836</v>
      </c>
      <c r="AD69" s="3">
        <f>ABS(AAR!AD69)</f>
        <v>0.01294818456</v>
      </c>
      <c r="AE69" s="3">
        <f>ABS(AAR!AE69)</f>
        <v>0.005414172438</v>
      </c>
      <c r="AF69" s="3">
        <f>ABS(AAR!AF69)</f>
        <v>0.008370122576</v>
      </c>
      <c r="AG69" s="3">
        <f t="shared" si="1"/>
        <v>0.01214139911</v>
      </c>
      <c r="AH69" s="33">
        <f t="shared" si="2"/>
        <v>0.003700093948</v>
      </c>
      <c r="AI69" s="3">
        <f>AAR!AH69</f>
        <v>-33</v>
      </c>
    </row>
    <row r="70" ht="15.75" customHeight="1">
      <c r="A70" s="4">
        <v>44098.0</v>
      </c>
      <c r="B70" s="3">
        <f>AAR!B70</f>
        <v>-32</v>
      </c>
      <c r="C70" s="3">
        <f>ABS(AAR!C70)</f>
        <v>0.007834160582</v>
      </c>
      <c r="D70" s="3">
        <f>ABS(AAR!D70)</f>
        <v>0.003270873252</v>
      </c>
      <c r="E70" s="3">
        <f>ABS(AAR!E70)</f>
        <v>0.007787516246</v>
      </c>
      <c r="F70" s="3">
        <f>ABS(AAR!F70)</f>
        <v>0.004097823831</v>
      </c>
      <c r="G70" s="3">
        <f>ABS(AAR!G70)</f>
        <v>0.005698258773</v>
      </c>
      <c r="H70" s="3">
        <f>ABS(AAR!H70)</f>
        <v>0.01093160207</v>
      </c>
      <c r="I70" s="3">
        <f>ABS(AAR!I70)</f>
        <v>0.01335384439</v>
      </c>
      <c r="J70" s="3">
        <f>ABS(AAR!J70)</f>
        <v>0.006094845188</v>
      </c>
      <c r="K70" s="3">
        <f>ABS(AAR!K70)</f>
        <v>0.0008598428549</v>
      </c>
      <c r="L70" s="3">
        <f>ABS(AAR!L70)</f>
        <v>0.0008240872575</v>
      </c>
      <c r="M70" s="3">
        <f>ABS(AAR!M70)</f>
        <v>0.005268175274</v>
      </c>
      <c r="N70" s="3">
        <f>ABS(AAR!N70)</f>
        <v>0.0008071800557</v>
      </c>
      <c r="O70" s="3">
        <f>ABS(AAR!O70)</f>
        <v>0.006024571117</v>
      </c>
      <c r="P70" s="3">
        <f>ABS(AAR!P70)</f>
        <v>0.006290710658</v>
      </c>
      <c r="Q70" s="3">
        <f>ABS(AAR!Q70)</f>
        <v>0.006193690386</v>
      </c>
      <c r="R70" s="3">
        <f>ABS(AAR!R70)</f>
        <v>0.008922179277</v>
      </c>
      <c r="S70" s="3">
        <f>ABS(AAR!S70)</f>
        <v>0.01362402624</v>
      </c>
      <c r="T70" s="3">
        <f>ABS(AAR!T70)</f>
        <v>0.008967837699</v>
      </c>
      <c r="U70" s="3">
        <f>ABS(AAR!U70)</f>
        <v>0.03786088719</v>
      </c>
      <c r="V70" s="3">
        <f>ABS(AAR!V70)</f>
        <v>0.007549300616</v>
      </c>
      <c r="W70" s="3">
        <f>ABS(AAR!W70)</f>
        <v>0.04115288786</v>
      </c>
      <c r="X70" s="3">
        <f>ABS(AAR!X70)</f>
        <v>0.00374375037</v>
      </c>
      <c r="Y70" s="3">
        <f>ABS(AAR!Y70)</f>
        <v>0.002672739686</v>
      </c>
      <c r="Z70" s="3">
        <f>ABS(AAR!Z70)</f>
        <v>0.001294359483</v>
      </c>
      <c r="AA70" s="3">
        <f>ABS(AAR!AA70)</f>
        <v>0.00882647983</v>
      </c>
      <c r="AB70" s="3">
        <f>ABS(AAR!AB70)</f>
        <v>0.0005220338663</v>
      </c>
      <c r="AC70" s="3">
        <f>ABS(AAR!AC70)</f>
        <v>0.004460349502</v>
      </c>
      <c r="AD70" s="3">
        <f>ABS(AAR!AD70)</f>
        <v>0.0001034517296</v>
      </c>
      <c r="AE70" s="3">
        <f>ABS(AAR!AE70)</f>
        <v>0.003932484887</v>
      </c>
      <c r="AF70" s="3">
        <f>ABS(AAR!AF70)</f>
        <v>0.00167739288</v>
      </c>
      <c r="AG70" s="3">
        <f t="shared" si="1"/>
        <v>0.007688244768</v>
      </c>
      <c r="AH70" s="33">
        <f t="shared" si="2"/>
        <v>-0.0007530603889</v>
      </c>
      <c r="AI70" s="3">
        <f>AAR!AH70</f>
        <v>-32</v>
      </c>
    </row>
    <row r="71" ht="15.75" customHeight="1">
      <c r="A71" s="4">
        <v>44099.0</v>
      </c>
      <c r="B71" s="3">
        <f>AAR!B71</f>
        <v>-31</v>
      </c>
      <c r="C71" s="3">
        <f>ABS(AAR!C71)</f>
        <v>0.009489706938</v>
      </c>
      <c r="D71" s="3">
        <f>ABS(AAR!D71)</f>
        <v>0.001937274069</v>
      </c>
      <c r="E71" s="3">
        <f>ABS(AAR!E71)</f>
        <v>0.009043336931</v>
      </c>
      <c r="F71" s="3">
        <f>ABS(AAR!F71)</f>
        <v>0.01222878326</v>
      </c>
      <c r="G71" s="3">
        <f>ABS(AAR!G71)</f>
        <v>0.002263323111</v>
      </c>
      <c r="H71" s="3">
        <f>ABS(AAR!H71)</f>
        <v>0.007616346571</v>
      </c>
      <c r="I71" s="3">
        <f>ABS(AAR!I71)</f>
        <v>0.01146614152</v>
      </c>
      <c r="J71" s="3">
        <f>ABS(AAR!J71)</f>
        <v>0.01483020317</v>
      </c>
      <c r="K71" s="3">
        <f>ABS(AAR!K71)</f>
        <v>0.005329250766</v>
      </c>
      <c r="L71" s="3">
        <f>ABS(AAR!L71)</f>
        <v>0.0001507280173</v>
      </c>
      <c r="M71" s="3">
        <f>ABS(AAR!M71)</f>
        <v>0.004767772071</v>
      </c>
      <c r="N71" s="3">
        <f>ABS(AAR!N71)</f>
        <v>0.002067004657</v>
      </c>
      <c r="O71" s="3">
        <f>ABS(AAR!O71)</f>
        <v>0.002161050583</v>
      </c>
      <c r="P71" s="3">
        <f>ABS(AAR!P71)</f>
        <v>0.0009421838846</v>
      </c>
      <c r="Q71" s="3">
        <f>ABS(AAR!Q71)</f>
        <v>0.01037592648</v>
      </c>
      <c r="R71" s="3">
        <f>ABS(AAR!R71)</f>
        <v>0.00264212439</v>
      </c>
      <c r="S71" s="3">
        <f>ABS(AAR!S71)</f>
        <v>0.01755948269</v>
      </c>
      <c r="T71" s="3">
        <f>ABS(AAR!T71)</f>
        <v>0.008278200851</v>
      </c>
      <c r="U71" s="3">
        <f>ABS(AAR!U71)</f>
        <v>0.04367117305</v>
      </c>
      <c r="V71" s="3">
        <f>ABS(AAR!V71)</f>
        <v>0.008289820331</v>
      </c>
      <c r="W71" s="3">
        <f>ABS(AAR!W71)</f>
        <v>0.01013725637</v>
      </c>
      <c r="X71" s="3">
        <f>ABS(AAR!X71)</f>
        <v>0.00431710986</v>
      </c>
      <c r="Y71" s="3">
        <f>ABS(AAR!Y71)</f>
        <v>0.002845027049</v>
      </c>
      <c r="Z71" s="3">
        <f>ABS(AAR!Z71)</f>
        <v>0.00261764888</v>
      </c>
      <c r="AA71" s="3">
        <f>ABS(AAR!AA71)</f>
        <v>0.005204208388</v>
      </c>
      <c r="AB71" s="3">
        <f>ABS(AAR!AB71)</f>
        <v>0.01713218325</v>
      </c>
      <c r="AC71" s="3">
        <f>ABS(AAR!AC71)</f>
        <v>0.003311586193</v>
      </c>
      <c r="AD71" s="3">
        <f>ABS(AAR!AD71)</f>
        <v>0.005261908577</v>
      </c>
      <c r="AE71" s="3">
        <f>ABS(AAR!AE71)</f>
        <v>0.00684068299</v>
      </c>
      <c r="AF71" s="3">
        <f>ABS(AAR!AF71)</f>
        <v>0.001181238173</v>
      </c>
      <c r="AG71" s="3">
        <f t="shared" si="1"/>
        <v>0.007798622769</v>
      </c>
      <c r="AH71" s="33">
        <f t="shared" si="2"/>
        <v>-0.0006426823879</v>
      </c>
      <c r="AI71" s="3">
        <f>AAR!AH71</f>
        <v>-31</v>
      </c>
    </row>
    <row r="72" ht="15.75" customHeight="1">
      <c r="A72" s="4">
        <v>44102.0</v>
      </c>
      <c r="B72" s="3">
        <f>AAR!B72</f>
        <v>-30</v>
      </c>
      <c r="C72" s="3">
        <f>ABS(AAR!C72)</f>
        <v>0.008451649613</v>
      </c>
      <c r="D72" s="3">
        <f>ABS(AAR!D72)</f>
        <v>0.001880533114</v>
      </c>
      <c r="E72" s="3">
        <f>ABS(AAR!E72)</f>
        <v>0.01076263481</v>
      </c>
      <c r="F72" s="3">
        <f>ABS(AAR!F72)</f>
        <v>0.01264970736</v>
      </c>
      <c r="G72" s="3">
        <f>ABS(AAR!G72)</f>
        <v>0.01059289624</v>
      </c>
      <c r="H72" s="3">
        <f>ABS(AAR!H72)</f>
        <v>0.001997413261</v>
      </c>
      <c r="I72" s="3">
        <f>ABS(AAR!I72)</f>
        <v>0.005650710571</v>
      </c>
      <c r="J72" s="3">
        <f>ABS(AAR!J72)</f>
        <v>0.002026049941</v>
      </c>
      <c r="K72" s="3">
        <f>ABS(AAR!K72)</f>
        <v>0.003742657007</v>
      </c>
      <c r="L72" s="3">
        <f>ABS(AAR!L72)</f>
        <v>0.01177780211</v>
      </c>
      <c r="M72" s="3">
        <f>ABS(AAR!M72)</f>
        <v>0.007343959714</v>
      </c>
      <c r="N72" s="3">
        <f>ABS(AAR!N72)</f>
        <v>0.002268067095</v>
      </c>
      <c r="O72" s="3">
        <f>ABS(AAR!O72)</f>
        <v>0.00147361648</v>
      </c>
      <c r="P72" s="3">
        <f>ABS(AAR!P72)</f>
        <v>0.002278696801</v>
      </c>
      <c r="Q72" s="3">
        <f>ABS(AAR!Q72)</f>
        <v>0.009426094432</v>
      </c>
      <c r="R72" s="3">
        <f>ABS(AAR!R72)</f>
        <v>0.0007433202798</v>
      </c>
      <c r="S72" s="3">
        <f>ABS(AAR!S72)</f>
        <v>0.005570389464</v>
      </c>
      <c r="T72" s="3">
        <f>ABS(AAR!T72)</f>
        <v>0.01338434672</v>
      </c>
      <c r="U72" s="3">
        <f>ABS(AAR!U72)</f>
        <v>0.02449263173</v>
      </c>
      <c r="V72" s="3">
        <f>ABS(AAR!V72)</f>
        <v>0.003502672749</v>
      </c>
      <c r="W72" s="3">
        <f>ABS(AAR!W72)</f>
        <v>0.007311880389</v>
      </c>
      <c r="X72" s="3">
        <f>ABS(AAR!X72)</f>
        <v>0.005643254512</v>
      </c>
      <c r="Y72" s="3">
        <f>ABS(AAR!Y72)</f>
        <v>0.003055202781</v>
      </c>
      <c r="Z72" s="3">
        <f>ABS(AAR!Z72)</f>
        <v>0.005743171607</v>
      </c>
      <c r="AA72" s="3">
        <f>ABS(AAR!AA72)</f>
        <v>0.004219946366</v>
      </c>
      <c r="AB72" s="3">
        <f>ABS(AAR!AB72)</f>
        <v>0.009939832044</v>
      </c>
      <c r="AC72" s="3">
        <f>ABS(AAR!AC72)</f>
        <v>0.007837232394</v>
      </c>
      <c r="AD72" s="3">
        <f>ABS(AAR!AD72)</f>
        <v>0.003697662588</v>
      </c>
      <c r="AE72" s="3">
        <f>ABS(AAR!AE72)</f>
        <v>0.006650596009</v>
      </c>
      <c r="AF72" s="3">
        <f>ABS(AAR!AF72)</f>
        <v>0.005781128476</v>
      </c>
      <c r="AG72" s="3">
        <f t="shared" si="1"/>
        <v>0.006663191889</v>
      </c>
      <c r="AH72" s="33">
        <f t="shared" si="2"/>
        <v>-0.001778113268</v>
      </c>
      <c r="AI72" s="3">
        <f>AAR!AH72</f>
        <v>-30</v>
      </c>
    </row>
    <row r="73" ht="15.75" customHeight="1">
      <c r="A73" s="4">
        <v>44103.0</v>
      </c>
      <c r="B73" s="3">
        <f>AAR!B73</f>
        <v>-29</v>
      </c>
      <c r="C73" s="3">
        <f>ABS(AAR!C73)</f>
        <v>0.008245801188</v>
      </c>
      <c r="D73" s="3">
        <f>ABS(AAR!D73)</f>
        <v>0.001226510023</v>
      </c>
      <c r="E73" s="3">
        <f>ABS(AAR!E73)</f>
        <v>0.002282342297</v>
      </c>
      <c r="F73" s="3">
        <f>ABS(AAR!F73)</f>
        <v>0.003578145412</v>
      </c>
      <c r="G73" s="3">
        <f>ABS(AAR!G73)</f>
        <v>0.006038818447</v>
      </c>
      <c r="H73" s="3">
        <f>ABS(AAR!H73)</f>
        <v>0.0069489251</v>
      </c>
      <c r="I73" s="3">
        <f>ABS(AAR!I73)</f>
        <v>0.004569641782</v>
      </c>
      <c r="J73" s="3">
        <f>ABS(AAR!J73)</f>
        <v>0.008723718605</v>
      </c>
      <c r="K73" s="3">
        <f>ABS(AAR!K73)</f>
        <v>0.007050582059</v>
      </c>
      <c r="L73" s="3">
        <f>ABS(AAR!L73)</f>
        <v>0.008672283495</v>
      </c>
      <c r="M73" s="3">
        <f>ABS(AAR!M73)</f>
        <v>0.002612149035</v>
      </c>
      <c r="N73" s="3">
        <f>ABS(AAR!N73)</f>
        <v>0.001550575343</v>
      </c>
      <c r="O73" s="3">
        <f>ABS(AAR!O73)</f>
        <v>0.006729187473</v>
      </c>
      <c r="P73" s="3">
        <f>ABS(AAR!P73)</f>
        <v>0.007898772945</v>
      </c>
      <c r="Q73" s="3">
        <f>ABS(AAR!Q73)</f>
        <v>0.008838604708</v>
      </c>
      <c r="R73" s="3">
        <f>ABS(AAR!R73)</f>
        <v>0.009946536948</v>
      </c>
      <c r="S73" s="3">
        <f>ABS(AAR!S73)</f>
        <v>0.008621420753</v>
      </c>
      <c r="T73" s="3">
        <f>ABS(AAR!T73)</f>
        <v>0.006962815931</v>
      </c>
      <c r="U73" s="3">
        <f>ABS(AAR!U73)</f>
        <v>0.0005313947705</v>
      </c>
      <c r="V73" s="3">
        <f>ABS(AAR!V73)</f>
        <v>0.0005059437902</v>
      </c>
      <c r="W73" s="3">
        <f>ABS(AAR!W73)</f>
        <v>0.004038970782</v>
      </c>
      <c r="X73" s="3">
        <f>ABS(AAR!X73)</f>
        <v>0.001032758676</v>
      </c>
      <c r="Y73" s="3">
        <f>ABS(AAR!Y73)</f>
        <v>0.003172088741</v>
      </c>
      <c r="Z73" s="3">
        <f>ABS(AAR!Z73)</f>
        <v>0.01200335219</v>
      </c>
      <c r="AA73" s="3">
        <f>ABS(AAR!AA73)</f>
        <v>0.002923667256</v>
      </c>
      <c r="AB73" s="3">
        <f>ABS(AAR!AB73)</f>
        <v>0.005354126179</v>
      </c>
      <c r="AC73" s="3">
        <f>ABS(AAR!AC73)</f>
        <v>0.0001146434</v>
      </c>
      <c r="AD73" s="3">
        <f>ABS(AAR!AD73)</f>
        <v>0.003063143481</v>
      </c>
      <c r="AE73" s="3">
        <f>ABS(AAR!AE73)</f>
        <v>0.006042728918</v>
      </c>
      <c r="AF73" s="3">
        <f>ABS(AAR!AF73)</f>
        <v>0.006356582884</v>
      </c>
      <c r="AG73" s="3">
        <f t="shared" si="1"/>
        <v>0.00518787442</v>
      </c>
      <c r="AH73" s="33">
        <f t="shared" si="2"/>
        <v>-0.003253430737</v>
      </c>
      <c r="AI73" s="3">
        <f>AAR!AH73</f>
        <v>-29</v>
      </c>
    </row>
    <row r="74" ht="15.75" customHeight="1">
      <c r="A74" s="4">
        <v>44104.0</v>
      </c>
      <c r="B74" s="3">
        <f>AAR!B74</f>
        <v>-28</v>
      </c>
      <c r="C74" s="3">
        <f>ABS(AAR!C74)</f>
        <v>0.008758020667</v>
      </c>
      <c r="D74" s="3">
        <f>ABS(AAR!D74)</f>
        <v>0.01200648936</v>
      </c>
      <c r="E74" s="3">
        <f>ABS(AAR!E74)</f>
        <v>0.01406709441</v>
      </c>
      <c r="F74" s="3">
        <f>ABS(AAR!F74)</f>
        <v>0.005717744891</v>
      </c>
      <c r="G74" s="3">
        <f>ABS(AAR!G74)</f>
        <v>0.0004949684465</v>
      </c>
      <c r="H74" s="3">
        <f>ABS(AAR!H74)</f>
        <v>0.01048615639</v>
      </c>
      <c r="I74" s="3">
        <f>ABS(AAR!I74)</f>
        <v>0.0006098400723</v>
      </c>
      <c r="J74" s="3">
        <f>ABS(AAR!J74)</f>
        <v>0.00419427708</v>
      </c>
      <c r="K74" s="3">
        <f>ABS(AAR!K74)</f>
        <v>0.01367570699</v>
      </c>
      <c r="L74" s="3">
        <f>ABS(AAR!L74)</f>
        <v>0.001046200982</v>
      </c>
      <c r="M74" s="3">
        <f>ABS(AAR!M74)</f>
        <v>0.005322537209</v>
      </c>
      <c r="N74" s="3">
        <f>ABS(AAR!N74)</f>
        <v>0.004444631952</v>
      </c>
      <c r="O74" s="3">
        <f>ABS(AAR!O74)</f>
        <v>0.0001391521847</v>
      </c>
      <c r="P74" s="3">
        <f>ABS(AAR!P74)</f>
        <v>0.00365626435</v>
      </c>
      <c r="Q74" s="3">
        <f>ABS(AAR!Q74)</f>
        <v>0.004302307952</v>
      </c>
      <c r="R74" s="3">
        <f>ABS(AAR!R74)</f>
        <v>0.000344948335</v>
      </c>
      <c r="S74" s="3">
        <f>ABS(AAR!S74)</f>
        <v>0.01563989118</v>
      </c>
      <c r="T74" s="3">
        <f>ABS(AAR!T74)</f>
        <v>0.006745275437</v>
      </c>
      <c r="U74" s="3">
        <f>ABS(AAR!U74)</f>
        <v>0.01190524142</v>
      </c>
      <c r="V74" s="3">
        <f>ABS(AAR!V74)</f>
        <v>0.0003174941826</v>
      </c>
      <c r="W74" s="3">
        <f>ABS(AAR!W74)</f>
        <v>0.008679684587</v>
      </c>
      <c r="X74" s="3">
        <f>ABS(AAR!X74)</f>
        <v>0.009698325141</v>
      </c>
      <c r="Y74" s="3">
        <f>ABS(AAR!Y74)</f>
        <v>0.005978508807</v>
      </c>
      <c r="Z74" s="3">
        <f>ABS(AAR!Z74)</f>
        <v>0.00222048718</v>
      </c>
      <c r="AA74" s="3">
        <f>ABS(AAR!AA74)</f>
        <v>0.01968867439</v>
      </c>
      <c r="AB74" s="3">
        <f>ABS(AAR!AB74)</f>
        <v>0.01318194724</v>
      </c>
      <c r="AC74" s="3">
        <f>ABS(AAR!AC74)</f>
        <v>0.001408714855</v>
      </c>
      <c r="AD74" s="3">
        <f>ABS(AAR!AD74)</f>
        <v>0.009035667405</v>
      </c>
      <c r="AE74" s="3">
        <f>ABS(AAR!AE74)</f>
        <v>0.00693799357</v>
      </c>
      <c r="AF74" s="3">
        <f>ABS(AAR!AF74)</f>
        <v>0.01560442678</v>
      </c>
      <c r="AG74" s="3">
        <f t="shared" si="1"/>
        <v>0.007210289115</v>
      </c>
      <c r="AH74" s="33">
        <f t="shared" si="2"/>
        <v>-0.001231016042</v>
      </c>
      <c r="AI74" s="3">
        <f>AAR!AH74</f>
        <v>-28</v>
      </c>
    </row>
    <row r="75" ht="15.75" customHeight="1">
      <c r="A75" s="4">
        <v>44105.0</v>
      </c>
      <c r="B75" s="3">
        <f>AAR!B75</f>
        <v>-27</v>
      </c>
      <c r="C75" s="3">
        <f>ABS(AAR!C75)</f>
        <v>0.004404841149</v>
      </c>
      <c r="D75" s="3">
        <f>ABS(AAR!D75)</f>
        <v>0.01797047171</v>
      </c>
      <c r="E75" s="3">
        <f>ABS(AAR!E75)</f>
        <v>0.004163845263</v>
      </c>
      <c r="F75" s="3">
        <f>ABS(AAR!F75)</f>
        <v>0.00175147939</v>
      </c>
      <c r="G75" s="3">
        <f>ABS(AAR!G75)</f>
        <v>0.008600310483</v>
      </c>
      <c r="H75" s="3">
        <f>ABS(AAR!H75)</f>
        <v>0.01234754528</v>
      </c>
      <c r="I75" s="3">
        <f>ABS(AAR!I75)</f>
        <v>0.01014736064</v>
      </c>
      <c r="J75" s="3">
        <f>ABS(AAR!J75)</f>
        <v>0.007294784558</v>
      </c>
      <c r="K75" s="3">
        <f>ABS(AAR!K75)</f>
        <v>0.0007970327072</v>
      </c>
      <c r="L75" s="3">
        <f>ABS(AAR!L75)</f>
        <v>0.01423571604</v>
      </c>
      <c r="M75" s="3">
        <f>ABS(AAR!M75)</f>
        <v>0.0002836912004</v>
      </c>
      <c r="N75" s="3">
        <f>ABS(AAR!N75)</f>
        <v>0.01100605893</v>
      </c>
      <c r="O75" s="3">
        <f>ABS(AAR!O75)</f>
        <v>0.01365976676</v>
      </c>
      <c r="P75" s="3">
        <f>ABS(AAR!P75)</f>
        <v>0.002754440608</v>
      </c>
      <c r="Q75" s="3">
        <f>ABS(AAR!Q75)</f>
        <v>0.01416971259</v>
      </c>
      <c r="R75" s="3">
        <f>ABS(AAR!R75)</f>
        <v>0.002184057356</v>
      </c>
      <c r="S75" s="3">
        <f>ABS(AAR!S75)</f>
        <v>0.001414860835</v>
      </c>
      <c r="T75" s="3">
        <f>ABS(AAR!T75)</f>
        <v>0.01577498132</v>
      </c>
      <c r="U75" s="3">
        <f>ABS(AAR!U75)</f>
        <v>0.02042793232</v>
      </c>
      <c r="V75" s="3">
        <f>ABS(AAR!V75)</f>
        <v>0.00229159875</v>
      </c>
      <c r="W75" s="3">
        <f>ABS(AAR!W75)</f>
        <v>0.007275896514</v>
      </c>
      <c r="X75" s="3">
        <f>ABS(AAR!X75)</f>
        <v>0.00619446629</v>
      </c>
      <c r="Y75" s="3">
        <f>ABS(AAR!Y75)</f>
        <v>0.0005237726441</v>
      </c>
      <c r="Z75" s="3">
        <f>ABS(AAR!Z75)</f>
        <v>0.001939690411</v>
      </c>
      <c r="AA75" s="3">
        <f>ABS(AAR!AA75)</f>
        <v>0.01714465582</v>
      </c>
      <c r="AB75" s="3">
        <f>ABS(AAR!AB75)</f>
        <v>0.00005726441357</v>
      </c>
      <c r="AC75" s="3">
        <f>ABS(AAR!AC75)</f>
        <v>0.00054682208</v>
      </c>
      <c r="AD75" s="3">
        <f>ABS(AAR!AD75)</f>
        <v>0.01139745183</v>
      </c>
      <c r="AE75" s="3">
        <f>ABS(AAR!AE75)</f>
        <v>0.007622750016</v>
      </c>
      <c r="AF75" s="3">
        <f>ABS(AAR!AF75)</f>
        <v>0.01911051069</v>
      </c>
      <c r="AG75" s="3">
        <f t="shared" si="1"/>
        <v>0.007916458953</v>
      </c>
      <c r="AH75" s="33">
        <f t="shared" si="2"/>
        <v>-0.0005248462042</v>
      </c>
      <c r="AI75" s="3">
        <f>AAR!AH75</f>
        <v>-27</v>
      </c>
    </row>
    <row r="76" ht="15.75" customHeight="1">
      <c r="A76" s="4">
        <v>44106.0</v>
      </c>
      <c r="B76" s="3">
        <f>AAR!B76</f>
        <v>-26</v>
      </c>
      <c r="C76" s="3">
        <f>ABS(AAR!C76)</f>
        <v>0.004688697289</v>
      </c>
      <c r="D76" s="3">
        <f>ABS(AAR!D76)</f>
        <v>0.008047242487</v>
      </c>
      <c r="E76" s="3">
        <f>ABS(AAR!E76)</f>
        <v>0.02098680408</v>
      </c>
      <c r="F76" s="3">
        <f>ABS(AAR!F76)</f>
        <v>0.002809227628</v>
      </c>
      <c r="G76" s="3">
        <f>ABS(AAR!G76)</f>
        <v>0.01460280896</v>
      </c>
      <c r="H76" s="3">
        <f>ABS(AAR!H76)</f>
        <v>0.004689836637</v>
      </c>
      <c r="I76" s="3">
        <f>ABS(AAR!I76)</f>
        <v>0.009690553063</v>
      </c>
      <c r="J76" s="3">
        <f>ABS(AAR!J76)</f>
        <v>0.01413890829</v>
      </c>
      <c r="K76" s="3">
        <f>ABS(AAR!K76)</f>
        <v>0.009046996493</v>
      </c>
      <c r="L76" s="3">
        <f>ABS(AAR!L76)</f>
        <v>0.01892973741</v>
      </c>
      <c r="M76" s="3">
        <f>ABS(AAR!M76)</f>
        <v>0.009944547429</v>
      </c>
      <c r="N76" s="3">
        <f>ABS(AAR!N76)</f>
        <v>0.002300653591</v>
      </c>
      <c r="O76" s="3">
        <f>ABS(AAR!O76)</f>
        <v>0.0003175491265</v>
      </c>
      <c r="P76" s="3">
        <f>ABS(AAR!P76)</f>
        <v>0.01446631548</v>
      </c>
      <c r="Q76" s="3">
        <f>ABS(AAR!Q76)</f>
        <v>0.003923148936</v>
      </c>
      <c r="R76" s="3">
        <f>ABS(AAR!R76)</f>
        <v>0.003347702608</v>
      </c>
      <c r="S76" s="3">
        <f>ABS(AAR!S76)</f>
        <v>0.00174551701</v>
      </c>
      <c r="T76" s="3">
        <f>ABS(AAR!T76)</f>
        <v>0.001986847055</v>
      </c>
      <c r="U76" s="3">
        <f>ABS(AAR!U76)</f>
        <v>0.006929043207</v>
      </c>
      <c r="V76" s="3">
        <f>ABS(AAR!V76)</f>
        <v>0.003616193336</v>
      </c>
      <c r="W76" s="3">
        <f>ABS(AAR!W76)</f>
        <v>0.00272321377</v>
      </c>
      <c r="X76" s="3">
        <f>ABS(AAR!X76)</f>
        <v>0.01436473337</v>
      </c>
      <c r="Y76" s="3">
        <f>ABS(AAR!Y76)</f>
        <v>0.001385730396</v>
      </c>
      <c r="Z76" s="3">
        <f>ABS(AAR!Z76)</f>
        <v>0.000846010108</v>
      </c>
      <c r="AA76" s="3">
        <f>ABS(AAR!AA76)</f>
        <v>0.00513614852</v>
      </c>
      <c r="AB76" s="3">
        <f>ABS(AAR!AB76)</f>
        <v>0.0007062892881</v>
      </c>
      <c r="AC76" s="3">
        <f>ABS(AAR!AC76)</f>
        <v>0.003918088477</v>
      </c>
      <c r="AD76" s="3">
        <f>ABS(AAR!AD76)</f>
        <v>0.0007720840248</v>
      </c>
      <c r="AE76" s="3">
        <f>ABS(AAR!AE76)</f>
        <v>0.01701997825</v>
      </c>
      <c r="AF76" s="3">
        <f>ABS(AAR!AF76)</f>
        <v>0.004565533922</v>
      </c>
      <c r="AG76" s="3">
        <f t="shared" si="1"/>
        <v>0.006921538008</v>
      </c>
      <c r="AH76" s="33">
        <f t="shared" si="2"/>
        <v>-0.00151976715</v>
      </c>
      <c r="AI76" s="3">
        <f>AAR!AH76</f>
        <v>-26</v>
      </c>
    </row>
    <row r="77" ht="15.75" customHeight="1">
      <c r="A77" s="4">
        <v>44109.0</v>
      </c>
      <c r="B77" s="3">
        <f>AAR!B77</f>
        <v>-25</v>
      </c>
      <c r="C77" s="3">
        <f>ABS(AAR!C77)</f>
        <v>0.005793231724</v>
      </c>
      <c r="D77" s="3">
        <f>ABS(AAR!D77)</f>
        <v>0.0009227051945</v>
      </c>
      <c r="E77" s="3">
        <f>ABS(AAR!E77)</f>
        <v>0.02312828977</v>
      </c>
      <c r="F77" s="3">
        <f>ABS(AAR!F77)</f>
        <v>0.005363176833</v>
      </c>
      <c r="G77" s="3">
        <f>ABS(AAR!G77)</f>
        <v>0.0006033863683</v>
      </c>
      <c r="H77" s="3">
        <f>ABS(AAR!H77)</f>
        <v>0.001561753292</v>
      </c>
      <c r="I77" s="3">
        <f>ABS(AAR!I77)</f>
        <v>0.006955888121</v>
      </c>
      <c r="J77" s="3">
        <f>ABS(AAR!J77)</f>
        <v>0.003853922591</v>
      </c>
      <c r="K77" s="3">
        <f>ABS(AAR!K77)</f>
        <v>0.006144099292</v>
      </c>
      <c r="L77" s="3">
        <f>ABS(AAR!L77)</f>
        <v>0.00255426133</v>
      </c>
      <c r="M77" s="3">
        <f>ABS(AAR!M77)</f>
        <v>0.003938415659</v>
      </c>
      <c r="N77" s="3">
        <f>ABS(AAR!N77)</f>
        <v>0.003032877243</v>
      </c>
      <c r="O77" s="3">
        <f>ABS(AAR!O77)</f>
        <v>0.006074479318</v>
      </c>
      <c r="P77" s="3">
        <f>ABS(AAR!P77)</f>
        <v>0.006464514427</v>
      </c>
      <c r="Q77" s="3">
        <f>ABS(AAR!Q77)</f>
        <v>0.00757094083</v>
      </c>
      <c r="R77" s="3">
        <f>ABS(AAR!R77)</f>
        <v>0.00143537247</v>
      </c>
      <c r="S77" s="3">
        <f>ABS(AAR!S77)</f>
        <v>0.003946520513</v>
      </c>
      <c r="T77" s="3">
        <f>ABS(AAR!T77)</f>
        <v>0.001998292619</v>
      </c>
      <c r="U77" s="3">
        <f>ABS(AAR!U77)</f>
        <v>0.01432933924</v>
      </c>
      <c r="V77" s="3">
        <f>ABS(AAR!V77)</f>
        <v>0.01278721824</v>
      </c>
      <c r="W77" s="3">
        <f>ABS(AAR!W77)</f>
        <v>0.0121137608</v>
      </c>
      <c r="X77" s="3">
        <f>ABS(AAR!X77)</f>
        <v>0.002244471089</v>
      </c>
      <c r="Y77" s="3">
        <f>ABS(AAR!Y77)</f>
        <v>0.00132756412</v>
      </c>
      <c r="Z77" s="3">
        <f>ABS(AAR!Z77)</f>
        <v>0.0119229516</v>
      </c>
      <c r="AA77" s="3">
        <f>ABS(AAR!AA77)</f>
        <v>0.0002632994745</v>
      </c>
      <c r="AB77" s="3">
        <f>ABS(AAR!AB77)</f>
        <v>0.006553771276</v>
      </c>
      <c r="AC77" s="3">
        <f>ABS(AAR!AC77)</f>
        <v>0.0002331702064</v>
      </c>
      <c r="AD77" s="3">
        <f>ABS(AAR!AD77)</f>
        <v>0.006211654508</v>
      </c>
      <c r="AE77" s="3">
        <f>ABS(AAR!AE77)</f>
        <v>0.007774268971</v>
      </c>
      <c r="AF77" s="3">
        <f>ABS(AAR!AF77)</f>
        <v>0.00490612112</v>
      </c>
      <c r="AG77" s="3">
        <f t="shared" si="1"/>
        <v>0.005733657275</v>
      </c>
      <c r="AH77" s="33">
        <f t="shared" si="2"/>
        <v>-0.002707647883</v>
      </c>
      <c r="AI77" s="3">
        <f>AAR!AH77</f>
        <v>-25</v>
      </c>
    </row>
    <row r="78" ht="15.75" customHeight="1">
      <c r="A78" s="4">
        <v>44110.0</v>
      </c>
      <c r="B78" s="3">
        <f>AAR!B78</f>
        <v>-24</v>
      </c>
      <c r="C78" s="3">
        <f>ABS(AAR!C78)</f>
        <v>0.00643096806</v>
      </c>
      <c r="D78" s="3">
        <f>ABS(AAR!D78)</f>
        <v>0.009256723601</v>
      </c>
      <c r="E78" s="3">
        <f>ABS(AAR!E78)</f>
        <v>0.005240342441</v>
      </c>
      <c r="F78" s="3">
        <f>ABS(AAR!F78)</f>
        <v>0.002080847238</v>
      </c>
      <c r="G78" s="3">
        <f>ABS(AAR!G78)</f>
        <v>0.003327311477</v>
      </c>
      <c r="H78" s="3">
        <f>ABS(AAR!H78)</f>
        <v>0.004701203955</v>
      </c>
      <c r="I78" s="3">
        <f>ABS(AAR!I78)</f>
        <v>0.006527629932</v>
      </c>
      <c r="J78" s="3">
        <f>ABS(AAR!J78)</f>
        <v>0.004432029561</v>
      </c>
      <c r="K78" s="3">
        <f>ABS(AAR!K78)</f>
        <v>0.002256403013</v>
      </c>
      <c r="L78" s="3">
        <f>ABS(AAR!L78)</f>
        <v>0.01211018781</v>
      </c>
      <c r="M78" s="3">
        <f>ABS(AAR!M78)</f>
        <v>0.01298960775</v>
      </c>
      <c r="N78" s="3">
        <f>ABS(AAR!N78)</f>
        <v>0.003880308242</v>
      </c>
      <c r="O78" s="3">
        <f>ABS(AAR!O78)</f>
        <v>0.003278265086</v>
      </c>
      <c r="P78" s="3">
        <f>ABS(AAR!P78)</f>
        <v>0.0007101548619</v>
      </c>
      <c r="Q78" s="3">
        <f>ABS(AAR!Q78)</f>
        <v>0.0105964535</v>
      </c>
      <c r="R78" s="3">
        <f>ABS(AAR!R78)</f>
        <v>0.00274714934</v>
      </c>
      <c r="S78" s="3">
        <f>ABS(AAR!S78)</f>
        <v>0.008068598146</v>
      </c>
      <c r="T78" s="3">
        <f>ABS(AAR!T78)</f>
        <v>0.0009593290441</v>
      </c>
      <c r="U78" s="3">
        <f>ABS(AAR!U78)</f>
        <v>0.04747864996</v>
      </c>
      <c r="V78" s="3">
        <f>ABS(AAR!V78)</f>
        <v>0.0001919906108</v>
      </c>
      <c r="W78" s="3">
        <f>ABS(AAR!W78)</f>
        <v>0.006452174212</v>
      </c>
      <c r="X78" s="3">
        <f>ABS(AAR!X78)</f>
        <v>0.006080839758</v>
      </c>
      <c r="Y78" s="3">
        <f>ABS(AAR!Y78)</f>
        <v>0.00997032868</v>
      </c>
      <c r="Z78" s="3">
        <f>ABS(AAR!Z78)</f>
        <v>0.002295854729</v>
      </c>
      <c r="AA78" s="3">
        <f>ABS(AAR!AA78)</f>
        <v>0.006542121895</v>
      </c>
      <c r="AB78" s="3">
        <f>ABS(AAR!AB78)</f>
        <v>0.003419982475</v>
      </c>
      <c r="AC78" s="3">
        <f>ABS(AAR!AC78)</f>
        <v>0.003410087808</v>
      </c>
      <c r="AD78" s="3">
        <f>ABS(AAR!AD78)</f>
        <v>0.002090990309</v>
      </c>
      <c r="AE78" s="3">
        <f>ABS(AAR!AE78)</f>
        <v>0.0128201323</v>
      </c>
      <c r="AF78" s="3">
        <f>ABS(AAR!AF78)</f>
        <v>0.002847367931</v>
      </c>
      <c r="AG78" s="3">
        <f t="shared" si="1"/>
        <v>0.006773134458</v>
      </c>
      <c r="AH78" s="33">
        <f t="shared" si="2"/>
        <v>-0.001668170699</v>
      </c>
      <c r="AI78" s="3">
        <f>AAR!AH78</f>
        <v>-24</v>
      </c>
    </row>
    <row r="79" ht="15.75" customHeight="1">
      <c r="A79" s="4">
        <v>44111.0</v>
      </c>
      <c r="B79" s="3">
        <f>AAR!B79</f>
        <v>-23</v>
      </c>
      <c r="C79" s="3">
        <f>ABS(AAR!C79)</f>
        <v>0.006049114737</v>
      </c>
      <c r="D79" s="3">
        <f>ABS(AAR!D79)</f>
        <v>0.007933163538</v>
      </c>
      <c r="E79" s="3">
        <f>ABS(AAR!E79)</f>
        <v>0.009337544973</v>
      </c>
      <c r="F79" s="3">
        <f>ABS(AAR!F79)</f>
        <v>0.003005911815</v>
      </c>
      <c r="G79" s="3">
        <f>ABS(AAR!G79)</f>
        <v>0.0006138577492</v>
      </c>
      <c r="H79" s="3">
        <f>ABS(AAR!H79)</f>
        <v>0.004515016802</v>
      </c>
      <c r="I79" s="3">
        <f>ABS(AAR!I79)</f>
        <v>0.01296647048</v>
      </c>
      <c r="J79" s="3">
        <f>ABS(AAR!J79)</f>
        <v>0.01456934554</v>
      </c>
      <c r="K79" s="3">
        <f>ABS(AAR!K79)</f>
        <v>0.004068400447</v>
      </c>
      <c r="L79" s="3">
        <f>ABS(AAR!L79)</f>
        <v>0.01773957658</v>
      </c>
      <c r="M79" s="3">
        <f>ABS(AAR!M79)</f>
        <v>0.0008659302989</v>
      </c>
      <c r="N79" s="3">
        <f>ABS(AAR!N79)</f>
        <v>0.0006351294609</v>
      </c>
      <c r="O79" s="3">
        <f>ABS(AAR!O79)</f>
        <v>0.00141022946</v>
      </c>
      <c r="P79" s="3">
        <f>ABS(AAR!P79)</f>
        <v>0.003525364751</v>
      </c>
      <c r="Q79" s="3">
        <f>ABS(AAR!Q79)</f>
        <v>0.004007987328</v>
      </c>
      <c r="R79" s="3">
        <f>ABS(AAR!R79)</f>
        <v>0.004540668869</v>
      </c>
      <c r="S79" s="3">
        <f>ABS(AAR!S79)</f>
        <v>0.007531652373</v>
      </c>
      <c r="T79" s="3">
        <f>ABS(AAR!T79)</f>
        <v>0.002983244698</v>
      </c>
      <c r="U79" s="3">
        <f>ABS(AAR!U79)</f>
        <v>0.006424730758</v>
      </c>
      <c r="V79" s="3">
        <f>ABS(AAR!V79)</f>
        <v>0.001454591424</v>
      </c>
      <c r="W79" s="3">
        <f>ABS(AAR!W79)</f>
        <v>0.00959626981</v>
      </c>
      <c r="X79" s="3">
        <f>ABS(AAR!X79)</f>
        <v>0.004833712316</v>
      </c>
      <c r="Y79" s="3">
        <f>ABS(AAR!Y79)</f>
        <v>0.000007252674461</v>
      </c>
      <c r="Z79" s="3">
        <f>ABS(AAR!Z79)</f>
        <v>0.001299112252</v>
      </c>
      <c r="AA79" s="3">
        <f>ABS(AAR!AA79)</f>
        <v>0.006640723528</v>
      </c>
      <c r="AB79" s="3">
        <f>ABS(AAR!AB79)</f>
        <v>0.00807782751</v>
      </c>
      <c r="AC79" s="3">
        <f>ABS(AAR!AC79)</f>
        <v>0.006399003258</v>
      </c>
      <c r="AD79" s="3">
        <f>ABS(AAR!AD79)</f>
        <v>0.01121334035</v>
      </c>
      <c r="AE79" s="3">
        <f>ABS(AAR!AE79)</f>
        <v>0.0002417940038</v>
      </c>
      <c r="AF79" s="3">
        <f>ABS(AAR!AF79)</f>
        <v>0.001645599443</v>
      </c>
      <c r="AG79" s="3">
        <f t="shared" si="1"/>
        <v>0.005471085574</v>
      </c>
      <c r="AH79" s="33">
        <f t="shared" si="2"/>
        <v>-0.002970219583</v>
      </c>
      <c r="AI79" s="3">
        <f>AAR!AH79</f>
        <v>-23</v>
      </c>
    </row>
    <row r="80" ht="15.75" customHeight="1">
      <c r="A80" s="4">
        <v>44112.0</v>
      </c>
      <c r="B80" s="3">
        <f>AAR!B80</f>
        <v>-22</v>
      </c>
      <c r="C80" s="3">
        <f>ABS(AAR!C80)</f>
        <v>0.00007961251123</v>
      </c>
      <c r="D80" s="3">
        <f>ABS(AAR!D80)</f>
        <v>0.004999489184</v>
      </c>
      <c r="E80" s="3">
        <f>ABS(AAR!E80)</f>
        <v>0.04532897554</v>
      </c>
      <c r="F80" s="3">
        <f>ABS(AAR!F80)</f>
        <v>0.01907202599</v>
      </c>
      <c r="G80" s="3">
        <f>ABS(AAR!G80)</f>
        <v>0.001709651476</v>
      </c>
      <c r="H80" s="3">
        <f>ABS(AAR!H80)</f>
        <v>0.002775625803</v>
      </c>
      <c r="I80" s="3">
        <f>ABS(AAR!I80)</f>
        <v>0.01128289336</v>
      </c>
      <c r="J80" s="3">
        <f>ABS(AAR!J80)</f>
        <v>0.008294538225</v>
      </c>
      <c r="K80" s="3">
        <f>ABS(AAR!K80)</f>
        <v>0.003463334193</v>
      </c>
      <c r="L80" s="3">
        <f>ABS(AAR!L80)</f>
        <v>0.004892181866</v>
      </c>
      <c r="M80" s="3">
        <f>ABS(AAR!M80)</f>
        <v>0.04321808945</v>
      </c>
      <c r="N80" s="3">
        <f>ABS(AAR!N80)</f>
        <v>0.006169544595</v>
      </c>
      <c r="O80" s="3">
        <f>ABS(AAR!O80)</f>
        <v>0.000414964167</v>
      </c>
      <c r="P80" s="3">
        <f>ABS(AAR!P80)</f>
        <v>0.00835814797</v>
      </c>
      <c r="Q80" s="3">
        <f>ABS(AAR!Q80)</f>
        <v>0.008496739951</v>
      </c>
      <c r="R80" s="3">
        <f>ABS(AAR!R80)</f>
        <v>0.02061902653</v>
      </c>
      <c r="S80" s="3">
        <f>ABS(AAR!S80)</f>
        <v>0.0006052726104</v>
      </c>
      <c r="T80" s="3">
        <f>ABS(AAR!T80)</f>
        <v>0.02907543788</v>
      </c>
      <c r="U80" s="3">
        <f>ABS(AAR!U80)</f>
        <v>0.007259351735</v>
      </c>
      <c r="V80" s="3">
        <f>ABS(AAR!V80)</f>
        <v>0.009966922289</v>
      </c>
      <c r="W80" s="3">
        <f>ABS(AAR!W80)</f>
        <v>0.00615274487</v>
      </c>
      <c r="X80" s="3">
        <f>ABS(AAR!X80)</f>
        <v>0.005592911516</v>
      </c>
      <c r="Y80" s="3">
        <f>ABS(AAR!Y80)</f>
        <v>0.00731602944</v>
      </c>
      <c r="Z80" s="3">
        <f>ABS(AAR!Z80)</f>
        <v>0.0008795178567</v>
      </c>
      <c r="AA80" s="3">
        <f>ABS(AAR!AA80)</f>
        <v>0.01226977477</v>
      </c>
      <c r="AB80" s="3">
        <f>ABS(AAR!AB80)</f>
        <v>0.009877206699</v>
      </c>
      <c r="AC80" s="3">
        <f>ABS(AAR!AC80)</f>
        <v>0.01253698246</v>
      </c>
      <c r="AD80" s="3">
        <f>ABS(AAR!AD80)</f>
        <v>0.00448478766</v>
      </c>
      <c r="AE80" s="3">
        <f>ABS(AAR!AE80)</f>
        <v>0.006832094924</v>
      </c>
      <c r="AF80" s="3">
        <f>ABS(AAR!AF80)</f>
        <v>0.009139502358</v>
      </c>
      <c r="AG80" s="3">
        <f t="shared" si="1"/>
        <v>0.0103721126</v>
      </c>
      <c r="AH80" s="33">
        <f t="shared" si="2"/>
        <v>0.001930807439</v>
      </c>
      <c r="AI80" s="3">
        <f>AAR!AH80</f>
        <v>-22</v>
      </c>
    </row>
    <row r="81" ht="15.75" customHeight="1">
      <c r="A81" s="4">
        <v>44113.0</v>
      </c>
      <c r="B81" s="3">
        <f>AAR!B81</f>
        <v>-21</v>
      </c>
      <c r="C81" s="3">
        <f>ABS(AAR!C81)</f>
        <v>0.01293801658</v>
      </c>
      <c r="D81" s="3">
        <f>ABS(AAR!D81)</f>
        <v>0.009232594432</v>
      </c>
      <c r="E81" s="3">
        <f>ABS(AAR!E81)</f>
        <v>0.02468223469</v>
      </c>
      <c r="F81" s="3">
        <f>ABS(AAR!F81)</f>
        <v>0.007815561874</v>
      </c>
      <c r="G81" s="3">
        <f>ABS(AAR!G81)</f>
        <v>0.02061474006</v>
      </c>
      <c r="H81" s="3">
        <f>ABS(AAR!H81)</f>
        <v>0.01122772567</v>
      </c>
      <c r="I81" s="3">
        <f>ABS(AAR!I81)</f>
        <v>0.001096596916</v>
      </c>
      <c r="J81" s="3">
        <f>ABS(AAR!J81)</f>
        <v>0.0107752732</v>
      </c>
      <c r="K81" s="3">
        <f>ABS(AAR!K81)</f>
        <v>0.004990598122</v>
      </c>
      <c r="L81" s="3">
        <f>ABS(AAR!L81)</f>
        <v>0.01187426084</v>
      </c>
      <c r="M81" s="3">
        <f>ABS(AAR!M81)</f>
        <v>0.02440835671</v>
      </c>
      <c r="N81" s="3">
        <f>ABS(AAR!N81)</f>
        <v>0.009836440376</v>
      </c>
      <c r="O81" s="3">
        <f>ABS(AAR!O81)</f>
        <v>0.0004170635424</v>
      </c>
      <c r="P81" s="3">
        <f>ABS(AAR!P81)</f>
        <v>0.007779042259</v>
      </c>
      <c r="Q81" s="3">
        <f>ABS(AAR!Q81)</f>
        <v>0.004530464547</v>
      </c>
      <c r="R81" s="3">
        <f>ABS(AAR!R81)</f>
        <v>0.000434840193</v>
      </c>
      <c r="S81" s="3">
        <f>ABS(AAR!S81)</f>
        <v>0.001014911327</v>
      </c>
      <c r="T81" s="3">
        <f>ABS(AAR!T81)</f>
        <v>0.006625830303</v>
      </c>
      <c r="U81" s="3">
        <f>ABS(AAR!U81)</f>
        <v>0.001884388223</v>
      </c>
      <c r="V81" s="3">
        <f>ABS(AAR!V81)</f>
        <v>0.005727834213</v>
      </c>
      <c r="W81" s="3">
        <f>ABS(AAR!W81)</f>
        <v>0.001167829409</v>
      </c>
      <c r="X81" s="3">
        <f>ABS(AAR!X81)</f>
        <v>0.004750352795</v>
      </c>
      <c r="Y81" s="3">
        <f>ABS(AAR!Y81)</f>
        <v>0.003628158859</v>
      </c>
      <c r="Z81" s="3">
        <f>ABS(AAR!Z81)</f>
        <v>0.00578025528</v>
      </c>
      <c r="AA81" s="3">
        <f>ABS(AAR!AA81)</f>
        <v>0.005004018289</v>
      </c>
      <c r="AB81" s="3">
        <f>ABS(AAR!AB81)</f>
        <v>0.009820998053</v>
      </c>
      <c r="AC81" s="3">
        <f>ABS(AAR!AC81)</f>
        <v>0.001630147197</v>
      </c>
      <c r="AD81" s="3">
        <f>ABS(AAR!AD81)</f>
        <v>0.00783955509</v>
      </c>
      <c r="AE81" s="3">
        <f>ABS(AAR!AE81)</f>
        <v>0.009853447228</v>
      </c>
      <c r="AF81" s="3">
        <f>ABS(AAR!AF81)</f>
        <v>0.0008244086491</v>
      </c>
      <c r="AG81" s="3">
        <f t="shared" si="1"/>
        <v>0.007606864831</v>
      </c>
      <c r="AH81" s="33">
        <f t="shared" si="2"/>
        <v>-0.0008344403266</v>
      </c>
      <c r="AI81" s="3">
        <f>AAR!AH81</f>
        <v>-21</v>
      </c>
    </row>
    <row r="82" ht="15.75" customHeight="1">
      <c r="A82" s="4">
        <v>44116.0</v>
      </c>
      <c r="B82" s="3">
        <f>AAR!B82</f>
        <v>-20</v>
      </c>
      <c r="C82" s="3">
        <f>ABS(AAR!C82)</f>
        <v>0.005067913425</v>
      </c>
      <c r="D82" s="3">
        <f>ABS(AAR!D82)</f>
        <v>0.002863088086</v>
      </c>
      <c r="E82" s="3">
        <f>ABS(AAR!E82)</f>
        <v>0.001026537353</v>
      </c>
      <c r="F82" s="3">
        <f>ABS(AAR!F82)</f>
        <v>0.02876381326</v>
      </c>
      <c r="G82" s="3">
        <f>ABS(AAR!G82)</f>
        <v>0.01800529057</v>
      </c>
      <c r="H82" s="3">
        <f>ABS(AAR!H82)</f>
        <v>0.0106642932</v>
      </c>
      <c r="I82" s="3">
        <f>ABS(AAR!I82)</f>
        <v>0.001429901807</v>
      </c>
      <c r="J82" s="3">
        <f>ABS(AAR!J82)</f>
        <v>0.02168536628</v>
      </c>
      <c r="K82" s="3">
        <f>ABS(AAR!K82)</f>
        <v>0.002000060354</v>
      </c>
      <c r="L82" s="3">
        <f>ABS(AAR!L82)</f>
        <v>0.001379374183</v>
      </c>
      <c r="M82" s="3">
        <f>ABS(AAR!M82)</f>
        <v>0.007475749806</v>
      </c>
      <c r="N82" s="3">
        <f>ABS(AAR!N82)</f>
        <v>0.00100352531</v>
      </c>
      <c r="O82" s="3">
        <f>ABS(AAR!O82)</f>
        <v>0.004629966126</v>
      </c>
      <c r="P82" s="3">
        <f>ABS(AAR!P82)</f>
        <v>0.006007141408</v>
      </c>
      <c r="Q82" s="3">
        <f>ABS(AAR!Q82)</f>
        <v>0.008634950563</v>
      </c>
      <c r="R82" s="3">
        <f>ABS(AAR!R82)</f>
        <v>0.007589909125</v>
      </c>
      <c r="S82" s="3">
        <f>ABS(AAR!S82)</f>
        <v>0.002569982489</v>
      </c>
      <c r="T82" s="3">
        <f>ABS(AAR!T82)</f>
        <v>0.009451610514</v>
      </c>
      <c r="U82" s="3">
        <f>ABS(AAR!U82)</f>
        <v>0.009891079715</v>
      </c>
      <c r="V82" s="3">
        <f>ABS(AAR!V82)</f>
        <v>0.001723813261</v>
      </c>
      <c r="W82" s="3">
        <f>ABS(AAR!W82)</f>
        <v>0.01927871821</v>
      </c>
      <c r="X82" s="3">
        <f>ABS(AAR!X82)</f>
        <v>0.002203837724</v>
      </c>
      <c r="Y82" s="3">
        <f>ABS(AAR!Y82)</f>
        <v>0.003020298218</v>
      </c>
      <c r="Z82" s="3">
        <f>ABS(AAR!Z82)</f>
        <v>0.0006434215693</v>
      </c>
      <c r="AA82" s="3">
        <f>ABS(AAR!AA82)</f>
        <v>0.001095340542</v>
      </c>
      <c r="AB82" s="3">
        <f>ABS(AAR!AB82)</f>
        <v>0.0009672364976</v>
      </c>
      <c r="AC82" s="3">
        <f>ABS(AAR!AC82)</f>
        <v>0.001405556295</v>
      </c>
      <c r="AD82" s="3">
        <f>ABS(AAR!AD82)</f>
        <v>0.007849035872</v>
      </c>
      <c r="AE82" s="3">
        <f>ABS(AAR!AE82)</f>
        <v>0.01233259081</v>
      </c>
      <c r="AF82" s="3">
        <f>ABS(AAR!AF82)</f>
        <v>0.00551035126</v>
      </c>
      <c r="AG82" s="3">
        <f t="shared" si="1"/>
        <v>0.006872325128</v>
      </c>
      <c r="AH82" s="33">
        <f t="shared" si="2"/>
        <v>-0.001568980029</v>
      </c>
      <c r="AI82" s="3">
        <f>AAR!AH82</f>
        <v>-20</v>
      </c>
    </row>
    <row r="83" ht="15.75" customHeight="1">
      <c r="A83" s="4">
        <v>44117.0</v>
      </c>
      <c r="B83" s="3">
        <f>AAR!B83</f>
        <v>-19</v>
      </c>
      <c r="C83" s="3">
        <f>ABS(AAR!C83)</f>
        <v>0.002630026397</v>
      </c>
      <c r="D83" s="3">
        <f>ABS(AAR!D83)</f>
        <v>0.0009713321104</v>
      </c>
      <c r="E83" s="3">
        <f>ABS(AAR!E83)</f>
        <v>0.01748651965</v>
      </c>
      <c r="F83" s="3">
        <f>ABS(AAR!F83)</f>
        <v>0.02073738364</v>
      </c>
      <c r="G83" s="3">
        <f>ABS(AAR!G83)</f>
        <v>0.01747834452</v>
      </c>
      <c r="H83" s="3">
        <f>ABS(AAR!H83)</f>
        <v>0.001392356302</v>
      </c>
      <c r="I83" s="3">
        <f>ABS(AAR!I83)</f>
        <v>0.0007002884321</v>
      </c>
      <c r="J83" s="3">
        <f>ABS(AAR!J83)</f>
        <v>0.0147114735</v>
      </c>
      <c r="K83" s="3">
        <f>ABS(AAR!K83)</f>
        <v>0.00512290247</v>
      </c>
      <c r="L83" s="3">
        <f>ABS(AAR!L83)</f>
        <v>0.001955000723</v>
      </c>
      <c r="M83" s="3">
        <f>ABS(AAR!M83)</f>
        <v>0.01086072575</v>
      </c>
      <c r="N83" s="3">
        <f>ABS(AAR!N83)</f>
        <v>0.01994895384</v>
      </c>
      <c r="O83" s="3">
        <f>ABS(AAR!O83)</f>
        <v>0.00215667468</v>
      </c>
      <c r="P83" s="3">
        <f>ABS(AAR!P83)</f>
        <v>0.003480575376</v>
      </c>
      <c r="Q83" s="3">
        <f>ABS(AAR!Q83)</f>
        <v>0.01241662927</v>
      </c>
      <c r="R83" s="3">
        <f>ABS(AAR!R83)</f>
        <v>0.007331428995</v>
      </c>
      <c r="S83" s="3">
        <f>ABS(AAR!S83)</f>
        <v>0.003508010467</v>
      </c>
      <c r="T83" s="3">
        <f>ABS(AAR!T83)</f>
        <v>0.0007327952898</v>
      </c>
      <c r="U83" s="3">
        <f>ABS(AAR!U83)</f>
        <v>0.01743478764</v>
      </c>
      <c r="V83" s="3">
        <f>ABS(AAR!V83)</f>
        <v>0.01065801512</v>
      </c>
      <c r="W83" s="3">
        <f>ABS(AAR!W83)</f>
        <v>0.0004148549945</v>
      </c>
      <c r="X83" s="3">
        <f>ABS(AAR!X83)</f>
        <v>0.009591214824</v>
      </c>
      <c r="Y83" s="3">
        <f>ABS(AAR!Y83)</f>
        <v>0.0006436864755</v>
      </c>
      <c r="Z83" s="3">
        <f>ABS(AAR!Z83)</f>
        <v>0.015885814</v>
      </c>
      <c r="AA83" s="3">
        <f>ABS(AAR!AA83)</f>
        <v>0.0176224767</v>
      </c>
      <c r="AB83" s="3">
        <f>ABS(AAR!AB83)</f>
        <v>0.002022024808</v>
      </c>
      <c r="AC83" s="3">
        <f>ABS(AAR!AC83)</f>
        <v>0.001887461499</v>
      </c>
      <c r="AD83" s="3">
        <f>ABS(AAR!AD83)</f>
        <v>0.006521663742</v>
      </c>
      <c r="AE83" s="3">
        <f>ABS(AAR!AE83)</f>
        <v>0.006534161379</v>
      </c>
      <c r="AF83" s="3">
        <f>ABS(AAR!AF83)</f>
        <v>0.0144332004</v>
      </c>
      <c r="AG83" s="3">
        <f t="shared" si="1"/>
        <v>0.008242359433</v>
      </c>
      <c r="AH83" s="33">
        <f t="shared" si="2"/>
        <v>-0.0001989457242</v>
      </c>
      <c r="AI83" s="3">
        <f>AAR!AH83</f>
        <v>-19</v>
      </c>
      <c r="AJ83" s="3"/>
    </row>
    <row r="84" ht="15.75" customHeight="1">
      <c r="A84" s="4">
        <v>44118.0</v>
      </c>
      <c r="B84" s="3">
        <f>AAR!B84</f>
        <v>-18</v>
      </c>
      <c r="C84" s="3">
        <f>ABS(AAR!C84)</f>
        <v>0.003851562577</v>
      </c>
      <c r="D84" s="3">
        <f>ABS(AAR!D84)</f>
        <v>0.004254738079</v>
      </c>
      <c r="E84" s="3">
        <f>ABS(AAR!E84)</f>
        <v>0.01840104887</v>
      </c>
      <c r="F84" s="3">
        <f>ABS(AAR!F84)</f>
        <v>0.01138362461</v>
      </c>
      <c r="G84" s="3">
        <f>ABS(AAR!G84)</f>
        <v>0.0008714065214</v>
      </c>
      <c r="H84" s="3">
        <f>ABS(AAR!H84)</f>
        <v>0.005581031704</v>
      </c>
      <c r="I84" s="3">
        <f>ABS(AAR!I84)</f>
        <v>0.00500605654</v>
      </c>
      <c r="J84" s="3">
        <f>ABS(AAR!J84)</f>
        <v>0.002016445324</v>
      </c>
      <c r="K84" s="3">
        <f>ABS(AAR!K84)</f>
        <v>0.007073579953</v>
      </c>
      <c r="L84" s="3">
        <f>ABS(AAR!L84)</f>
        <v>0.003551483214</v>
      </c>
      <c r="M84" s="3">
        <f>ABS(AAR!M84)</f>
        <v>0.005571886016</v>
      </c>
      <c r="N84" s="3">
        <f>ABS(AAR!N84)</f>
        <v>0.0005658675503</v>
      </c>
      <c r="O84" s="3">
        <f>ABS(AAR!O84)</f>
        <v>0.004550542714</v>
      </c>
      <c r="P84" s="3">
        <f>ABS(AAR!P84)</f>
        <v>0.008132539878</v>
      </c>
      <c r="Q84" s="3">
        <f>ABS(AAR!Q84)</f>
        <v>0.005902179321</v>
      </c>
      <c r="R84" s="3">
        <f>ABS(AAR!R84)</f>
        <v>0.00786716115</v>
      </c>
      <c r="S84" s="3">
        <f>ABS(AAR!S84)</f>
        <v>0.002076729188</v>
      </c>
      <c r="T84" s="3">
        <f>ABS(AAR!T84)</f>
        <v>0.002718129463</v>
      </c>
      <c r="U84" s="3">
        <f>ABS(AAR!U84)</f>
        <v>0.01318700523</v>
      </c>
      <c r="V84" s="3">
        <f>ABS(AAR!V84)</f>
        <v>0.000983855663</v>
      </c>
      <c r="W84" s="3">
        <f>ABS(AAR!W84)</f>
        <v>0.004383492165</v>
      </c>
      <c r="X84" s="3">
        <f>ABS(AAR!X84)</f>
        <v>0.0003223209817</v>
      </c>
      <c r="Y84" s="3">
        <f>ABS(AAR!Y84)</f>
        <v>0.002925008635</v>
      </c>
      <c r="Z84" s="3">
        <f>ABS(AAR!Z84)</f>
        <v>0.008258932334</v>
      </c>
      <c r="AA84" s="3">
        <f>ABS(AAR!AA84)</f>
        <v>0.007317566953</v>
      </c>
      <c r="AB84" s="3">
        <f>ABS(AAR!AB84)</f>
        <v>0.01753318077</v>
      </c>
      <c r="AC84" s="3">
        <f>ABS(AAR!AC84)</f>
        <v>0.01316495413</v>
      </c>
      <c r="AD84" s="3">
        <f>ABS(AAR!AD84)</f>
        <v>0.001910964084</v>
      </c>
      <c r="AE84" s="3">
        <f>ABS(AAR!AE84)</f>
        <v>0.0111095698</v>
      </c>
      <c r="AF84" s="3">
        <f>ABS(AAR!AF84)</f>
        <v>0.006446786395</v>
      </c>
      <c r="AG84" s="3">
        <f t="shared" si="1"/>
        <v>0.006230654994</v>
      </c>
      <c r="AH84" s="33">
        <f t="shared" si="2"/>
        <v>-0.002210650164</v>
      </c>
      <c r="AI84" s="3">
        <f>AAR!AH84</f>
        <v>-18</v>
      </c>
    </row>
    <row r="85" ht="15.75" customHeight="1">
      <c r="A85" s="4">
        <v>44119.0</v>
      </c>
      <c r="B85" s="3">
        <f>AAR!B85</f>
        <v>-17</v>
      </c>
      <c r="C85" s="3">
        <f>ABS(AAR!C85)</f>
        <v>0.00400875269</v>
      </c>
      <c r="D85" s="3">
        <f>ABS(AAR!D85)</f>
        <v>0.01139167482</v>
      </c>
      <c r="E85" s="3">
        <f>ABS(AAR!E85)</f>
        <v>0.007585532195</v>
      </c>
      <c r="F85" s="3">
        <f>ABS(AAR!F85)</f>
        <v>0.01783586272</v>
      </c>
      <c r="G85" s="3">
        <f>ABS(AAR!G85)</f>
        <v>0.0078572232</v>
      </c>
      <c r="H85" s="3">
        <f>ABS(AAR!H85)</f>
        <v>0.000211695761</v>
      </c>
      <c r="I85" s="3">
        <f>ABS(AAR!I85)</f>
        <v>0.007522782625</v>
      </c>
      <c r="J85" s="3">
        <f>ABS(AAR!J85)</f>
        <v>0.0032526563</v>
      </c>
      <c r="K85" s="3">
        <f>ABS(AAR!K85)</f>
        <v>0.005294913247</v>
      </c>
      <c r="L85" s="3">
        <f>ABS(AAR!L85)</f>
        <v>0.00712525067</v>
      </c>
      <c r="M85" s="3">
        <f>ABS(AAR!M85)</f>
        <v>0.009325081017</v>
      </c>
      <c r="N85" s="3">
        <f>ABS(AAR!N85)</f>
        <v>0.002825043944</v>
      </c>
      <c r="O85" s="3">
        <f>ABS(AAR!O85)</f>
        <v>0.004198419363</v>
      </c>
      <c r="P85" s="3">
        <f>ABS(AAR!P85)</f>
        <v>0.007125740775</v>
      </c>
      <c r="Q85" s="3">
        <f>ABS(AAR!Q85)</f>
        <v>0.01080270466</v>
      </c>
      <c r="R85" s="3">
        <f>ABS(AAR!R85)</f>
        <v>0.0044649088</v>
      </c>
      <c r="S85" s="3">
        <f>ABS(AAR!S85)</f>
        <v>0.007475548505</v>
      </c>
      <c r="T85" s="3">
        <f>ABS(AAR!T85)</f>
        <v>0.01714035203</v>
      </c>
      <c r="U85" s="3">
        <f>ABS(AAR!U85)</f>
        <v>0.002983221945</v>
      </c>
      <c r="V85" s="3">
        <f>ABS(AAR!V85)</f>
        <v>0.004684583565</v>
      </c>
      <c r="W85" s="3">
        <f>ABS(AAR!W85)</f>
        <v>0.02011425778</v>
      </c>
      <c r="X85" s="3">
        <f>ABS(AAR!X85)</f>
        <v>0.003360060316</v>
      </c>
      <c r="Y85" s="3">
        <f>ABS(AAR!Y85)</f>
        <v>0.001815187654</v>
      </c>
      <c r="Z85" s="3">
        <f>ABS(AAR!Z85)</f>
        <v>0.003582160311</v>
      </c>
      <c r="AA85" s="3">
        <f>ABS(AAR!AA85)</f>
        <v>0.00579884368</v>
      </c>
      <c r="AB85" s="3">
        <f>ABS(AAR!AB85)</f>
        <v>0.006980758969</v>
      </c>
      <c r="AC85" s="3">
        <f>ABS(AAR!AC85)</f>
        <v>0.005477189937</v>
      </c>
      <c r="AD85" s="3">
        <f>ABS(AAR!AD85)</f>
        <v>0.01146688784</v>
      </c>
      <c r="AE85" s="3">
        <f>ABS(AAR!AE85)</f>
        <v>0.03683435207</v>
      </c>
      <c r="AF85" s="3">
        <f>ABS(AAR!AF85)</f>
        <v>0.006876964076</v>
      </c>
      <c r="AG85" s="3">
        <f t="shared" si="1"/>
        <v>0.008180620382</v>
      </c>
      <c r="AH85" s="33">
        <f t="shared" si="2"/>
        <v>-0.0002606847749</v>
      </c>
      <c r="AI85" s="3">
        <f>AAR!AH85</f>
        <v>-17</v>
      </c>
    </row>
    <row r="86" ht="15.75" customHeight="1">
      <c r="A86" s="4">
        <v>44120.0</v>
      </c>
      <c r="B86" s="3">
        <f>AAR!B86</f>
        <v>-16</v>
      </c>
      <c r="C86" s="3">
        <f>ABS(AAR!C86)</f>
        <v>0.002301482605</v>
      </c>
      <c r="D86" s="3">
        <f>ABS(AAR!D86)</f>
        <v>0.001601916217</v>
      </c>
      <c r="E86" s="3">
        <f>ABS(AAR!E86)</f>
        <v>0.002429098388</v>
      </c>
      <c r="F86" s="3">
        <f>ABS(AAR!F86)</f>
        <v>0.01783794847</v>
      </c>
      <c r="G86" s="3">
        <f>ABS(AAR!G86)</f>
        <v>0.01389228752</v>
      </c>
      <c r="H86" s="3">
        <f>ABS(AAR!H86)</f>
        <v>0.00767614973</v>
      </c>
      <c r="I86" s="3">
        <f>ABS(AAR!I86)</f>
        <v>0.001810928912</v>
      </c>
      <c r="J86" s="3">
        <f>ABS(AAR!J86)</f>
        <v>0.0052963303</v>
      </c>
      <c r="K86" s="3">
        <f>ABS(AAR!K86)</f>
        <v>0.005284935641</v>
      </c>
      <c r="L86" s="3">
        <f>ABS(AAR!L86)</f>
        <v>0.003433860469</v>
      </c>
      <c r="M86" s="3">
        <f>ABS(AAR!M86)</f>
        <v>0.0009607473538</v>
      </c>
      <c r="N86" s="3">
        <f>ABS(AAR!N86)</f>
        <v>0.002595587071</v>
      </c>
      <c r="O86" s="3">
        <f>ABS(AAR!O86)</f>
        <v>0.002493248685</v>
      </c>
      <c r="P86" s="3">
        <f>ABS(AAR!P86)</f>
        <v>0.005575964633</v>
      </c>
      <c r="Q86" s="3">
        <f>ABS(AAR!Q86)</f>
        <v>0.00450880512</v>
      </c>
      <c r="R86" s="3">
        <f>ABS(AAR!R86)</f>
        <v>0.0000233672529</v>
      </c>
      <c r="S86" s="3">
        <f>ABS(AAR!S86)</f>
        <v>0.01443452746</v>
      </c>
      <c r="T86" s="3">
        <f>ABS(AAR!T86)</f>
        <v>0.006560030698</v>
      </c>
      <c r="U86" s="3">
        <f>ABS(AAR!U86)</f>
        <v>0.009280046986</v>
      </c>
      <c r="V86" s="3">
        <f>ABS(AAR!V86)</f>
        <v>0.00148849136</v>
      </c>
      <c r="W86" s="3">
        <f>ABS(AAR!W86)</f>
        <v>0.01182101825</v>
      </c>
      <c r="X86" s="3">
        <f>ABS(AAR!X86)</f>
        <v>0.003503557385</v>
      </c>
      <c r="Y86" s="3">
        <f>ABS(AAR!Y86)</f>
        <v>0.002280261705</v>
      </c>
      <c r="Z86" s="3">
        <f>ABS(AAR!Z86)</f>
        <v>0.005717286596</v>
      </c>
      <c r="AA86" s="3">
        <f>ABS(AAR!AA86)</f>
        <v>0.003927542448</v>
      </c>
      <c r="AB86" s="3">
        <f>ABS(AAR!AB86)</f>
        <v>0.01196266046</v>
      </c>
      <c r="AC86" s="3">
        <f>ABS(AAR!AC86)</f>
        <v>0.004920677077</v>
      </c>
      <c r="AD86" s="3">
        <f>ABS(AAR!AD86)</f>
        <v>0.0001252201457</v>
      </c>
      <c r="AE86" s="3">
        <f>ABS(AAR!AE86)</f>
        <v>0.009125674102</v>
      </c>
      <c r="AF86" s="3">
        <f>ABS(AAR!AF86)</f>
        <v>0.007394828551</v>
      </c>
      <c r="AG86" s="3">
        <f t="shared" si="1"/>
        <v>0.00567548272</v>
      </c>
      <c r="AH86" s="33">
        <f t="shared" si="2"/>
        <v>-0.002765822438</v>
      </c>
      <c r="AI86" s="3">
        <f>AAR!AH86</f>
        <v>-16</v>
      </c>
    </row>
    <row r="87" ht="15.75" customHeight="1">
      <c r="A87" s="4">
        <v>44123.0</v>
      </c>
      <c r="B87" s="3">
        <f>AAR!B87</f>
        <v>-15</v>
      </c>
      <c r="C87" s="3">
        <f>ABS(AAR!C87)</f>
        <v>0.001882281358</v>
      </c>
      <c r="D87" s="3">
        <f>ABS(AAR!D87)</f>
        <v>0.01401932607</v>
      </c>
      <c r="E87" s="3">
        <f>ABS(AAR!E87)</f>
        <v>0.005744403931</v>
      </c>
      <c r="F87" s="3">
        <f>ABS(AAR!F87)</f>
        <v>0.01210730185</v>
      </c>
      <c r="G87" s="3">
        <f>ABS(AAR!G87)</f>
        <v>0.0008894235347</v>
      </c>
      <c r="H87" s="3">
        <f>ABS(AAR!H87)</f>
        <v>0.006906197937</v>
      </c>
      <c r="I87" s="3">
        <f>ABS(AAR!I87)</f>
        <v>0.01105360587</v>
      </c>
      <c r="J87" s="3">
        <f>ABS(AAR!J87)</f>
        <v>0.001426400076</v>
      </c>
      <c r="K87" s="3">
        <f>ABS(AAR!K87)</f>
        <v>0.006180271681</v>
      </c>
      <c r="L87" s="3">
        <f>ABS(AAR!L87)</f>
        <v>0.02541711967</v>
      </c>
      <c r="M87" s="3">
        <f>ABS(AAR!M87)</f>
        <v>0.003043764487</v>
      </c>
      <c r="N87" s="3">
        <f>ABS(AAR!N87)</f>
        <v>0.01622775703</v>
      </c>
      <c r="O87" s="3">
        <f>ABS(AAR!O87)</f>
        <v>0.007396997394</v>
      </c>
      <c r="P87" s="3">
        <f>ABS(AAR!P87)</f>
        <v>0.008832917223</v>
      </c>
      <c r="Q87" s="3">
        <f>ABS(AAR!Q87)</f>
        <v>0.00452349691</v>
      </c>
      <c r="R87" s="3">
        <f>ABS(AAR!R87)</f>
        <v>0.003599253664</v>
      </c>
      <c r="S87" s="3">
        <f>ABS(AAR!S87)</f>
        <v>0.001499687286</v>
      </c>
      <c r="T87" s="3">
        <f>ABS(AAR!T87)</f>
        <v>0.004492358793</v>
      </c>
      <c r="U87" s="3">
        <f>ABS(AAR!U87)</f>
        <v>0.01772662511</v>
      </c>
      <c r="V87" s="3">
        <f>ABS(AAR!V87)</f>
        <v>0.001922224775</v>
      </c>
      <c r="W87" s="3">
        <f>ABS(AAR!W87)</f>
        <v>0.01267792597</v>
      </c>
      <c r="X87" s="3">
        <f>ABS(AAR!X87)</f>
        <v>0.0002989804834</v>
      </c>
      <c r="Y87" s="3">
        <f>ABS(AAR!Y87)</f>
        <v>0.007383963095</v>
      </c>
      <c r="Z87" s="3">
        <f>ABS(AAR!Z87)</f>
        <v>0.003625860074</v>
      </c>
      <c r="AA87" s="3">
        <f>ABS(AAR!AA87)</f>
        <v>0.009753763242</v>
      </c>
      <c r="AB87" s="3">
        <f>ABS(AAR!AB87)</f>
        <v>0.004436364268</v>
      </c>
      <c r="AC87" s="3">
        <f>ABS(AAR!AC87)</f>
        <v>0.008058922865</v>
      </c>
      <c r="AD87" s="3">
        <f>ABS(AAR!AD87)</f>
        <v>0.001186636097</v>
      </c>
      <c r="AE87" s="3">
        <f>ABS(AAR!AE87)</f>
        <v>0.007620239763</v>
      </c>
      <c r="AF87" s="3">
        <f>ABS(AAR!AF87)</f>
        <v>0.003329024407</v>
      </c>
      <c r="AG87" s="3">
        <f t="shared" si="1"/>
        <v>0.007108769831</v>
      </c>
      <c r="AH87" s="33">
        <f t="shared" si="2"/>
        <v>-0.001332535326</v>
      </c>
      <c r="AI87" s="3">
        <f>AAR!AH87</f>
        <v>-15</v>
      </c>
    </row>
    <row r="88" ht="15.75" customHeight="1">
      <c r="A88" s="4">
        <v>44124.0</v>
      </c>
      <c r="B88" s="3">
        <f>AAR!B88</f>
        <v>-14</v>
      </c>
      <c r="C88" s="3">
        <f>ABS(AAR!C88)</f>
        <v>0.008332817941</v>
      </c>
      <c r="D88" s="3">
        <f>ABS(AAR!D88)</f>
        <v>0.0003613795093</v>
      </c>
      <c r="E88" s="3">
        <f>ABS(AAR!E88)</f>
        <v>0.009604744937</v>
      </c>
      <c r="F88" s="3">
        <f>ABS(AAR!F88)</f>
        <v>0.005552713897</v>
      </c>
      <c r="G88" s="3">
        <f>ABS(AAR!G88)</f>
        <v>0.003416970952</v>
      </c>
      <c r="H88" s="3">
        <f>ABS(AAR!H88)</f>
        <v>0.01287213409</v>
      </c>
      <c r="I88" s="3">
        <f>ABS(AAR!I88)</f>
        <v>0.01096468832</v>
      </c>
      <c r="J88" s="3">
        <f>ABS(AAR!J88)</f>
        <v>0.004259835401</v>
      </c>
      <c r="K88" s="3">
        <f>ABS(AAR!K88)</f>
        <v>0.004072204307</v>
      </c>
      <c r="L88" s="3">
        <f>ABS(AAR!L88)</f>
        <v>0.0116685716</v>
      </c>
      <c r="M88" s="3">
        <f>ABS(AAR!M88)</f>
        <v>0.05405604944</v>
      </c>
      <c r="N88" s="3">
        <f>ABS(AAR!N88)</f>
        <v>0.002847570043</v>
      </c>
      <c r="O88" s="3">
        <f>ABS(AAR!O88)</f>
        <v>0.01150698185</v>
      </c>
      <c r="P88" s="3">
        <f>ABS(AAR!P88)</f>
        <v>0.01191799202</v>
      </c>
      <c r="Q88" s="3">
        <f>ABS(AAR!Q88)</f>
        <v>0.00340991366</v>
      </c>
      <c r="R88" s="3">
        <f>ABS(AAR!R88)</f>
        <v>0.01466113584</v>
      </c>
      <c r="S88" s="3">
        <f>ABS(AAR!S88)</f>
        <v>0.00868602174</v>
      </c>
      <c r="T88" s="3">
        <f>ABS(AAR!T88)</f>
        <v>0.03512032518</v>
      </c>
      <c r="U88" s="3">
        <f>ABS(AAR!U88)</f>
        <v>0.002350797111</v>
      </c>
      <c r="V88" s="3">
        <f>ABS(AAR!V88)</f>
        <v>0.007095764024</v>
      </c>
      <c r="W88" s="3">
        <f>ABS(AAR!W88)</f>
        <v>0.01030006121</v>
      </c>
      <c r="X88" s="3">
        <f>ABS(AAR!X88)</f>
        <v>0.01016304114</v>
      </c>
      <c r="Y88" s="3">
        <f>ABS(AAR!Y88)</f>
        <v>0.003242994938</v>
      </c>
      <c r="Z88" s="3">
        <f>ABS(AAR!Z88)</f>
        <v>0.03419381511</v>
      </c>
      <c r="AA88" s="3">
        <f>ABS(AAR!AA88)</f>
        <v>0.004782220007</v>
      </c>
      <c r="AB88" s="3">
        <f>ABS(AAR!AB88)</f>
        <v>0.001235354062</v>
      </c>
      <c r="AC88" s="3">
        <f>ABS(AAR!AC88)</f>
        <v>0.001939722521</v>
      </c>
      <c r="AD88" s="3">
        <f>ABS(AAR!AD88)</f>
        <v>0.003243729516</v>
      </c>
      <c r="AE88" s="3">
        <f>ABS(AAR!AE88)</f>
        <v>0.006064297007</v>
      </c>
      <c r="AF88" s="3">
        <f>ABS(AAR!AF88)</f>
        <v>0.01161537412</v>
      </c>
      <c r="AG88" s="3">
        <f t="shared" si="1"/>
        <v>0.01031797405</v>
      </c>
      <c r="AH88" s="33">
        <f t="shared" si="2"/>
        <v>0.001876668893</v>
      </c>
      <c r="AI88" s="3">
        <f>AAR!AH88</f>
        <v>-14</v>
      </c>
    </row>
    <row r="89" ht="15.75" customHeight="1">
      <c r="A89" s="4">
        <v>44125.0</v>
      </c>
      <c r="B89" s="3">
        <f>AAR!B89</f>
        <v>-13</v>
      </c>
      <c r="C89" s="3">
        <f>ABS(AAR!C89)</f>
        <v>0.001383958203</v>
      </c>
      <c r="D89" s="3">
        <f>ABS(AAR!D89)</f>
        <v>0.01147155317</v>
      </c>
      <c r="E89" s="3">
        <f>ABS(AAR!E89)</f>
        <v>0.002232512111</v>
      </c>
      <c r="F89" s="3">
        <f>ABS(AAR!F89)</f>
        <v>0.001581088943</v>
      </c>
      <c r="G89" s="3">
        <f>ABS(AAR!G89)</f>
        <v>0.0007540724186</v>
      </c>
      <c r="H89" s="3">
        <f>ABS(AAR!H89)</f>
        <v>0.01284331009</v>
      </c>
      <c r="I89" s="3">
        <f>ABS(AAR!I89)</f>
        <v>0.0006114860656</v>
      </c>
      <c r="J89" s="3">
        <f>ABS(AAR!J89)</f>
        <v>0.00370089041</v>
      </c>
      <c r="K89" s="3">
        <f>ABS(AAR!K89)</f>
        <v>0.005432006213</v>
      </c>
      <c r="L89" s="3">
        <f>ABS(AAR!L89)</f>
        <v>0.008373535447</v>
      </c>
      <c r="M89" s="3">
        <f>ABS(AAR!M89)</f>
        <v>0.008116375795</v>
      </c>
      <c r="N89" s="3">
        <f>ABS(AAR!N89)</f>
        <v>0.0001848851791</v>
      </c>
      <c r="O89" s="3">
        <f>ABS(AAR!O89)</f>
        <v>0.01225718294</v>
      </c>
      <c r="P89" s="3">
        <f>ABS(AAR!P89)</f>
        <v>0.007172761203</v>
      </c>
      <c r="Q89" s="3">
        <f>ABS(AAR!Q89)</f>
        <v>0.004783964455</v>
      </c>
      <c r="R89" s="3">
        <f>ABS(AAR!R89)</f>
        <v>0.001691882267</v>
      </c>
      <c r="S89" s="3">
        <f>ABS(AAR!S89)</f>
        <v>0.009864822144</v>
      </c>
      <c r="T89" s="3">
        <f>ABS(AAR!T89)</f>
        <v>0.02264398005</v>
      </c>
      <c r="U89" s="3">
        <f>ABS(AAR!U89)</f>
        <v>0.01188281544</v>
      </c>
      <c r="V89" s="3">
        <f>ABS(AAR!V89)</f>
        <v>0.003429241708</v>
      </c>
      <c r="W89" s="3">
        <f>ABS(AAR!W89)</f>
        <v>0.02750636506</v>
      </c>
      <c r="X89" s="3">
        <f>ABS(AAR!X89)</f>
        <v>0.001965504662</v>
      </c>
      <c r="Y89" s="3">
        <f>ABS(AAR!Y89)</f>
        <v>0.007653425857</v>
      </c>
      <c r="Z89" s="3">
        <f>ABS(AAR!Z89)</f>
        <v>0.05378128499</v>
      </c>
      <c r="AA89" s="3">
        <f>ABS(AAR!AA89)</f>
        <v>0.008351760969</v>
      </c>
      <c r="AB89" s="3">
        <f>ABS(AAR!AB89)</f>
        <v>0.00198991239</v>
      </c>
      <c r="AC89" s="3">
        <f>ABS(AAR!AC89)</f>
        <v>0.005451529025</v>
      </c>
      <c r="AD89" s="3">
        <f>ABS(AAR!AD89)</f>
        <v>0.005271151807</v>
      </c>
      <c r="AE89" s="3">
        <f>ABS(AAR!AE89)</f>
        <v>0.0006556321389</v>
      </c>
      <c r="AF89" s="3">
        <f>ABS(AAR!AF89)</f>
        <v>0.004175320529</v>
      </c>
      <c r="AG89" s="3">
        <f t="shared" si="1"/>
        <v>0.008240473723</v>
      </c>
      <c r="AH89" s="33">
        <f t="shared" si="2"/>
        <v>-0.0002008314341</v>
      </c>
      <c r="AI89" s="3">
        <f>AAR!AH89</f>
        <v>-13</v>
      </c>
    </row>
    <row r="90" ht="15.75" customHeight="1">
      <c r="A90" s="4">
        <v>44126.0</v>
      </c>
      <c r="B90" s="3">
        <f>AAR!B90</f>
        <v>-12</v>
      </c>
      <c r="C90" s="3">
        <f>ABS(AAR!C90)</f>
        <v>0.003822230396</v>
      </c>
      <c r="D90" s="3">
        <f>ABS(AAR!D90)</f>
        <v>0.02021138405</v>
      </c>
      <c r="E90" s="3">
        <f>ABS(AAR!E90)</f>
        <v>0.0009141086065</v>
      </c>
      <c r="F90" s="3">
        <f>ABS(AAR!F90)</f>
        <v>0.01451315414</v>
      </c>
      <c r="G90" s="3">
        <f>ABS(AAR!G90)</f>
        <v>0.004656668647</v>
      </c>
      <c r="H90" s="3">
        <f>ABS(AAR!H90)</f>
        <v>0.01727920329</v>
      </c>
      <c r="I90" s="3">
        <f>ABS(AAR!I90)</f>
        <v>0.01184943371</v>
      </c>
      <c r="J90" s="3">
        <f>ABS(AAR!J90)</f>
        <v>0.006335449852</v>
      </c>
      <c r="K90" s="3">
        <f>ABS(AAR!K90)</f>
        <v>0.01401170927</v>
      </c>
      <c r="L90" s="3">
        <f>ABS(AAR!L90)</f>
        <v>0.009005420027</v>
      </c>
      <c r="M90" s="3">
        <f>ABS(AAR!M90)</f>
        <v>0.002445740814</v>
      </c>
      <c r="N90" s="3">
        <f>ABS(AAR!N90)</f>
        <v>0.004709710528</v>
      </c>
      <c r="O90" s="3">
        <f>ABS(AAR!O90)</f>
        <v>0.02236340918</v>
      </c>
      <c r="P90" s="3">
        <f>ABS(AAR!P90)</f>
        <v>0.00265747656</v>
      </c>
      <c r="Q90" s="3">
        <f>ABS(AAR!Q90)</f>
        <v>0.01115588125</v>
      </c>
      <c r="R90" s="3">
        <f>ABS(AAR!R90)</f>
        <v>0.001851341141</v>
      </c>
      <c r="S90" s="3">
        <f>ABS(AAR!S90)</f>
        <v>0.01041095674</v>
      </c>
      <c r="T90" s="3">
        <f>ABS(AAR!T90)</f>
        <v>0.0006893799211</v>
      </c>
      <c r="U90" s="3">
        <f>ABS(AAR!U90)</f>
        <v>0.0146969662</v>
      </c>
      <c r="V90" s="3">
        <f>ABS(AAR!V90)</f>
        <v>0.00705977571</v>
      </c>
      <c r="W90" s="3">
        <f>ABS(AAR!W90)</f>
        <v>0.0001254305686</v>
      </c>
      <c r="X90" s="3">
        <f>ABS(AAR!X90)</f>
        <v>0.01342044697</v>
      </c>
      <c r="Y90" s="3">
        <f>ABS(AAR!Y90)</f>
        <v>0.01552863093</v>
      </c>
      <c r="Z90" s="3">
        <f>ABS(AAR!Z90)</f>
        <v>0.000973425957</v>
      </c>
      <c r="AA90" s="3">
        <f>ABS(AAR!AA90)</f>
        <v>0.005173994998</v>
      </c>
      <c r="AB90" s="3">
        <f>ABS(AAR!AB90)</f>
        <v>0.004548954541</v>
      </c>
      <c r="AC90" s="3">
        <f>ABS(AAR!AC90)</f>
        <v>0.006887442408</v>
      </c>
      <c r="AD90" s="3">
        <f>ABS(AAR!AD90)</f>
        <v>0.003576800412</v>
      </c>
      <c r="AE90" s="3">
        <f>ABS(AAR!AE90)</f>
        <v>0.009287335998</v>
      </c>
      <c r="AF90" s="3">
        <f>ABS(AAR!AF90)</f>
        <v>0.009020656538</v>
      </c>
      <c r="AG90" s="3">
        <f t="shared" si="1"/>
        <v>0.008306083978</v>
      </c>
      <c r="AH90" s="33">
        <f t="shared" si="2"/>
        <v>-0.0001352211794</v>
      </c>
      <c r="AI90" s="3">
        <f>AAR!AH90</f>
        <v>-12</v>
      </c>
    </row>
    <row r="91" ht="15.75" customHeight="1">
      <c r="A91" s="4">
        <v>44127.0</v>
      </c>
      <c r="B91" s="3">
        <f>AAR!B91</f>
        <v>-11</v>
      </c>
      <c r="C91" s="3">
        <f>ABS(AAR!C91)</f>
        <v>0.0001208936386</v>
      </c>
      <c r="D91" s="3">
        <f>ABS(AAR!D91)</f>
        <v>0.02685117066</v>
      </c>
      <c r="E91" s="3">
        <f>ABS(AAR!E91)</f>
        <v>0.009813589894</v>
      </c>
      <c r="F91" s="3">
        <f>ABS(AAR!F91)</f>
        <v>0.009251087273</v>
      </c>
      <c r="G91" s="3">
        <f>ABS(AAR!G91)</f>
        <v>0.002428995569</v>
      </c>
      <c r="H91" s="3">
        <f>ABS(AAR!H91)</f>
        <v>0.001691763342</v>
      </c>
      <c r="I91" s="3">
        <f>ABS(AAR!I91)</f>
        <v>0.004662955892</v>
      </c>
      <c r="J91" s="3">
        <f>ABS(AAR!J91)</f>
        <v>0.007948818786</v>
      </c>
      <c r="K91" s="3">
        <f>ABS(AAR!K91)</f>
        <v>0.0008425752736</v>
      </c>
      <c r="L91" s="3">
        <f>ABS(AAR!L91)</f>
        <v>0.0935531829</v>
      </c>
      <c r="M91" s="3">
        <f>ABS(AAR!M91)</f>
        <v>0.01405853284</v>
      </c>
      <c r="N91" s="3">
        <f>ABS(AAR!N91)</f>
        <v>0.003101860777</v>
      </c>
      <c r="O91" s="3">
        <f>ABS(AAR!O91)</f>
        <v>0.01586758987</v>
      </c>
      <c r="P91" s="3">
        <f>ABS(AAR!P91)</f>
        <v>0.002119785827</v>
      </c>
      <c r="Q91" s="3">
        <f>ABS(AAR!Q91)</f>
        <v>0.0116072713</v>
      </c>
      <c r="R91" s="3">
        <f>ABS(AAR!R91)</f>
        <v>0.008447438646</v>
      </c>
      <c r="S91" s="3">
        <f>ABS(AAR!S91)</f>
        <v>0.01265086221</v>
      </c>
      <c r="T91" s="3">
        <f>ABS(AAR!T91)</f>
        <v>0.0384254626</v>
      </c>
      <c r="U91" s="3">
        <f>ABS(AAR!U91)</f>
        <v>0.001857204852</v>
      </c>
      <c r="V91" s="3">
        <f>ABS(AAR!V91)</f>
        <v>0.0003133704536</v>
      </c>
      <c r="W91" s="3">
        <f>ABS(AAR!W91)</f>
        <v>0.002553337371</v>
      </c>
      <c r="X91" s="3">
        <f>ABS(AAR!X91)</f>
        <v>0.003588011212</v>
      </c>
      <c r="Y91" s="3">
        <f>ABS(AAR!Y91)</f>
        <v>0.007350937874</v>
      </c>
      <c r="Z91" s="3">
        <f>ABS(AAR!Z91)</f>
        <v>0.002323337857</v>
      </c>
      <c r="AA91" s="3">
        <f>ABS(AAR!AA91)</f>
        <v>0.001190268446</v>
      </c>
      <c r="AB91" s="3">
        <f>ABS(AAR!AB91)</f>
        <v>0.01551465902</v>
      </c>
      <c r="AC91" s="3">
        <f>ABS(AAR!AC91)</f>
        <v>0.01371477617</v>
      </c>
      <c r="AD91" s="3">
        <f>ABS(AAR!AD91)</f>
        <v>0.00549143872</v>
      </c>
      <c r="AE91" s="3">
        <f>ABS(AAR!AE91)</f>
        <v>0.02555173453</v>
      </c>
      <c r="AF91" s="3">
        <f>ABS(AAR!AF91)</f>
        <v>0.002989155806</v>
      </c>
      <c r="AG91" s="3">
        <f t="shared" si="1"/>
        <v>0.01152940232</v>
      </c>
      <c r="AH91" s="33">
        <f t="shared" si="2"/>
        <v>0.003088097163</v>
      </c>
      <c r="AI91" s="3">
        <f>AAR!AH91</f>
        <v>-11</v>
      </c>
    </row>
    <row r="92" ht="15.75" customHeight="1">
      <c r="A92" s="4">
        <v>44130.0</v>
      </c>
      <c r="B92" s="3">
        <f>AAR!B92</f>
        <v>-10</v>
      </c>
      <c r="C92" s="3">
        <f>ABS(AAR!C92)</f>
        <v>0.004824401228</v>
      </c>
      <c r="D92" s="3">
        <f>ABS(AAR!D92)</f>
        <v>0.004035150432</v>
      </c>
      <c r="E92" s="3">
        <f>ABS(AAR!E92)</f>
        <v>0.009076241885</v>
      </c>
      <c r="F92" s="3">
        <f>ABS(AAR!F92)</f>
        <v>0.01221207722</v>
      </c>
      <c r="G92" s="3">
        <f>ABS(AAR!G92)</f>
        <v>0.0030569398</v>
      </c>
      <c r="H92" s="3">
        <f>ABS(AAR!H92)</f>
        <v>0.006883772578</v>
      </c>
      <c r="I92" s="3">
        <f>ABS(AAR!I92)</f>
        <v>0.02026256998</v>
      </c>
      <c r="J92" s="3">
        <f>ABS(AAR!J92)</f>
        <v>0.006015723598</v>
      </c>
      <c r="K92" s="3">
        <f>ABS(AAR!K92)</f>
        <v>0.0007164257435</v>
      </c>
      <c r="L92" s="3">
        <f>ABS(AAR!L92)</f>
        <v>0.01598246398</v>
      </c>
      <c r="M92" s="3">
        <f>ABS(AAR!M92)</f>
        <v>0.00857207673</v>
      </c>
      <c r="N92" s="3">
        <f>ABS(AAR!N92)</f>
        <v>0.002897891995</v>
      </c>
      <c r="O92" s="3">
        <f>ABS(AAR!O92)</f>
        <v>0.006816101473</v>
      </c>
      <c r="P92" s="3">
        <f>ABS(AAR!P92)</f>
        <v>0.002029457435</v>
      </c>
      <c r="Q92" s="3">
        <f>ABS(AAR!Q92)</f>
        <v>0.003534172652</v>
      </c>
      <c r="R92" s="3">
        <f>ABS(AAR!R92)</f>
        <v>0.01091489737</v>
      </c>
      <c r="S92" s="3">
        <f>ABS(AAR!S92)</f>
        <v>0.01540145127</v>
      </c>
      <c r="T92" s="3">
        <f>ABS(AAR!T92)</f>
        <v>0.006714629214</v>
      </c>
      <c r="U92" s="3">
        <f>ABS(AAR!U92)</f>
        <v>0.0157796924</v>
      </c>
      <c r="V92" s="3">
        <f>ABS(AAR!V92)</f>
        <v>0.005484006855</v>
      </c>
      <c r="W92" s="3">
        <f>ABS(AAR!W92)</f>
        <v>0.01427447354</v>
      </c>
      <c r="X92" s="3">
        <f>ABS(AAR!X92)</f>
        <v>0.005682491595</v>
      </c>
      <c r="Y92" s="3">
        <f>ABS(AAR!Y92)</f>
        <v>0.0005294595864</v>
      </c>
      <c r="Z92" s="3">
        <f>ABS(AAR!Z92)</f>
        <v>0.005748438527</v>
      </c>
      <c r="AA92" s="3">
        <f>ABS(AAR!AA92)</f>
        <v>0.003546215122</v>
      </c>
      <c r="AB92" s="3">
        <f>ABS(AAR!AB92)</f>
        <v>0.001040818837</v>
      </c>
      <c r="AC92" s="3">
        <f>ABS(AAR!AC92)</f>
        <v>0.009664016782</v>
      </c>
      <c r="AD92" s="3">
        <f>ABS(AAR!AD92)</f>
        <v>0.002430420276</v>
      </c>
      <c r="AE92" s="3">
        <f>ABS(AAR!AE92)</f>
        <v>0.006806468941</v>
      </c>
      <c r="AF92" s="3">
        <f>ABS(AAR!AF92)</f>
        <v>0.01024844463</v>
      </c>
      <c r="AG92" s="3">
        <f t="shared" si="1"/>
        <v>0.007372713056</v>
      </c>
      <c r="AH92" s="33">
        <f t="shared" si="2"/>
        <v>-0.001068592102</v>
      </c>
      <c r="AI92" s="3">
        <f>AAR!AH92</f>
        <v>-10</v>
      </c>
    </row>
    <row r="93" ht="15.75" customHeight="1">
      <c r="A93" s="4">
        <v>44131.0</v>
      </c>
      <c r="B93" s="3">
        <f>AAR!B93</f>
        <v>-9</v>
      </c>
      <c r="C93" s="3">
        <f>ABS(AAR!C93)</f>
        <v>0.01121862372</v>
      </c>
      <c r="D93" s="3">
        <f>ABS(AAR!D93)</f>
        <v>0.005837621888</v>
      </c>
      <c r="E93" s="3">
        <f>ABS(AAR!E93)</f>
        <v>0.008265809756</v>
      </c>
      <c r="F93" s="3">
        <f>ABS(AAR!F93)</f>
        <v>0.003630830647</v>
      </c>
      <c r="G93" s="3">
        <f>ABS(AAR!G93)</f>
        <v>0.00854443799</v>
      </c>
      <c r="H93" s="3">
        <f>ABS(AAR!H93)</f>
        <v>0.0009097736221</v>
      </c>
      <c r="I93" s="3">
        <f>ABS(AAR!I93)</f>
        <v>0.01325641466</v>
      </c>
      <c r="J93" s="3">
        <f>ABS(AAR!J93)</f>
        <v>0.02123504399</v>
      </c>
      <c r="K93" s="3">
        <f>ABS(AAR!K93)</f>
        <v>0.0005756128412</v>
      </c>
      <c r="L93" s="3">
        <f>ABS(AAR!L93)</f>
        <v>0.01449092281</v>
      </c>
      <c r="M93" s="3">
        <f>ABS(AAR!M93)</f>
        <v>0.004733687468</v>
      </c>
      <c r="N93" s="3">
        <f>ABS(AAR!N93)</f>
        <v>0.001338828939</v>
      </c>
      <c r="O93" s="3">
        <f>ABS(AAR!O93)</f>
        <v>0.0004888546459</v>
      </c>
      <c r="P93" s="3">
        <f>ABS(AAR!P93)</f>
        <v>0.0002613232475</v>
      </c>
      <c r="Q93" s="3">
        <f>ABS(AAR!Q93)</f>
        <v>0.004898922359</v>
      </c>
      <c r="R93" s="3">
        <f>ABS(AAR!R93)</f>
        <v>0.003309557686</v>
      </c>
      <c r="S93" s="3">
        <f>ABS(AAR!S93)</f>
        <v>0.002554946809</v>
      </c>
      <c r="T93" s="3">
        <f>ABS(AAR!T93)</f>
        <v>0.01649747667</v>
      </c>
      <c r="U93" s="3">
        <f>ABS(AAR!U93)</f>
        <v>0.003732514458</v>
      </c>
      <c r="V93" s="3">
        <f>ABS(AAR!V93)</f>
        <v>0.01159927001</v>
      </c>
      <c r="W93" s="3">
        <f>ABS(AAR!W93)</f>
        <v>0.01046746822</v>
      </c>
      <c r="X93" s="3">
        <f>ABS(AAR!X93)</f>
        <v>0.0047005424</v>
      </c>
      <c r="Y93" s="3">
        <f>ABS(AAR!Y93)</f>
        <v>0.008175082475</v>
      </c>
      <c r="Z93" s="3">
        <f>ABS(AAR!Z93)</f>
        <v>0.002725679852</v>
      </c>
      <c r="AA93" s="3">
        <f>ABS(AAR!AA93)</f>
        <v>0.005236649574</v>
      </c>
      <c r="AB93" s="3">
        <f>ABS(AAR!AB93)</f>
        <v>0.001582550142</v>
      </c>
      <c r="AC93" s="3">
        <f>ABS(AAR!AC93)</f>
        <v>0.001134850331</v>
      </c>
      <c r="AD93" s="3">
        <f>ABS(AAR!AD93)</f>
        <v>0.01243676517</v>
      </c>
      <c r="AE93" s="3">
        <f>ABS(AAR!AE93)</f>
        <v>0.009502876812</v>
      </c>
      <c r="AF93" s="3">
        <f>ABS(AAR!AF93)</f>
        <v>0.005313855651</v>
      </c>
      <c r="AG93" s="3">
        <f t="shared" si="1"/>
        <v>0.006621893161</v>
      </c>
      <c r="AH93" s="33">
        <f t="shared" si="2"/>
        <v>-0.001819411996</v>
      </c>
      <c r="AI93" s="3">
        <f>AAR!AH93</f>
        <v>-9</v>
      </c>
    </row>
    <row r="94" ht="15.75" customHeight="1">
      <c r="A94" s="4">
        <v>44132.0</v>
      </c>
      <c r="B94" s="3">
        <f>AAR!B94</f>
        <v>-8</v>
      </c>
      <c r="C94" s="3">
        <f>ABS(AAR!C94)</f>
        <v>0.008753955364</v>
      </c>
      <c r="D94" s="3">
        <f>ABS(AAR!D94)</f>
        <v>0.007024189553</v>
      </c>
      <c r="E94" s="3">
        <f>ABS(AAR!E94)</f>
        <v>0.003516361865</v>
      </c>
      <c r="F94" s="3">
        <f>ABS(AAR!F94)</f>
        <v>0.02229147364</v>
      </c>
      <c r="G94" s="3">
        <f>ABS(AAR!G94)</f>
        <v>0.0187814026</v>
      </c>
      <c r="H94" s="3">
        <f>ABS(AAR!H94)</f>
        <v>0.01218766862</v>
      </c>
      <c r="I94" s="3">
        <f>ABS(AAR!I94)</f>
        <v>0.01358232825</v>
      </c>
      <c r="J94" s="3">
        <f>ABS(AAR!J94)</f>
        <v>0.004783927375</v>
      </c>
      <c r="K94" s="3">
        <f>ABS(AAR!K94)</f>
        <v>0.0001928100141</v>
      </c>
      <c r="L94" s="3">
        <f>ABS(AAR!L94)</f>
        <v>0.0002679806475</v>
      </c>
      <c r="M94" s="3">
        <f>ABS(AAR!M94)</f>
        <v>0.01177817037</v>
      </c>
      <c r="N94" s="3">
        <f>ABS(AAR!N94)</f>
        <v>0.01154469025</v>
      </c>
      <c r="O94" s="3">
        <f>ABS(AAR!O94)</f>
        <v>0.006517859936</v>
      </c>
      <c r="P94" s="3">
        <f>ABS(AAR!P94)</f>
        <v>0.01573853715</v>
      </c>
      <c r="Q94" s="3">
        <f>ABS(AAR!Q94)</f>
        <v>0.001545568642</v>
      </c>
      <c r="R94" s="3">
        <f>ABS(AAR!R94)</f>
        <v>0.007561373014</v>
      </c>
      <c r="S94" s="3">
        <f>ABS(AAR!S94)</f>
        <v>0.01452748268</v>
      </c>
      <c r="T94" s="3">
        <f>ABS(AAR!T94)</f>
        <v>0.002748414526</v>
      </c>
      <c r="U94" s="3">
        <f>ABS(AAR!U94)</f>
        <v>0.008216027758</v>
      </c>
      <c r="V94" s="3">
        <f>ABS(AAR!V94)</f>
        <v>0.01600688294</v>
      </c>
      <c r="W94" s="3">
        <f>ABS(AAR!W94)</f>
        <v>0.001231143571</v>
      </c>
      <c r="X94" s="3">
        <f>ABS(AAR!X94)</f>
        <v>0.00935891397</v>
      </c>
      <c r="Y94" s="3">
        <f>ABS(AAR!Y94)</f>
        <v>0.01314666338</v>
      </c>
      <c r="Z94" s="3">
        <f>ABS(AAR!Z94)</f>
        <v>0.04161966058</v>
      </c>
      <c r="AA94" s="3">
        <f>ABS(AAR!AA94)</f>
        <v>0.004384739667</v>
      </c>
      <c r="AB94" s="3">
        <f>ABS(AAR!AB94)</f>
        <v>0.00412971527</v>
      </c>
      <c r="AC94" s="3">
        <f>ABS(AAR!AC94)</f>
        <v>0.003996131908</v>
      </c>
      <c r="AD94" s="3">
        <f>ABS(AAR!AD94)</f>
        <v>0.01100549788</v>
      </c>
      <c r="AE94" s="3">
        <f>ABS(AAR!AE94)</f>
        <v>0.02659519036</v>
      </c>
      <c r="AF94" s="3">
        <f>ABS(AAR!AF94)</f>
        <v>0.0005423354677</v>
      </c>
      <c r="AG94" s="3">
        <f t="shared" si="1"/>
        <v>0.01011923657</v>
      </c>
      <c r="AH94" s="33">
        <f t="shared" si="2"/>
        <v>0.001677931417</v>
      </c>
      <c r="AI94" s="3">
        <f>AAR!AH94</f>
        <v>-8</v>
      </c>
    </row>
    <row r="95" ht="15.75" customHeight="1">
      <c r="A95" s="4">
        <v>44133.0</v>
      </c>
      <c r="B95" s="3">
        <f>AAR!B95</f>
        <v>-7</v>
      </c>
      <c r="C95" s="3">
        <f>ABS(AAR!C95)</f>
        <v>0.002250497244</v>
      </c>
      <c r="D95" s="3">
        <f>ABS(AAR!D95)</f>
        <v>0.008542531693</v>
      </c>
      <c r="E95" s="3">
        <f>ABS(AAR!E95)</f>
        <v>0.008333190689</v>
      </c>
      <c r="F95" s="3">
        <f>ABS(AAR!F95)</f>
        <v>0.009418427133</v>
      </c>
      <c r="G95" s="3">
        <f>ABS(AAR!G95)</f>
        <v>0.01776012688</v>
      </c>
      <c r="H95" s="3">
        <f>ABS(AAR!H95)</f>
        <v>0.01664869723</v>
      </c>
      <c r="I95" s="3">
        <f>ABS(AAR!I95)</f>
        <v>0.01154271625</v>
      </c>
      <c r="J95" s="3">
        <f>ABS(AAR!J95)</f>
        <v>0.01579582504</v>
      </c>
      <c r="K95" s="3">
        <f>ABS(AAR!K95)</f>
        <v>0.01498991225</v>
      </c>
      <c r="L95" s="3">
        <f>ABS(AAR!L95)</f>
        <v>0.01933981012</v>
      </c>
      <c r="M95" s="3">
        <f>ABS(AAR!M95)</f>
        <v>0.01815444148</v>
      </c>
      <c r="N95" s="3">
        <f>ABS(AAR!N95)</f>
        <v>0.0138175077</v>
      </c>
      <c r="O95" s="3">
        <f>ABS(AAR!O95)</f>
        <v>0.003627340513</v>
      </c>
      <c r="P95" s="3">
        <f>ABS(AAR!P95)</f>
        <v>0.003380236494</v>
      </c>
      <c r="Q95" s="3">
        <f>ABS(AAR!Q95)</f>
        <v>0.01264164195</v>
      </c>
      <c r="R95" s="3">
        <f>ABS(AAR!R95)</f>
        <v>0.0008913967968</v>
      </c>
      <c r="S95" s="3">
        <f>ABS(AAR!S95)</f>
        <v>0.01728671642</v>
      </c>
      <c r="T95" s="3">
        <f>ABS(AAR!T95)</f>
        <v>0.007333257433</v>
      </c>
      <c r="U95" s="3">
        <f>ABS(AAR!U95)</f>
        <v>0.003187684724</v>
      </c>
      <c r="V95" s="3">
        <f>ABS(AAR!V95)</f>
        <v>0.003008099233</v>
      </c>
      <c r="W95" s="3">
        <f>ABS(AAR!W95)</f>
        <v>0.005402559899</v>
      </c>
      <c r="X95" s="3">
        <f>ABS(AAR!X95)</f>
        <v>0.00241894324</v>
      </c>
      <c r="Y95" s="3">
        <f>ABS(AAR!Y95)</f>
        <v>0.006483371515</v>
      </c>
      <c r="Z95" s="3">
        <f>ABS(AAR!Z95)</f>
        <v>0.005226232142</v>
      </c>
      <c r="AA95" s="3">
        <f>ABS(AAR!AA95)</f>
        <v>0.03482690781</v>
      </c>
      <c r="AB95" s="3">
        <f>ABS(AAR!AB95)</f>
        <v>0.01548774047</v>
      </c>
      <c r="AC95" s="3">
        <f>ABS(AAR!AC95)</f>
        <v>0.006871688421</v>
      </c>
      <c r="AD95" s="3">
        <f>ABS(AAR!AD95)</f>
        <v>0.01901992789</v>
      </c>
      <c r="AE95" s="3">
        <f>ABS(AAR!AE95)</f>
        <v>0.03292748777</v>
      </c>
      <c r="AF95" s="3">
        <f>ABS(AAR!AF95)</f>
        <v>0.011037077</v>
      </c>
      <c r="AG95" s="3">
        <f t="shared" si="1"/>
        <v>0.01158839978</v>
      </c>
      <c r="AH95" s="33">
        <f t="shared" si="2"/>
        <v>0.003147094624</v>
      </c>
      <c r="AI95" s="3">
        <f>AAR!AH95</f>
        <v>-7</v>
      </c>
    </row>
    <row r="96" ht="15.75" customHeight="1">
      <c r="A96" s="4">
        <v>44134.0</v>
      </c>
      <c r="B96" s="3">
        <f>AAR!B96</f>
        <v>-6</v>
      </c>
      <c r="C96" s="3">
        <f>ABS(AAR!C96)</f>
        <v>0.00881089864</v>
      </c>
      <c r="D96" s="3">
        <f>ABS(AAR!D96)</f>
        <v>0.00231297449</v>
      </c>
      <c r="E96" s="3">
        <f>ABS(AAR!E96)</f>
        <v>0.01673452442</v>
      </c>
      <c r="F96" s="3">
        <f>ABS(AAR!F96)</f>
        <v>0.02689862285</v>
      </c>
      <c r="G96" s="3">
        <f>ABS(AAR!G96)</f>
        <v>0.01478972732</v>
      </c>
      <c r="H96" s="3">
        <f>ABS(AAR!H96)</f>
        <v>0.01020465302</v>
      </c>
      <c r="I96" s="3">
        <f>ABS(AAR!I96)</f>
        <v>0.01299380147</v>
      </c>
      <c r="J96" s="3">
        <f>ABS(AAR!J96)</f>
        <v>0.01875052203</v>
      </c>
      <c r="K96" s="3">
        <f>ABS(AAR!K96)</f>
        <v>0.004624201187</v>
      </c>
      <c r="L96" s="3">
        <f>ABS(AAR!L96)</f>
        <v>0.005174053703</v>
      </c>
      <c r="M96" s="3">
        <f>ABS(AAR!M96)</f>
        <v>0.02014143342</v>
      </c>
      <c r="N96" s="3">
        <f>ABS(AAR!N96)</f>
        <v>0.004137176033</v>
      </c>
      <c r="O96" s="3">
        <f>ABS(AAR!O96)</f>
        <v>0.006215503539</v>
      </c>
      <c r="P96" s="3">
        <f>ABS(AAR!P96)</f>
        <v>0.009197415402</v>
      </c>
      <c r="Q96" s="3">
        <f>ABS(AAR!Q96)</f>
        <v>0.002353119077</v>
      </c>
      <c r="R96" s="3">
        <f>ABS(AAR!R96)</f>
        <v>0.01343193984</v>
      </c>
      <c r="S96" s="3">
        <f>ABS(AAR!S96)</f>
        <v>0.01998562513</v>
      </c>
      <c r="T96" s="3">
        <f>ABS(AAR!T96)</f>
        <v>0.003581650363</v>
      </c>
      <c r="U96" s="3">
        <f>ABS(AAR!U96)</f>
        <v>0.02932455211</v>
      </c>
      <c r="V96" s="3">
        <f>ABS(AAR!V96)</f>
        <v>0.002976513063</v>
      </c>
      <c r="W96" s="3">
        <f>ABS(AAR!W96)</f>
        <v>0.001845622269</v>
      </c>
      <c r="X96" s="3">
        <f>ABS(AAR!X96)</f>
        <v>0.004338483933</v>
      </c>
      <c r="Y96" s="3">
        <f>ABS(AAR!Y96)</f>
        <v>0.002335970984</v>
      </c>
      <c r="Z96" s="3">
        <f>ABS(AAR!Z96)</f>
        <v>0.0147127038</v>
      </c>
      <c r="AA96" s="3">
        <f>ABS(AAR!AA96)</f>
        <v>0.003256219742</v>
      </c>
      <c r="AB96" s="3">
        <f>ABS(AAR!AB96)</f>
        <v>0.007733777749</v>
      </c>
      <c r="AC96" s="3">
        <f>ABS(AAR!AC96)</f>
        <v>0.003830448141</v>
      </c>
      <c r="AD96" s="3">
        <f>ABS(AAR!AD96)</f>
        <v>0.007918722918</v>
      </c>
      <c r="AE96" s="3">
        <f>ABS(AAR!AE96)</f>
        <v>0.007774311936</v>
      </c>
      <c r="AF96" s="3">
        <f>ABS(AAR!AF96)</f>
        <v>0.004674256022</v>
      </c>
      <c r="AG96" s="3">
        <f t="shared" si="1"/>
        <v>0.00970198082</v>
      </c>
      <c r="AH96" s="33">
        <f t="shared" si="2"/>
        <v>0.001260675663</v>
      </c>
      <c r="AI96" s="3">
        <f>AAR!AH96</f>
        <v>-6</v>
      </c>
    </row>
    <row r="97" ht="15.75" customHeight="1">
      <c r="A97" s="4">
        <v>44137.0</v>
      </c>
      <c r="B97" s="3">
        <f>AAR!B97</f>
        <v>-5</v>
      </c>
      <c r="C97" s="3">
        <f>ABS(AAR!C97)</f>
        <v>0.004825654698</v>
      </c>
      <c r="D97" s="3">
        <f>ABS(AAR!D97)</f>
        <v>0.007429002759</v>
      </c>
      <c r="E97" s="3">
        <f>ABS(AAR!E97)</f>
        <v>0.0008603375029</v>
      </c>
      <c r="F97" s="3">
        <f>ABS(AAR!F97)</f>
        <v>0.01578610931</v>
      </c>
      <c r="G97" s="3">
        <f>ABS(AAR!G97)</f>
        <v>0.008582751058</v>
      </c>
      <c r="H97" s="3">
        <f>ABS(AAR!H97)</f>
        <v>0.006657093655</v>
      </c>
      <c r="I97" s="3">
        <f>ABS(AAR!I97)</f>
        <v>0.01792807695</v>
      </c>
      <c r="J97" s="3">
        <f>ABS(AAR!J97)</f>
        <v>0.009955158016</v>
      </c>
      <c r="K97" s="3">
        <f>ABS(AAR!K97)</f>
        <v>0.0224623331</v>
      </c>
      <c r="L97" s="3">
        <f>ABS(AAR!L97)</f>
        <v>0.00694987483</v>
      </c>
      <c r="M97" s="3">
        <f>ABS(AAR!M97)</f>
        <v>0.005071858657</v>
      </c>
      <c r="N97" s="3">
        <f>ABS(AAR!N97)</f>
        <v>0.002766167148</v>
      </c>
      <c r="O97" s="3">
        <f>ABS(AAR!O97)</f>
        <v>0.005300667241</v>
      </c>
      <c r="P97" s="3">
        <f>ABS(AAR!P97)</f>
        <v>0.007722303234</v>
      </c>
      <c r="Q97" s="3">
        <f>ABS(AAR!Q97)</f>
        <v>0.008127383651</v>
      </c>
      <c r="R97" s="3">
        <f>ABS(AAR!R97)</f>
        <v>0.0108458605</v>
      </c>
      <c r="S97" s="3">
        <f>ABS(AAR!S97)</f>
        <v>0.01130285954</v>
      </c>
      <c r="T97" s="3">
        <f>ABS(AAR!T97)</f>
        <v>0.007327610866</v>
      </c>
      <c r="U97" s="3">
        <f>ABS(AAR!U97)</f>
        <v>0.009219034206</v>
      </c>
      <c r="V97" s="3">
        <f>ABS(AAR!V97)</f>
        <v>0.003800651185</v>
      </c>
      <c r="W97" s="3">
        <f>ABS(AAR!W97)</f>
        <v>0.02412544744</v>
      </c>
      <c r="X97" s="3">
        <f>ABS(AAR!X97)</f>
        <v>0.008134866636</v>
      </c>
      <c r="Y97" s="3">
        <f>ABS(AAR!Y97)</f>
        <v>0.004286357706</v>
      </c>
      <c r="Z97" s="3">
        <f>ABS(AAR!Z97)</f>
        <v>0.001500568787</v>
      </c>
      <c r="AA97" s="3">
        <f>ABS(AAR!AA97)</f>
        <v>0.01100728161</v>
      </c>
      <c r="AB97" s="3">
        <f>ABS(AAR!AB97)</f>
        <v>0.01321169748</v>
      </c>
      <c r="AC97" s="3">
        <f>ABS(AAR!AC97)</f>
        <v>0.005558387505</v>
      </c>
      <c r="AD97" s="3">
        <f>ABS(AAR!AD97)</f>
        <v>0.003288412376</v>
      </c>
      <c r="AE97" s="3">
        <f>ABS(AAR!AE97)</f>
        <v>0.02454728471</v>
      </c>
      <c r="AF97" s="3">
        <f>ABS(AAR!AF97)</f>
        <v>0.00757346466</v>
      </c>
      <c r="AG97" s="3">
        <f t="shared" si="1"/>
        <v>0.0092051519</v>
      </c>
      <c r="AH97" s="33">
        <f t="shared" si="2"/>
        <v>0.000763846743</v>
      </c>
      <c r="AI97" s="3">
        <f>AAR!AH97</f>
        <v>-5</v>
      </c>
      <c r="AJ97" s="3">
        <f>STDEV(AG3:AG92)</f>
        <v>0.002185514425</v>
      </c>
      <c r="AK97" s="3" t="s">
        <v>60</v>
      </c>
    </row>
    <row r="98" ht="15.75" customHeight="1">
      <c r="A98" s="4">
        <v>44138.0</v>
      </c>
      <c r="B98" s="3">
        <f>AAR!B98</f>
        <v>-4</v>
      </c>
      <c r="C98" s="3">
        <f>ABS(AAR!C98)</f>
        <v>0.006056962388</v>
      </c>
      <c r="D98" s="3">
        <f>ABS(AAR!D98)</f>
        <v>0.001752217255</v>
      </c>
      <c r="E98" s="3">
        <f>ABS(AAR!E98)</f>
        <v>0.001793394585</v>
      </c>
      <c r="F98" s="3">
        <f>ABS(AAR!F98)</f>
        <v>0.008335632362</v>
      </c>
      <c r="G98" s="3">
        <f>ABS(AAR!G98)</f>
        <v>0.003183636932</v>
      </c>
      <c r="H98" s="3">
        <f>ABS(AAR!H98)</f>
        <v>0.03050453984</v>
      </c>
      <c r="I98" s="3">
        <f>ABS(AAR!I98)</f>
        <v>0.01561045016</v>
      </c>
      <c r="J98" s="3">
        <f>ABS(AAR!J98)</f>
        <v>0.007695391604</v>
      </c>
      <c r="K98" s="3">
        <f>ABS(AAR!K98)</f>
        <v>0.005425308462</v>
      </c>
      <c r="L98" s="3">
        <f>ABS(AAR!L98)</f>
        <v>0.00006005576401</v>
      </c>
      <c r="M98" s="3">
        <f>ABS(AAR!M98)</f>
        <v>0.007740760776</v>
      </c>
      <c r="N98" s="3">
        <f>ABS(AAR!N98)</f>
        <v>0.01050534746</v>
      </c>
      <c r="O98" s="3">
        <f>ABS(AAR!O98)</f>
        <v>0.001948341466</v>
      </c>
      <c r="P98" s="3">
        <f>ABS(AAR!P98)</f>
        <v>0.003450325928</v>
      </c>
      <c r="Q98" s="3">
        <f>ABS(AAR!Q98)</f>
        <v>0.002287661093</v>
      </c>
      <c r="R98" s="3">
        <f>ABS(AAR!R98)</f>
        <v>0.001904243003</v>
      </c>
      <c r="S98" s="3">
        <f>ABS(AAR!S98)</f>
        <v>0.01123752674</v>
      </c>
      <c r="T98" s="3">
        <f>ABS(AAR!T98)</f>
        <v>0.01703068337</v>
      </c>
      <c r="U98" s="3">
        <f>ABS(AAR!U98)</f>
        <v>0.01510439774</v>
      </c>
      <c r="V98" s="3">
        <f>ABS(AAR!V98)</f>
        <v>0.00241289054</v>
      </c>
      <c r="W98" s="3">
        <f>ABS(AAR!W98)</f>
        <v>0.009327463145</v>
      </c>
      <c r="X98" s="3">
        <f>ABS(AAR!X98)</f>
        <v>0.006357885656</v>
      </c>
      <c r="Y98" s="3">
        <f>ABS(AAR!Y98)</f>
        <v>0.01302127002</v>
      </c>
      <c r="Z98" s="3">
        <f>ABS(AAR!Z98)</f>
        <v>0.008491749059</v>
      </c>
      <c r="AA98" s="3">
        <f>ABS(AAR!AA98)</f>
        <v>0.0009854332822</v>
      </c>
      <c r="AB98" s="3">
        <f>ABS(AAR!AB98)</f>
        <v>0.00717801204</v>
      </c>
      <c r="AC98" s="3">
        <f>ABS(AAR!AC98)</f>
        <v>0.009572876721</v>
      </c>
      <c r="AD98" s="3">
        <f>ABS(AAR!AD98)</f>
        <v>0.002352611171</v>
      </c>
      <c r="AE98" s="3">
        <f>ABS(AAR!AE98)</f>
        <v>0.01834260893</v>
      </c>
      <c r="AF98" s="3">
        <f>ABS(AAR!AF98)</f>
        <v>0.01423579095</v>
      </c>
      <c r="AG98" s="3">
        <f t="shared" si="1"/>
        <v>0.008130182281</v>
      </c>
      <c r="AH98" s="33">
        <f t="shared" si="2"/>
        <v>-0.000311122876</v>
      </c>
      <c r="AI98" s="3">
        <f>AAR!AH98</f>
        <v>-4</v>
      </c>
      <c r="AJ98" s="33">
        <f>AVERAGE(AG3:AG92)</f>
        <v>0.008441305157</v>
      </c>
      <c r="AK98" s="3" t="s">
        <v>31</v>
      </c>
    </row>
    <row r="99" ht="15.75" customHeight="1">
      <c r="A99" s="4">
        <v>44139.0</v>
      </c>
      <c r="B99" s="3">
        <f>AAR!B99</f>
        <v>-3</v>
      </c>
      <c r="C99" s="3">
        <f>ABS(AAR!C99)</f>
        <v>0.01714272543</v>
      </c>
      <c r="D99" s="3">
        <f>ABS(AAR!D99)</f>
        <v>0.0271067545</v>
      </c>
      <c r="E99" s="3">
        <f>ABS(AAR!E99)</f>
        <v>0.03050633452</v>
      </c>
      <c r="F99" s="3">
        <f>ABS(AAR!F99)</f>
        <v>0.02686552075</v>
      </c>
      <c r="G99" s="3">
        <f>ABS(AAR!G99)</f>
        <v>0.04991907987</v>
      </c>
      <c r="H99" s="3">
        <f>ABS(AAR!H99)</f>
        <v>0.025312831</v>
      </c>
      <c r="I99" s="3">
        <f>ABS(AAR!I99)</f>
        <v>0.0046370775</v>
      </c>
      <c r="J99" s="3">
        <f>ABS(AAR!J99)</f>
        <v>0.002751346097</v>
      </c>
      <c r="K99" s="3">
        <f>ABS(AAR!K99)</f>
        <v>0.01081650165</v>
      </c>
      <c r="L99" s="3">
        <f>ABS(AAR!L99)</f>
        <v>0.004580074561</v>
      </c>
      <c r="M99" s="3">
        <f>ABS(AAR!M99)</f>
        <v>0.01336976773</v>
      </c>
      <c r="N99" s="3">
        <f>ABS(AAR!N99)</f>
        <v>0.004930842473</v>
      </c>
      <c r="O99" s="3">
        <f>ABS(AAR!O99)</f>
        <v>0.005400973873</v>
      </c>
      <c r="P99" s="3">
        <f>ABS(AAR!P99)</f>
        <v>0.02243090853</v>
      </c>
      <c r="Q99" s="3">
        <f>ABS(AAR!Q99)</f>
        <v>0.04052056723</v>
      </c>
      <c r="R99" s="3">
        <f>ABS(AAR!R99)</f>
        <v>0.01357091807</v>
      </c>
      <c r="S99" s="3">
        <f>ABS(AAR!S99)</f>
        <v>0.001639696464</v>
      </c>
      <c r="T99" s="3">
        <f>ABS(AAR!T99)</f>
        <v>0.002901426253</v>
      </c>
      <c r="U99" s="3">
        <f>ABS(AAR!U99)</f>
        <v>0.003758902322</v>
      </c>
      <c r="V99" s="3">
        <f>ABS(AAR!V99)</f>
        <v>0.003472189698</v>
      </c>
      <c r="W99" s="3">
        <f>ABS(AAR!W99)</f>
        <v>0.0157694451</v>
      </c>
      <c r="X99" s="3">
        <f>ABS(AAR!X99)</f>
        <v>0.01076015838</v>
      </c>
      <c r="Y99" s="3">
        <f>ABS(AAR!Y99)</f>
        <v>0.0191390606</v>
      </c>
      <c r="Z99" s="3">
        <f>ABS(AAR!Z99)</f>
        <v>0.001211889221</v>
      </c>
      <c r="AA99" s="3">
        <f>ABS(AAR!AA99)</f>
        <v>0.02737248316</v>
      </c>
      <c r="AB99" s="3">
        <f>ABS(AAR!AB99)</f>
        <v>0.07479054146</v>
      </c>
      <c r="AC99" s="3">
        <f>ABS(AAR!AC99)</f>
        <v>0.0127825889</v>
      </c>
      <c r="AD99" s="3">
        <f>ABS(AAR!AD99)</f>
        <v>0.005359171763</v>
      </c>
      <c r="AE99" s="3">
        <f>ABS(AAR!AE99)</f>
        <v>0.005859335126</v>
      </c>
      <c r="AF99" s="3">
        <f>ABS(AAR!AF99)</f>
        <v>0.02957012759</v>
      </c>
      <c r="AG99" s="3">
        <f t="shared" si="1"/>
        <v>0.01714164133</v>
      </c>
      <c r="AH99" s="33">
        <f t="shared" si="2"/>
        <v>0.00870033617</v>
      </c>
      <c r="AI99" s="3">
        <f>AAR!AH99</f>
        <v>-3</v>
      </c>
    </row>
    <row r="100" ht="15.75" customHeight="1">
      <c r="A100" s="4">
        <v>44140.0</v>
      </c>
      <c r="B100" s="3">
        <f>AAR!B100</f>
        <v>-2</v>
      </c>
      <c r="C100" s="3">
        <f>ABS(AAR!C100)</f>
        <v>0.008904059549</v>
      </c>
      <c r="D100" s="3">
        <f>ABS(AAR!D100)</f>
        <v>0.01790758174</v>
      </c>
      <c r="E100" s="3">
        <f>ABS(AAR!E100)</f>
        <v>0.007969117452</v>
      </c>
      <c r="F100" s="3">
        <f>ABS(AAR!F100)</f>
        <v>0.02148457946</v>
      </c>
      <c r="G100" s="3">
        <f>ABS(AAR!G100)</f>
        <v>0.01569180147</v>
      </c>
      <c r="H100" s="3">
        <f>ABS(AAR!H100)</f>
        <v>0.02542451258</v>
      </c>
      <c r="I100" s="3">
        <f>ABS(AAR!I100)</f>
        <v>0.0009834079667</v>
      </c>
      <c r="J100" s="3">
        <f>ABS(AAR!J100)</f>
        <v>0.009578763572</v>
      </c>
      <c r="K100" s="3">
        <f>ABS(AAR!K100)</f>
        <v>0.008642800555</v>
      </c>
      <c r="L100" s="3">
        <f>ABS(AAR!L100)</f>
        <v>0.008150965508</v>
      </c>
      <c r="M100" s="3">
        <f>ABS(AAR!M100)</f>
        <v>0.006083112375</v>
      </c>
      <c r="N100" s="3">
        <f>ABS(AAR!N100)</f>
        <v>0.007381536024</v>
      </c>
      <c r="O100" s="3">
        <f>ABS(AAR!O100)</f>
        <v>0.009244689134</v>
      </c>
      <c r="P100" s="3">
        <f>ABS(AAR!P100)</f>
        <v>0.003318365802</v>
      </c>
      <c r="Q100" s="3">
        <f>ABS(AAR!Q100)</f>
        <v>0.0136199197</v>
      </c>
      <c r="R100" s="3">
        <f>ABS(AAR!R100)</f>
        <v>0.01732348758</v>
      </c>
      <c r="S100" s="3">
        <f>ABS(AAR!S100)</f>
        <v>0.0001752331401</v>
      </c>
      <c r="T100" s="3">
        <f>ABS(AAR!T100)</f>
        <v>0.01463507039</v>
      </c>
      <c r="U100" s="3">
        <f>ABS(AAR!U100)</f>
        <v>0.01043342418</v>
      </c>
      <c r="V100" s="3">
        <f>ABS(AAR!V100)</f>
        <v>0.0121168035</v>
      </c>
      <c r="W100" s="3">
        <f>ABS(AAR!W100)</f>
        <v>0.008167136794</v>
      </c>
      <c r="X100" s="3">
        <f>ABS(AAR!X100)</f>
        <v>0.0001616525499</v>
      </c>
      <c r="Y100" s="3">
        <f>ABS(AAR!Y100)</f>
        <v>0.005945565792</v>
      </c>
      <c r="Z100" s="3">
        <f>ABS(AAR!Z100)</f>
        <v>0.001504653548</v>
      </c>
      <c r="AA100" s="3">
        <f>ABS(AAR!AA100)</f>
        <v>0.004712800253</v>
      </c>
      <c r="AB100" s="3">
        <f>ABS(AAR!AB100)</f>
        <v>0.01444915171</v>
      </c>
      <c r="AC100" s="3">
        <f>ABS(AAR!AC100)</f>
        <v>0.007382229714</v>
      </c>
      <c r="AD100" s="3">
        <f>ABS(AAR!AD100)</f>
        <v>0.0004739932717</v>
      </c>
      <c r="AE100" s="3">
        <f>ABS(AAR!AE100)</f>
        <v>0.005274052911</v>
      </c>
      <c r="AF100" s="3">
        <f>ABS(AAR!AF100)</f>
        <v>0.008144893168</v>
      </c>
      <c r="AG100" s="3">
        <f t="shared" si="1"/>
        <v>0.009176178713</v>
      </c>
      <c r="AH100" s="33">
        <f t="shared" si="2"/>
        <v>0.0007348735561</v>
      </c>
      <c r="AI100" s="3">
        <f>AAR!AH100</f>
        <v>-2</v>
      </c>
    </row>
    <row r="101" ht="15.75" customHeight="1">
      <c r="A101" s="4">
        <v>44141.0</v>
      </c>
      <c r="B101" s="3">
        <f>AAR!B101</f>
        <v>-1</v>
      </c>
      <c r="C101" s="3">
        <f>ABS(AAR!C101)</f>
        <v>0.005624071625</v>
      </c>
      <c r="D101" s="3">
        <f>ABS(AAR!D101)</f>
        <v>0.005125321817</v>
      </c>
      <c r="E101" s="3">
        <f>ABS(AAR!E101)</f>
        <v>0.008480391224</v>
      </c>
      <c r="F101" s="3">
        <f>ABS(AAR!F101)</f>
        <v>0.01158381819</v>
      </c>
      <c r="G101" s="3">
        <f>ABS(AAR!G101)</f>
        <v>0.003878426847</v>
      </c>
      <c r="H101" s="3">
        <f>ABS(AAR!H101)</f>
        <v>0.008675463067</v>
      </c>
      <c r="I101" s="3">
        <f>ABS(AAR!I101)</f>
        <v>0.007804760828</v>
      </c>
      <c r="J101" s="3">
        <f>ABS(AAR!J101)</f>
        <v>0.00546815435</v>
      </c>
      <c r="K101" s="3">
        <f>ABS(AAR!K101)</f>
        <v>0.01156921182</v>
      </c>
      <c r="L101" s="3">
        <f>ABS(AAR!L101)</f>
        <v>0.001621615428</v>
      </c>
      <c r="M101" s="3">
        <f>ABS(AAR!M101)</f>
        <v>0.002868597496</v>
      </c>
      <c r="N101" s="3">
        <f>ABS(AAR!N101)</f>
        <v>0.01884241047</v>
      </c>
      <c r="O101" s="3">
        <f>ABS(AAR!O101)</f>
        <v>0.007283406098</v>
      </c>
      <c r="P101" s="3">
        <f>ABS(AAR!P101)</f>
        <v>0.005082046904</v>
      </c>
      <c r="Q101" s="3">
        <f>ABS(AAR!Q101)</f>
        <v>0.0006493670055</v>
      </c>
      <c r="R101" s="3">
        <f>ABS(AAR!R101)</f>
        <v>0.00600519228</v>
      </c>
      <c r="S101" s="3">
        <f>ABS(AAR!S101)</f>
        <v>0.002694864415</v>
      </c>
      <c r="T101" s="3">
        <f>ABS(AAR!T101)</f>
        <v>0.01099163542</v>
      </c>
      <c r="U101" s="3">
        <f>ABS(AAR!U101)</f>
        <v>0.01697778912</v>
      </c>
      <c r="V101" s="3">
        <f>ABS(AAR!V101)</f>
        <v>0.003210540562</v>
      </c>
      <c r="W101" s="3">
        <f>ABS(AAR!W101)</f>
        <v>0.00446961897</v>
      </c>
      <c r="X101" s="3">
        <f>ABS(AAR!X101)</f>
        <v>0.004305566863</v>
      </c>
      <c r="Y101" s="3">
        <f>ABS(AAR!Y101)</f>
        <v>0.005606107005</v>
      </c>
      <c r="Z101" s="3">
        <f>ABS(AAR!Z101)</f>
        <v>0.0004978538264</v>
      </c>
      <c r="AA101" s="3">
        <f>ABS(AAR!AA101)</f>
        <v>0.008230426491</v>
      </c>
      <c r="AB101" s="3">
        <f>ABS(AAR!AB101)</f>
        <v>0.01585434439</v>
      </c>
      <c r="AC101" s="3">
        <f>ABS(AAR!AC101)</f>
        <v>0.009557128456</v>
      </c>
      <c r="AD101" s="3">
        <f>ABS(AAR!AD101)</f>
        <v>0.004384015435</v>
      </c>
      <c r="AE101" s="3">
        <f>ABS(AAR!AE101)</f>
        <v>0.00287334173</v>
      </c>
      <c r="AF101" s="3">
        <f>ABS(AAR!AF101)</f>
        <v>0.00905724924</v>
      </c>
      <c r="AG101" s="3">
        <f t="shared" si="1"/>
        <v>0.006975757912</v>
      </c>
      <c r="AH101" s="33">
        <f t="shared" si="2"/>
        <v>-0.001465547245</v>
      </c>
      <c r="AI101" s="3">
        <f>AAR!AH101</f>
        <v>-1</v>
      </c>
    </row>
    <row r="102" ht="15.75" customHeight="1">
      <c r="A102" s="11">
        <v>44144.0</v>
      </c>
      <c r="B102" s="3">
        <f>AAR!B102</f>
        <v>0</v>
      </c>
      <c r="C102" s="3">
        <f>ABS(AAR!C102)</f>
        <v>0.03372619153</v>
      </c>
      <c r="D102" s="3">
        <f>ABS(AAR!D102)</f>
        <v>0.1147673384</v>
      </c>
      <c r="E102" s="3">
        <f>ABS(AAR!E102)</f>
        <v>0.03377177119</v>
      </c>
      <c r="F102" s="3">
        <f>ABS(AAR!F102)</f>
        <v>0.01163594505</v>
      </c>
      <c r="G102" s="3">
        <f>ABS(AAR!G102)</f>
        <v>0.0003774294702</v>
      </c>
      <c r="H102" s="3">
        <f>ABS(AAR!H102)</f>
        <v>0.009795312605</v>
      </c>
      <c r="I102" s="3">
        <f>ABS(AAR!I102)</f>
        <v>0.01013999409</v>
      </c>
      <c r="J102" s="3">
        <f>ABS(AAR!J102)</f>
        <v>0.002387686828</v>
      </c>
      <c r="K102" s="3">
        <f>ABS(AAR!K102)</f>
        <v>0.01278960785</v>
      </c>
      <c r="L102" s="3">
        <f>ABS(AAR!L102)</f>
        <v>0.04066774964</v>
      </c>
      <c r="M102" s="3">
        <f>ABS(AAR!M102)</f>
        <v>0.01931203049</v>
      </c>
      <c r="N102" s="3">
        <f>ABS(AAR!N102)</f>
        <v>0.01678456406</v>
      </c>
      <c r="O102" s="3">
        <f>ABS(AAR!O102)</f>
        <v>0.04069697713</v>
      </c>
      <c r="P102" s="3">
        <f>ABS(AAR!P102)</f>
        <v>0.02356386595</v>
      </c>
      <c r="Q102" s="3">
        <f>ABS(AAR!Q102)</f>
        <v>0.004629404406</v>
      </c>
      <c r="R102" s="3">
        <f>ABS(AAR!R102)</f>
        <v>0.01869083381</v>
      </c>
      <c r="S102" s="3">
        <f>ABS(AAR!S102)</f>
        <v>0.006116020441</v>
      </c>
      <c r="T102" s="3">
        <f>ABS(AAR!T102)</f>
        <v>0.01643966589</v>
      </c>
      <c r="U102" s="3">
        <f>ABS(AAR!U102)</f>
        <v>0.03265519182</v>
      </c>
      <c r="V102" s="3">
        <f>ABS(AAR!V102)</f>
        <v>0.02306038359</v>
      </c>
      <c r="W102" s="3">
        <f>ABS(AAR!W102)</f>
        <v>0.01910326179</v>
      </c>
      <c r="X102" s="3">
        <f>ABS(AAR!X102)</f>
        <v>0.05592084677</v>
      </c>
      <c r="Y102" s="3">
        <f>ABS(AAR!Y102)</f>
        <v>0.0444729175</v>
      </c>
      <c r="Z102" s="3">
        <f>ABS(AAR!Z102)</f>
        <v>0.0235833134</v>
      </c>
      <c r="AA102" s="3">
        <f>ABS(AAR!AA102)</f>
        <v>0.08788172384</v>
      </c>
      <c r="AB102" s="3">
        <f>ABS(AAR!AB102)</f>
        <v>0.01190797286</v>
      </c>
      <c r="AC102" s="3">
        <f>ABS(AAR!AC102)</f>
        <v>0.007614897923</v>
      </c>
      <c r="AD102" s="3">
        <f>ABS(AAR!AD102)</f>
        <v>0.05407313963</v>
      </c>
      <c r="AE102" s="3">
        <f>ABS(AAR!AE102)</f>
        <v>0.01545003682</v>
      </c>
      <c r="AF102" s="3">
        <f>ABS(AAR!AF102)</f>
        <v>0.03150834924</v>
      </c>
      <c r="AG102" s="3">
        <f t="shared" si="1"/>
        <v>0.02745081413</v>
      </c>
      <c r="AH102" s="34">
        <f t="shared" si="2"/>
        <v>0.01900950897</v>
      </c>
      <c r="AI102" s="32">
        <f>AAR!AH102</f>
        <v>0</v>
      </c>
    </row>
    <row r="103" ht="15.75" customHeight="1">
      <c r="A103" s="4">
        <v>44145.0</v>
      </c>
      <c r="B103" s="3">
        <f>AAR!B103</f>
        <v>1</v>
      </c>
      <c r="C103" s="3">
        <f>ABS(AAR!C103)</f>
        <v>0.02023507977</v>
      </c>
      <c r="D103" s="3">
        <f>ABS(AAR!D103)</f>
        <v>0.03244734314</v>
      </c>
      <c r="E103" s="3">
        <f>ABS(AAR!E103)</f>
        <v>0.02214637545</v>
      </c>
      <c r="F103" s="3">
        <f>ABS(AAR!F103)</f>
        <v>0.009904675031</v>
      </c>
      <c r="G103" s="3">
        <f>ABS(AAR!G103)</f>
        <v>0.01042202817</v>
      </c>
      <c r="H103" s="3">
        <f>ABS(AAR!H103)</f>
        <v>0.0234938368</v>
      </c>
      <c r="I103" s="3">
        <f>ABS(AAR!I103)</f>
        <v>0.002435891151</v>
      </c>
      <c r="J103" s="3">
        <f>ABS(AAR!J103)</f>
        <v>0.0005116559725</v>
      </c>
      <c r="K103" s="3">
        <f>ABS(AAR!K103)</f>
        <v>0.007414893572</v>
      </c>
      <c r="L103" s="3">
        <f>ABS(AAR!L103)</f>
        <v>0.01634658702</v>
      </c>
      <c r="M103" s="3">
        <f>ABS(AAR!M103)</f>
        <v>0.007584001877</v>
      </c>
      <c r="N103" s="3">
        <f>ABS(AAR!N103)</f>
        <v>0.009606702603</v>
      </c>
      <c r="O103" s="3">
        <f>ABS(AAR!O103)</f>
        <v>0.02093196882</v>
      </c>
      <c r="P103" s="3">
        <f>ABS(AAR!P103)</f>
        <v>0.002563219773</v>
      </c>
      <c r="Q103" s="3">
        <f>ABS(AAR!Q103)</f>
        <v>0.0002274390858</v>
      </c>
      <c r="R103" s="3">
        <f>ABS(AAR!R103)</f>
        <v>0.03487121437</v>
      </c>
      <c r="S103" s="3">
        <f>ABS(AAR!S103)</f>
        <v>0.009334265461</v>
      </c>
      <c r="T103" s="3">
        <f>ABS(AAR!T103)</f>
        <v>0.03563896351</v>
      </c>
      <c r="U103" s="3">
        <f>ABS(AAR!U103)</f>
        <v>0.0257596454</v>
      </c>
      <c r="V103" s="3">
        <f>ABS(AAR!V103)</f>
        <v>0.01680544122</v>
      </c>
      <c r="W103" s="3">
        <f>ABS(AAR!W103)</f>
        <v>0.006435910421</v>
      </c>
      <c r="X103" s="3">
        <f>ABS(AAR!X103)</f>
        <v>0.01775358885</v>
      </c>
      <c r="Y103" s="3">
        <f>ABS(AAR!Y103)</f>
        <v>0.01281338595</v>
      </c>
      <c r="Z103" s="3">
        <f>ABS(AAR!Z103)</f>
        <v>0.001151654761</v>
      </c>
      <c r="AA103" s="3">
        <f>ABS(AAR!AA103)</f>
        <v>0.002491731931</v>
      </c>
      <c r="AB103" s="3">
        <f>ABS(AAR!AB103)</f>
        <v>0.004992149171</v>
      </c>
      <c r="AC103" s="3">
        <f>ABS(AAR!AC103)</f>
        <v>0.01614313333</v>
      </c>
      <c r="AD103" s="3">
        <f>ABS(AAR!AD103)</f>
        <v>0.002267097687</v>
      </c>
      <c r="AE103" s="3">
        <f>ABS(AAR!AE103)</f>
        <v>0.04443050637</v>
      </c>
      <c r="AF103" s="3">
        <f>ABS(AAR!AF103)</f>
        <v>0.01302395142</v>
      </c>
      <c r="AG103" s="3">
        <f t="shared" si="1"/>
        <v>0.01433947794</v>
      </c>
      <c r="AH103" s="33">
        <f t="shared" si="2"/>
        <v>0.005898172778</v>
      </c>
      <c r="AI103" s="3">
        <f>AAR!AH103</f>
        <v>1</v>
      </c>
    </row>
    <row r="104" ht="15.75" customHeight="1">
      <c r="A104" s="4">
        <v>44146.0</v>
      </c>
      <c r="B104" s="3">
        <f>AAR!B104</f>
        <v>2</v>
      </c>
      <c r="C104" s="3">
        <f>ABS(AAR!C104)</f>
        <v>0.01176076199</v>
      </c>
      <c r="D104" s="3">
        <f>ABS(AAR!D104)</f>
        <v>0.025908177</v>
      </c>
      <c r="E104" s="3">
        <f>ABS(AAR!E104)</f>
        <v>0.01883553299</v>
      </c>
      <c r="F104" s="3">
        <f>ABS(AAR!F104)</f>
        <v>0.003951224666</v>
      </c>
      <c r="G104" s="3">
        <f>ABS(AAR!G104)</f>
        <v>0.003558448529</v>
      </c>
      <c r="H104" s="3">
        <f>ABS(AAR!H104)</f>
        <v>0.001574590747</v>
      </c>
      <c r="I104" s="3">
        <f>ABS(AAR!I104)</f>
        <v>0.01444303266</v>
      </c>
      <c r="J104" s="3">
        <f>ABS(AAR!J104)</f>
        <v>0.00503769896</v>
      </c>
      <c r="K104" s="3">
        <f>ABS(AAR!K104)</f>
        <v>0.003913775783</v>
      </c>
      <c r="L104" s="3">
        <f>ABS(AAR!L104)</f>
        <v>0.02219965909</v>
      </c>
      <c r="M104" s="3">
        <f>ABS(AAR!M104)</f>
        <v>0.007624013344</v>
      </c>
      <c r="N104" s="3">
        <f>ABS(AAR!N104)</f>
        <v>0.003954649934</v>
      </c>
      <c r="O104" s="3">
        <f>ABS(AAR!O104)</f>
        <v>0.003153413566</v>
      </c>
      <c r="P104" s="3">
        <f>ABS(AAR!P104)</f>
        <v>0.02603464104</v>
      </c>
      <c r="Q104" s="3">
        <f>ABS(AAR!Q104)</f>
        <v>0.002177589518</v>
      </c>
      <c r="R104" s="3">
        <f>ABS(AAR!R104)</f>
        <v>0.004718276722</v>
      </c>
      <c r="S104" s="3">
        <f>ABS(AAR!S104)</f>
        <v>0.003323944229</v>
      </c>
      <c r="T104" s="3">
        <f>ABS(AAR!T104)</f>
        <v>0.005029301869</v>
      </c>
      <c r="U104" s="3">
        <f>ABS(AAR!U104)</f>
        <v>0.01612839011</v>
      </c>
      <c r="V104" s="3">
        <f>ABS(AAR!V104)</f>
        <v>0.003735591422</v>
      </c>
      <c r="W104" s="3">
        <f>ABS(AAR!W104)</f>
        <v>0.009572381013</v>
      </c>
      <c r="X104" s="3">
        <f>ABS(AAR!X104)</f>
        <v>0.005539770559</v>
      </c>
      <c r="Y104" s="3">
        <f>ABS(AAR!Y104)</f>
        <v>0.009377926675</v>
      </c>
      <c r="Z104" s="3">
        <f>ABS(AAR!Z104)</f>
        <v>0.0008651744454</v>
      </c>
      <c r="AA104" s="3">
        <f>ABS(AAR!AA104)</f>
        <v>0.02742085374</v>
      </c>
      <c r="AB104" s="3">
        <f>ABS(AAR!AB104)</f>
        <v>0.00328060268</v>
      </c>
      <c r="AC104" s="3">
        <f>ABS(AAR!AC104)</f>
        <v>0.002100214408</v>
      </c>
      <c r="AD104" s="3">
        <f>ABS(AAR!AD104)</f>
        <v>0.006221792577</v>
      </c>
      <c r="AE104" s="3">
        <f>ABS(AAR!AE104)</f>
        <v>0.0046429702</v>
      </c>
      <c r="AF104" s="3">
        <f>ABS(AAR!AF104)</f>
        <v>0.001937364524</v>
      </c>
      <c r="AG104" s="3">
        <f t="shared" si="1"/>
        <v>0.0086007255</v>
      </c>
      <c r="AH104" s="33">
        <f t="shared" si="2"/>
        <v>0.0001594203422</v>
      </c>
      <c r="AI104" s="3">
        <f>AAR!AH104</f>
        <v>2</v>
      </c>
    </row>
    <row r="105" ht="15.75" customHeight="1">
      <c r="A105" s="4">
        <v>44147.0</v>
      </c>
      <c r="B105" s="3">
        <f>AAR!B105</f>
        <v>3</v>
      </c>
      <c r="C105" s="3">
        <f>ABS(AAR!C105)</f>
        <v>0.0001422237147</v>
      </c>
      <c r="D105" s="3">
        <f>ABS(AAR!D105)</f>
        <v>0.01957527314</v>
      </c>
      <c r="E105" s="3">
        <f>ABS(AAR!E105)</f>
        <v>0.01182246834</v>
      </c>
      <c r="F105" s="3">
        <f>ABS(AAR!F105)</f>
        <v>0.003614593352</v>
      </c>
      <c r="G105" s="3">
        <f>ABS(AAR!G105)</f>
        <v>0.01432942902</v>
      </c>
      <c r="H105" s="3">
        <f>ABS(AAR!H105)</f>
        <v>0.002726687975</v>
      </c>
      <c r="I105" s="3">
        <f>ABS(AAR!I105)</f>
        <v>0.009371236751</v>
      </c>
      <c r="J105" s="3">
        <f>ABS(AAR!J105)</f>
        <v>0.00245874089</v>
      </c>
      <c r="K105" s="3">
        <f>ABS(AAR!K105)</f>
        <v>0.006269921847</v>
      </c>
      <c r="L105" s="3">
        <f>ABS(AAR!L105)</f>
        <v>0.02396372465</v>
      </c>
      <c r="M105" s="3">
        <f>ABS(AAR!M105)</f>
        <v>0.01354663396</v>
      </c>
      <c r="N105" s="3">
        <f>ABS(AAR!N105)</f>
        <v>0.00839189362</v>
      </c>
      <c r="O105" s="3">
        <f>ABS(AAR!O105)</f>
        <v>0.006536308543</v>
      </c>
      <c r="P105" s="3">
        <f>ABS(AAR!P105)</f>
        <v>0.0170749706</v>
      </c>
      <c r="Q105" s="3">
        <f>ABS(AAR!Q105)</f>
        <v>0.0104539173</v>
      </c>
      <c r="R105" s="3">
        <f>ABS(AAR!R105)</f>
        <v>0.003081431953</v>
      </c>
      <c r="S105" s="3">
        <f>ABS(AAR!S105)</f>
        <v>0.001442254797</v>
      </c>
      <c r="T105" s="3">
        <f>ABS(AAR!T105)</f>
        <v>0.005906687197</v>
      </c>
      <c r="U105" s="3">
        <f>ABS(AAR!U105)</f>
        <v>0.003757329327</v>
      </c>
      <c r="V105" s="3">
        <f>ABS(AAR!V105)</f>
        <v>0.0003949203428</v>
      </c>
      <c r="W105" s="3">
        <f>ABS(AAR!W105)</f>
        <v>0.00376194789</v>
      </c>
      <c r="X105" s="3">
        <f>ABS(AAR!X105)</f>
        <v>0.001253279718</v>
      </c>
      <c r="Y105" s="3">
        <f>ABS(AAR!Y105)</f>
        <v>0.004162648205</v>
      </c>
      <c r="Z105" s="3">
        <f>ABS(AAR!Z105)</f>
        <v>0.000705141917</v>
      </c>
      <c r="AA105" s="3">
        <f>ABS(AAR!AA105)</f>
        <v>0.006407154164</v>
      </c>
      <c r="AB105" s="3">
        <f>ABS(AAR!AB105)</f>
        <v>0.01663281419</v>
      </c>
      <c r="AC105" s="3">
        <f>ABS(AAR!AC105)</f>
        <v>0.00152754757</v>
      </c>
      <c r="AD105" s="3">
        <f>ABS(AAR!AD105)</f>
        <v>0.01096639518</v>
      </c>
      <c r="AE105" s="3">
        <f>ABS(AAR!AE105)</f>
        <v>0.0002171740473</v>
      </c>
      <c r="AF105" s="3">
        <f>ABS(AAR!AF105)</f>
        <v>0.005090131138</v>
      </c>
      <c r="AG105" s="3">
        <f t="shared" si="1"/>
        <v>0.007186162711</v>
      </c>
      <c r="AH105" s="33">
        <f t="shared" si="2"/>
        <v>-0.001255142446</v>
      </c>
      <c r="AI105" s="3">
        <f>AAR!AH105</f>
        <v>3</v>
      </c>
    </row>
    <row r="106" ht="15.75" customHeight="1">
      <c r="A106" s="4">
        <v>44148.0</v>
      </c>
      <c r="B106" s="3">
        <f>AAR!B106</f>
        <v>4</v>
      </c>
      <c r="C106" s="3">
        <f>ABS(AAR!C106)</f>
        <v>0.003964702504</v>
      </c>
      <c r="D106" s="3">
        <f>ABS(AAR!D106)</f>
        <v>0.00526469417</v>
      </c>
      <c r="E106" s="3">
        <f>ABS(AAR!E106)</f>
        <v>0.009118029996</v>
      </c>
      <c r="F106" s="3">
        <f>ABS(AAR!F106)</f>
        <v>0.006227802593</v>
      </c>
      <c r="G106" s="3">
        <f>ABS(AAR!G106)</f>
        <v>0.01171787761</v>
      </c>
      <c r="H106" s="3">
        <f>ABS(AAR!H106)</f>
        <v>0.0007345203928</v>
      </c>
      <c r="I106" s="3">
        <f>ABS(AAR!I106)</f>
        <v>0.05369765717</v>
      </c>
      <c r="J106" s="3">
        <f>ABS(AAR!J106)</f>
        <v>0.01711409486</v>
      </c>
      <c r="K106" s="3">
        <f>ABS(AAR!K106)</f>
        <v>0.00372683676</v>
      </c>
      <c r="L106" s="3">
        <f>ABS(AAR!L106)</f>
        <v>0.005162684376</v>
      </c>
      <c r="M106" s="3">
        <f>ABS(AAR!M106)</f>
        <v>0.007966251254</v>
      </c>
      <c r="N106" s="3">
        <f>ABS(AAR!N106)</f>
        <v>0.004561376129</v>
      </c>
      <c r="O106" s="3">
        <f>ABS(AAR!O106)</f>
        <v>0.02195440434</v>
      </c>
      <c r="P106" s="3">
        <f>ABS(AAR!P106)</f>
        <v>0.003790809908</v>
      </c>
      <c r="Q106" s="3">
        <f>ABS(AAR!Q106)</f>
        <v>0.007760369321</v>
      </c>
      <c r="R106" s="3">
        <f>ABS(AAR!R106)</f>
        <v>0.002841727202</v>
      </c>
      <c r="S106" s="3">
        <f>ABS(AAR!S106)</f>
        <v>0.004314379868</v>
      </c>
      <c r="T106" s="3">
        <f>ABS(AAR!T106)</f>
        <v>0.01351208831</v>
      </c>
      <c r="U106" s="3">
        <f>ABS(AAR!U106)</f>
        <v>0.02218744782</v>
      </c>
      <c r="V106" s="3">
        <f>ABS(AAR!V106)</f>
        <v>0.005844020105</v>
      </c>
      <c r="W106" s="3">
        <f>ABS(AAR!W106)</f>
        <v>0.00901751065</v>
      </c>
      <c r="X106" s="3">
        <f>ABS(AAR!X106)</f>
        <v>0.001725812501</v>
      </c>
      <c r="Y106" s="3">
        <f>ABS(AAR!Y106)</f>
        <v>0.01096781953</v>
      </c>
      <c r="Z106" s="3">
        <f>ABS(AAR!Z106)</f>
        <v>0.01176547644</v>
      </c>
      <c r="AA106" s="3">
        <f>ABS(AAR!AA106)</f>
        <v>0.01586663696</v>
      </c>
      <c r="AB106" s="3">
        <f>ABS(AAR!AB106)</f>
        <v>0.004196420364</v>
      </c>
      <c r="AC106" s="3">
        <f>ABS(AAR!AC106)</f>
        <v>0.001201731678</v>
      </c>
      <c r="AD106" s="3">
        <f>ABS(AAR!AD106)</f>
        <v>0.001213827866</v>
      </c>
      <c r="AE106" s="3">
        <f>ABS(AAR!AE106)</f>
        <v>0.02117194175</v>
      </c>
      <c r="AF106" s="3">
        <f>ABS(AAR!AF106)</f>
        <v>0.01113080308</v>
      </c>
      <c r="AG106" s="3">
        <f t="shared" si="1"/>
        <v>0.009990658517</v>
      </c>
      <c r="AH106" s="33">
        <f t="shared" si="2"/>
        <v>0.001549353359</v>
      </c>
      <c r="AI106" s="3">
        <f>AAR!AH106</f>
        <v>4</v>
      </c>
    </row>
    <row r="107" ht="15.75" customHeight="1">
      <c r="A107" s="4">
        <v>44151.0</v>
      </c>
      <c r="B107" s="3">
        <f>AAR!B107</f>
        <v>5</v>
      </c>
      <c r="C107" s="3">
        <f>ABS(AAR!C107)</f>
        <v>0.009138617334</v>
      </c>
      <c r="D107" s="3">
        <f>ABS(AAR!D107)</f>
        <v>0.001445462354</v>
      </c>
      <c r="E107" s="3">
        <f>ABS(AAR!E107)</f>
        <v>0.004002058943</v>
      </c>
      <c r="F107" s="3">
        <f>ABS(AAR!F107)</f>
        <v>0.006306048566</v>
      </c>
      <c r="G107" s="3">
        <f>ABS(AAR!G107)</f>
        <v>0.01327910223</v>
      </c>
      <c r="H107" s="3">
        <f>ABS(AAR!H107)</f>
        <v>0.02802218775</v>
      </c>
      <c r="I107" s="3">
        <f>ABS(AAR!I107)</f>
        <v>0.01710361519</v>
      </c>
      <c r="J107" s="3">
        <f>ABS(AAR!J107)</f>
        <v>0.01052684966</v>
      </c>
      <c r="K107" s="3">
        <f>ABS(AAR!K107)</f>
        <v>0.01139047804</v>
      </c>
      <c r="L107" s="3">
        <f>ABS(AAR!L107)</f>
        <v>0.0007444923571</v>
      </c>
      <c r="M107" s="3">
        <f>ABS(AAR!M107)</f>
        <v>0.002116038506</v>
      </c>
      <c r="N107" s="3">
        <f>ABS(AAR!N107)</f>
        <v>0.001139047517</v>
      </c>
      <c r="O107" s="3">
        <f>ABS(AAR!O107)</f>
        <v>0.00996305447</v>
      </c>
      <c r="P107" s="3">
        <f>ABS(AAR!P107)</f>
        <v>0.009504109031</v>
      </c>
      <c r="Q107" s="3">
        <f>ABS(AAR!Q107)</f>
        <v>0.01290598743</v>
      </c>
      <c r="R107" s="3">
        <f>ABS(AAR!R107)</f>
        <v>0.006829075522</v>
      </c>
      <c r="S107" s="3">
        <f>ABS(AAR!S107)</f>
        <v>0.00672761847</v>
      </c>
      <c r="T107" s="3">
        <f>ABS(AAR!T107)</f>
        <v>0.01584155621</v>
      </c>
      <c r="U107" s="3">
        <f>ABS(AAR!U107)</f>
        <v>0.03561815865</v>
      </c>
      <c r="V107" s="3">
        <f>ABS(AAR!V107)</f>
        <v>0.01024243739</v>
      </c>
      <c r="W107" s="3">
        <f>ABS(AAR!W107)</f>
        <v>0.02401207347</v>
      </c>
      <c r="X107" s="3">
        <f>ABS(AAR!X107)</f>
        <v>0.001189111504</v>
      </c>
      <c r="Y107" s="3">
        <f>ABS(AAR!Y107)</f>
        <v>0.01756157704</v>
      </c>
      <c r="Z107" s="3">
        <f>ABS(AAR!Z107)</f>
        <v>0.0235034865</v>
      </c>
      <c r="AA107" s="3">
        <f>ABS(AAR!AA107)</f>
        <v>0.02297798608</v>
      </c>
      <c r="AB107" s="3">
        <f>ABS(AAR!AB107)</f>
        <v>0.009533571033</v>
      </c>
      <c r="AC107" s="3">
        <f>ABS(AAR!AC107)</f>
        <v>0.009561650138</v>
      </c>
      <c r="AD107" s="3">
        <f>ABS(AAR!AD107)</f>
        <v>0.002736487222</v>
      </c>
      <c r="AE107" s="3">
        <f>ABS(AAR!AE107)</f>
        <v>0.0005718070629</v>
      </c>
      <c r="AF107" s="3">
        <f>ABS(AAR!AF107)</f>
        <v>0.0006251245895</v>
      </c>
      <c r="AG107" s="3">
        <f t="shared" si="1"/>
        <v>0.01083729568</v>
      </c>
      <c r="AH107" s="33">
        <f t="shared" si="2"/>
        <v>0.002395990518</v>
      </c>
      <c r="AI107" s="3">
        <f>AAR!AH107</f>
        <v>5</v>
      </c>
    </row>
    <row r="108" ht="15.75" customHeight="1">
      <c r="A108" s="4">
        <v>44152.0</v>
      </c>
      <c r="B108" s="3">
        <f>AAR!B108</f>
        <v>6</v>
      </c>
      <c r="C108" s="3">
        <f>ABS(AAR!C108)</f>
        <v>0.001803757187</v>
      </c>
      <c r="D108" s="3">
        <f>ABS(AAR!D108)</f>
        <v>0.004976595298</v>
      </c>
      <c r="E108" s="3">
        <f>ABS(AAR!E108)</f>
        <v>0.03261002923</v>
      </c>
      <c r="F108" s="3">
        <f>ABS(AAR!F108)</f>
        <v>0.01432604116</v>
      </c>
      <c r="G108" s="3">
        <f>ABS(AAR!G108)</f>
        <v>0.002171559782</v>
      </c>
      <c r="H108" s="3">
        <f>ABS(AAR!H108)</f>
        <v>0.004347963024</v>
      </c>
      <c r="I108" s="3">
        <f>ABS(AAR!I108)</f>
        <v>0.01625999974</v>
      </c>
      <c r="J108" s="3">
        <f>ABS(AAR!J108)</f>
        <v>0.01549345958</v>
      </c>
      <c r="K108" s="3">
        <f>ABS(AAR!K108)</f>
        <v>0.009294691436</v>
      </c>
      <c r="L108" s="3">
        <f>ABS(AAR!L108)</f>
        <v>0.004497221221</v>
      </c>
      <c r="M108" s="3">
        <f>ABS(AAR!M108)</f>
        <v>0.0001199188905</v>
      </c>
      <c r="N108" s="3">
        <f>ABS(AAR!N108)</f>
        <v>0.009073549157</v>
      </c>
      <c r="O108" s="3">
        <f>ABS(AAR!O108)</f>
        <v>0.00629828638</v>
      </c>
      <c r="P108" s="3">
        <f>ABS(AAR!P108)</f>
        <v>0.0008594832199</v>
      </c>
      <c r="Q108" s="3">
        <f>ABS(AAR!Q108)</f>
        <v>0.01337840229</v>
      </c>
      <c r="R108" s="3">
        <f>ABS(AAR!R108)</f>
        <v>0.01324592435</v>
      </c>
      <c r="S108" s="3">
        <f>ABS(AAR!S108)</f>
        <v>0.01889329594</v>
      </c>
      <c r="T108" s="3">
        <f>ABS(AAR!T108)</f>
        <v>0.02627092029</v>
      </c>
      <c r="U108" s="3">
        <f>ABS(AAR!U108)</f>
        <v>0.05669359761</v>
      </c>
      <c r="V108" s="3">
        <f>ABS(AAR!V108)</f>
        <v>0.003983679628</v>
      </c>
      <c r="W108" s="3">
        <f>ABS(AAR!W108)</f>
        <v>0.02541523084</v>
      </c>
      <c r="X108" s="3">
        <f>ABS(AAR!X108)</f>
        <v>0.02233462497</v>
      </c>
      <c r="Y108" s="3">
        <f>ABS(AAR!Y108)</f>
        <v>0.002800788638</v>
      </c>
      <c r="Z108" s="3">
        <f>ABS(AAR!Z108)</f>
        <v>0.00484834874</v>
      </c>
      <c r="AA108" s="3">
        <f>ABS(AAR!AA108)</f>
        <v>0.01500849294</v>
      </c>
      <c r="AB108" s="3">
        <f>ABS(AAR!AB108)</f>
        <v>0.006083623287</v>
      </c>
      <c r="AC108" s="3">
        <f>ABS(AAR!AC108)</f>
        <v>0.001129770557</v>
      </c>
      <c r="AD108" s="3">
        <f>ABS(AAR!AD108)</f>
        <v>0.005716860483</v>
      </c>
      <c r="AE108" s="3">
        <f>ABS(AAR!AE108)</f>
        <v>0.08684399762</v>
      </c>
      <c r="AF108" s="3">
        <f>ABS(AAR!AF108)</f>
        <v>0.0168659531</v>
      </c>
      <c r="AG108" s="3">
        <f t="shared" si="1"/>
        <v>0.01472153555</v>
      </c>
      <c r="AH108" s="33">
        <f t="shared" si="2"/>
        <v>0.006280230396</v>
      </c>
      <c r="AI108" s="3">
        <f>AAR!AH108</f>
        <v>6</v>
      </c>
    </row>
    <row r="109" ht="15.75" customHeight="1">
      <c r="A109" s="4">
        <v>44153.0</v>
      </c>
      <c r="B109" s="3">
        <f>AAR!B109</f>
        <v>7</v>
      </c>
      <c r="C109" s="3">
        <f>ABS(AAR!C109)</f>
        <v>0.007585410256</v>
      </c>
      <c r="D109" s="3">
        <f>ABS(AAR!D109)</f>
        <v>0.01165345811</v>
      </c>
      <c r="E109" s="3">
        <f>ABS(AAR!E109)</f>
        <v>0.009421392449</v>
      </c>
      <c r="F109" s="3">
        <f>ABS(AAR!F109)</f>
        <v>0.01668580695</v>
      </c>
      <c r="G109" s="3">
        <f>ABS(AAR!G109)</f>
        <v>0.0110034058</v>
      </c>
      <c r="H109" s="3">
        <f>ABS(AAR!H109)</f>
        <v>0.02119994923</v>
      </c>
      <c r="I109" s="3">
        <f>ABS(AAR!I109)</f>
        <v>0.006312039214</v>
      </c>
      <c r="J109" s="3">
        <f>ABS(AAR!J109)</f>
        <v>0.02054279146</v>
      </c>
      <c r="K109" s="3">
        <f>ABS(AAR!K109)</f>
        <v>0.01079723039</v>
      </c>
      <c r="L109" s="3">
        <f>ABS(AAR!L109)</f>
        <v>0.002257486761</v>
      </c>
      <c r="M109" s="3">
        <f>ABS(AAR!M109)</f>
        <v>0.002635608372</v>
      </c>
      <c r="N109" s="3">
        <f>ABS(AAR!N109)</f>
        <v>0.00585739862</v>
      </c>
      <c r="O109" s="3">
        <f>ABS(AAR!O109)</f>
        <v>0.0001392122911</v>
      </c>
      <c r="P109" s="3">
        <f>ABS(AAR!P109)</f>
        <v>0.003466992016</v>
      </c>
      <c r="Q109" s="3">
        <f>ABS(AAR!Q109)</f>
        <v>0.008149106666</v>
      </c>
      <c r="R109" s="3">
        <f>ABS(AAR!R109)</f>
        <v>0.006883846745</v>
      </c>
      <c r="S109" s="3">
        <f>ABS(AAR!S109)</f>
        <v>0.002892525809</v>
      </c>
      <c r="T109" s="3">
        <f>ABS(AAR!T109)</f>
        <v>0.02150979638</v>
      </c>
      <c r="U109" s="3">
        <f>ABS(AAR!U109)</f>
        <v>0.01665857946</v>
      </c>
      <c r="V109" s="3">
        <f>ABS(AAR!V109)</f>
        <v>0.01211788169</v>
      </c>
      <c r="W109" s="3">
        <f>ABS(AAR!W109)</f>
        <v>0.01021693801</v>
      </c>
      <c r="X109" s="3">
        <f>ABS(AAR!X109)</f>
        <v>0.00169761113</v>
      </c>
      <c r="Y109" s="3">
        <f>ABS(AAR!Y109)</f>
        <v>0.007870957502</v>
      </c>
      <c r="Z109" s="3">
        <f>ABS(AAR!Z109)</f>
        <v>0.002535028058</v>
      </c>
      <c r="AA109" s="3">
        <f>ABS(AAR!AA109)</f>
        <v>0.006906685329</v>
      </c>
      <c r="AB109" s="3">
        <f>ABS(AAR!AB109)</f>
        <v>0.01065932096</v>
      </c>
      <c r="AC109" s="3">
        <f>ABS(AAR!AC109)</f>
        <v>0.002910616586</v>
      </c>
      <c r="AD109" s="3">
        <f>ABS(AAR!AD109)</f>
        <v>0.0009322721495</v>
      </c>
      <c r="AE109" s="3">
        <f>ABS(AAR!AE109)</f>
        <v>0.038320914</v>
      </c>
      <c r="AF109" s="3">
        <f>ABS(AAR!AF109)</f>
        <v>0.009480677373</v>
      </c>
      <c r="AG109" s="3">
        <f t="shared" si="1"/>
        <v>0.009643364659</v>
      </c>
      <c r="AH109" s="33">
        <f t="shared" si="2"/>
        <v>0.001202059501</v>
      </c>
      <c r="AI109" s="3">
        <f>AAR!AH109</f>
        <v>7</v>
      </c>
    </row>
    <row r="110" ht="15.75" customHeight="1">
      <c r="A110" s="4">
        <v>44154.0</v>
      </c>
      <c r="B110" s="3">
        <f>AAR!B110</f>
        <v>8</v>
      </c>
      <c r="C110" s="3">
        <f>ABS(AAR!C110)</f>
        <v>0.003848420087</v>
      </c>
      <c r="D110" s="3">
        <f>ABS(AAR!D110)</f>
        <v>0.00065301553</v>
      </c>
      <c r="E110" s="3">
        <f>ABS(AAR!E110)</f>
        <v>0.02243985249</v>
      </c>
      <c r="F110" s="3">
        <f>ABS(AAR!F110)</f>
        <v>0.005785712988</v>
      </c>
      <c r="G110" s="3">
        <f>ABS(AAR!G110)</f>
        <v>0.0008757406456</v>
      </c>
      <c r="H110" s="3">
        <f>ABS(AAR!H110)</f>
        <v>0.008783795242</v>
      </c>
      <c r="I110" s="3">
        <f>ABS(AAR!I110)</f>
        <v>0.008959545867</v>
      </c>
      <c r="J110" s="3">
        <f>ABS(AAR!J110)</f>
        <v>0.0009330486636</v>
      </c>
      <c r="K110" s="3">
        <f>ABS(AAR!K110)</f>
        <v>0.007202735804</v>
      </c>
      <c r="L110" s="3">
        <f>ABS(AAR!L110)</f>
        <v>0.01355654305</v>
      </c>
      <c r="M110" s="3">
        <f>ABS(AAR!M110)</f>
        <v>0.01135695388</v>
      </c>
      <c r="N110" s="3">
        <f>ABS(AAR!N110)</f>
        <v>0.001551054601</v>
      </c>
      <c r="O110" s="3">
        <f>ABS(AAR!O110)</f>
        <v>0.002588866101</v>
      </c>
      <c r="P110" s="3">
        <f>ABS(AAR!P110)</f>
        <v>0.002294774526</v>
      </c>
      <c r="Q110" s="3">
        <f>ABS(AAR!Q110)</f>
        <v>0.001152486743</v>
      </c>
      <c r="R110" s="3">
        <f>ABS(AAR!R110)</f>
        <v>0.0044111553</v>
      </c>
      <c r="S110" s="3">
        <f>ABS(AAR!S110)</f>
        <v>0.006775676307</v>
      </c>
      <c r="T110" s="3">
        <f>ABS(AAR!T110)</f>
        <v>0.01434555246</v>
      </c>
      <c r="U110" s="3">
        <f>ABS(AAR!U110)</f>
        <v>0.01419901652</v>
      </c>
      <c r="V110" s="3">
        <f>ABS(AAR!V110)</f>
        <v>0.007930725653</v>
      </c>
      <c r="W110" s="3">
        <f>ABS(AAR!W110)</f>
        <v>0.00708483145</v>
      </c>
      <c r="X110" s="3">
        <f>ABS(AAR!X110)</f>
        <v>0.005241955276</v>
      </c>
      <c r="Y110" s="3">
        <f>ABS(AAR!Y110)</f>
        <v>0.002748879376</v>
      </c>
      <c r="Z110" s="3">
        <f>ABS(AAR!Z110)</f>
        <v>0.01053560184</v>
      </c>
      <c r="AA110" s="3">
        <f>ABS(AAR!AA110)</f>
        <v>0.01233984933</v>
      </c>
      <c r="AB110" s="3">
        <f>ABS(AAR!AB110)</f>
        <v>0.01934704281</v>
      </c>
      <c r="AC110" s="3">
        <f>ABS(AAR!AC110)</f>
        <v>0.0001750568911</v>
      </c>
      <c r="AD110" s="3">
        <f>ABS(AAR!AD110)</f>
        <v>0.003906140724</v>
      </c>
      <c r="AE110" s="3">
        <f>ABS(AAR!AE110)</f>
        <v>0.01049441698</v>
      </c>
      <c r="AF110" s="3">
        <f>ABS(AAR!AF110)</f>
        <v>0.008360589472</v>
      </c>
      <c r="AG110" s="3">
        <f t="shared" si="1"/>
        <v>0.007329301221</v>
      </c>
      <c r="AH110" s="33">
        <f t="shared" si="2"/>
        <v>-0.001112003937</v>
      </c>
      <c r="AI110" s="3">
        <f>AAR!AH110</f>
        <v>8</v>
      </c>
    </row>
    <row r="111" ht="15.75" customHeight="1">
      <c r="A111" s="4">
        <v>44155.0</v>
      </c>
      <c r="B111" s="3">
        <f>AAR!B111</f>
        <v>9</v>
      </c>
      <c r="C111" s="3">
        <f>ABS(AAR!C111)</f>
        <v>0.01153916055</v>
      </c>
      <c r="D111" s="3">
        <f>ABS(AAR!D111)</f>
        <v>0.006146105555</v>
      </c>
      <c r="E111" s="3">
        <f>ABS(AAR!E111)</f>
        <v>0.002927336967</v>
      </c>
      <c r="F111" s="3">
        <f>ABS(AAR!F111)</f>
        <v>0.001982025892</v>
      </c>
      <c r="G111" s="3">
        <f>ABS(AAR!G111)</f>
        <v>0.001347440071</v>
      </c>
      <c r="H111" s="3">
        <f>ABS(AAR!H111)</f>
        <v>0.01068560812</v>
      </c>
      <c r="I111" s="3">
        <f>ABS(AAR!I111)</f>
        <v>0.000729309802</v>
      </c>
      <c r="J111" s="3">
        <f>ABS(AAR!J111)</f>
        <v>0.0058618146</v>
      </c>
      <c r="K111" s="3">
        <f>ABS(AAR!K111)</f>
        <v>0.003732335363</v>
      </c>
      <c r="L111" s="3">
        <f>ABS(AAR!L111)</f>
        <v>0.001985955531</v>
      </c>
      <c r="M111" s="3">
        <f>ABS(AAR!M111)</f>
        <v>0.001325485851</v>
      </c>
      <c r="N111" s="3">
        <f>ABS(AAR!N111)</f>
        <v>0.001311909282</v>
      </c>
      <c r="O111" s="3">
        <f>ABS(AAR!O111)</f>
        <v>0.0002237843394</v>
      </c>
      <c r="P111" s="3">
        <f>ABS(AAR!P111)</f>
        <v>0.00105121845</v>
      </c>
      <c r="Q111" s="3">
        <f>ABS(AAR!Q111)</f>
        <v>0.003934744438</v>
      </c>
      <c r="R111" s="3">
        <f>ABS(AAR!R111)</f>
        <v>0.002866962243</v>
      </c>
      <c r="S111" s="3">
        <f>ABS(AAR!S111)</f>
        <v>0.0132957907</v>
      </c>
      <c r="T111" s="3">
        <f>ABS(AAR!T111)</f>
        <v>0.01261097496</v>
      </c>
      <c r="U111" s="3">
        <f>ABS(AAR!U111)</f>
        <v>0.01702808198</v>
      </c>
      <c r="V111" s="3">
        <f>ABS(AAR!V111)</f>
        <v>0.002747435007</v>
      </c>
      <c r="W111" s="3">
        <f>ABS(AAR!W111)</f>
        <v>0.005072653059</v>
      </c>
      <c r="X111" s="3">
        <f>ABS(AAR!X111)</f>
        <v>0.002385102789</v>
      </c>
      <c r="Y111" s="3">
        <f>ABS(AAR!Y111)</f>
        <v>0.002406617878</v>
      </c>
      <c r="Z111" s="3">
        <f>ABS(AAR!Z111)</f>
        <v>0.01323019423</v>
      </c>
      <c r="AA111" s="3">
        <f>ABS(AAR!AA111)</f>
        <v>0.004376212052</v>
      </c>
      <c r="AB111" s="3">
        <f>ABS(AAR!AB111)</f>
        <v>0.0001688781625</v>
      </c>
      <c r="AC111" s="3">
        <f>ABS(AAR!AC111)</f>
        <v>0.00005544364416</v>
      </c>
      <c r="AD111" s="3">
        <f>ABS(AAR!AD111)</f>
        <v>0.009932155894</v>
      </c>
      <c r="AE111" s="3">
        <f>ABS(AAR!AE111)</f>
        <v>0.003171558333</v>
      </c>
      <c r="AF111" s="3">
        <f>ABS(AAR!AF111)</f>
        <v>0.005432332417</v>
      </c>
      <c r="AG111" s="3">
        <f t="shared" si="1"/>
        <v>0.004985487606</v>
      </c>
      <c r="AH111" s="33">
        <f t="shared" si="2"/>
        <v>-0.003455817552</v>
      </c>
      <c r="AI111" s="3">
        <f>AAR!AH111</f>
        <v>9</v>
      </c>
    </row>
    <row r="112" ht="15.75" customHeight="1">
      <c r="A112" s="4">
        <v>44158.0</v>
      </c>
      <c r="B112" s="3">
        <f>AAR!B112</f>
        <v>10</v>
      </c>
      <c r="C112" s="3">
        <f>ABS(AAR!C112)</f>
        <v>0.003967521899</v>
      </c>
      <c r="D112" s="3">
        <f>ABS(AAR!D112)</f>
        <v>0.003105563713</v>
      </c>
      <c r="E112" s="3">
        <f>ABS(AAR!E112)</f>
        <v>0.009962366927</v>
      </c>
      <c r="F112" s="3">
        <f>ABS(AAR!F112)</f>
        <v>0.02281075811</v>
      </c>
      <c r="G112" s="3">
        <f>ABS(AAR!G112)</f>
        <v>0.002012579955</v>
      </c>
      <c r="H112" s="3">
        <f>ABS(AAR!H112)</f>
        <v>0.02636461634</v>
      </c>
      <c r="I112" s="3">
        <f>ABS(AAR!I112)</f>
        <v>0.01124668867</v>
      </c>
      <c r="J112" s="3">
        <f>ABS(AAR!J112)</f>
        <v>0.001469217885</v>
      </c>
      <c r="K112" s="3">
        <f>ABS(AAR!K112)</f>
        <v>0.004442099043</v>
      </c>
      <c r="L112" s="3">
        <f>ABS(AAR!L112)</f>
        <v>0.0006835359153</v>
      </c>
      <c r="M112" s="3">
        <f>ABS(AAR!M112)</f>
        <v>0.01569290082</v>
      </c>
      <c r="N112" s="3">
        <f>ABS(AAR!N112)</f>
        <v>0.02008284143</v>
      </c>
      <c r="O112" s="3">
        <f>ABS(AAR!O112)</f>
        <v>0.002549554835</v>
      </c>
      <c r="P112" s="3">
        <f>ABS(AAR!P112)</f>
        <v>0.00751475022</v>
      </c>
      <c r="Q112" s="3">
        <f>ABS(AAR!Q112)</f>
        <v>0.001092427131</v>
      </c>
      <c r="R112" s="3">
        <f>ABS(AAR!R112)</f>
        <v>0.001844408708</v>
      </c>
      <c r="S112" s="3">
        <f>ABS(AAR!S112)</f>
        <v>0.003569938393</v>
      </c>
      <c r="T112" s="3">
        <f>ABS(AAR!T112)</f>
        <v>0.005988134462</v>
      </c>
      <c r="U112" s="3">
        <f>ABS(AAR!U112)</f>
        <v>0.02184640929</v>
      </c>
      <c r="V112" s="3">
        <f>ABS(AAR!V112)</f>
        <v>0.01350672433</v>
      </c>
      <c r="W112" s="3">
        <f>ABS(AAR!W112)</f>
        <v>0.005684468769</v>
      </c>
      <c r="X112" s="3">
        <f>ABS(AAR!X112)</f>
        <v>0.001158858203</v>
      </c>
      <c r="Y112" s="3">
        <f>ABS(AAR!Y112)</f>
        <v>0.006154326838</v>
      </c>
      <c r="Z112" s="3">
        <f>ABS(AAR!Z112)</f>
        <v>0.02750048987</v>
      </c>
      <c r="AA112" s="3">
        <f>ABS(AAR!AA112)</f>
        <v>0.01458400864</v>
      </c>
      <c r="AB112" s="3">
        <f>ABS(AAR!AB112)</f>
        <v>0.009389978348</v>
      </c>
      <c r="AC112" s="3">
        <f>ABS(AAR!AC112)</f>
        <v>0.002755225398</v>
      </c>
      <c r="AD112" s="3">
        <f>ABS(AAR!AD112)</f>
        <v>0.01302316884</v>
      </c>
      <c r="AE112" s="3">
        <f>ABS(AAR!AE112)</f>
        <v>0.01559874029</v>
      </c>
      <c r="AF112" s="3">
        <f>ABS(AAR!AF112)</f>
        <v>0.0009472005926</v>
      </c>
      <c r="AG112" s="3">
        <f t="shared" si="1"/>
        <v>0.009218316795</v>
      </c>
      <c r="AH112" s="33">
        <f t="shared" si="2"/>
        <v>0.0007770116381</v>
      </c>
      <c r="AI112" s="3">
        <f>AAR!AH112</f>
        <v>10</v>
      </c>
    </row>
    <row r="113" ht="15.75" customHeight="1">
      <c r="A113" s="4">
        <v>44159.0</v>
      </c>
      <c r="B113" s="3">
        <f>AAR!B113</f>
        <v>11</v>
      </c>
      <c r="C113" s="3">
        <f>ABS(AAR!C113)</f>
        <v>0.002711437607</v>
      </c>
      <c r="D113" s="3">
        <f>ABS(AAR!D113)</f>
        <v>0.004882269158</v>
      </c>
      <c r="E113" s="3">
        <f>ABS(AAR!E113)</f>
        <v>0.00434879723</v>
      </c>
      <c r="F113" s="3">
        <f>ABS(AAR!F113)</f>
        <v>0.008896968204</v>
      </c>
      <c r="G113" s="3">
        <f>ABS(AAR!G113)</f>
        <v>0.007925507941</v>
      </c>
      <c r="H113" s="3">
        <f>ABS(AAR!H113)</f>
        <v>0.01142711681</v>
      </c>
      <c r="I113" s="3">
        <f>ABS(AAR!I113)</f>
        <v>0.01515801037</v>
      </c>
      <c r="J113" s="3">
        <f>ABS(AAR!J113)</f>
        <v>0.007123647324</v>
      </c>
      <c r="K113" s="3">
        <f>ABS(AAR!K113)</f>
        <v>0.005365954442</v>
      </c>
      <c r="L113" s="3">
        <f>ABS(AAR!L113)</f>
        <v>0.003648992107</v>
      </c>
      <c r="M113" s="3">
        <f>ABS(AAR!M113)</f>
        <v>0.01878620471</v>
      </c>
      <c r="N113" s="3">
        <f>ABS(AAR!N113)</f>
        <v>0.006375328924</v>
      </c>
      <c r="O113" s="3">
        <f>ABS(AAR!O113)</f>
        <v>0.01217254237</v>
      </c>
      <c r="P113" s="3">
        <f>ABS(AAR!P113)</f>
        <v>0.003879610349</v>
      </c>
      <c r="Q113" s="3">
        <f>ABS(AAR!Q113)</f>
        <v>0.004614525638</v>
      </c>
      <c r="R113" s="3">
        <f>ABS(AAR!R113)</f>
        <v>0.01315191203</v>
      </c>
      <c r="S113" s="3">
        <f>ABS(AAR!S113)</f>
        <v>0.0004357052859</v>
      </c>
      <c r="T113" s="3">
        <f>ABS(AAR!T113)</f>
        <v>0.01480328503</v>
      </c>
      <c r="U113" s="3">
        <f>ABS(AAR!U113)</f>
        <v>0.01146767219</v>
      </c>
      <c r="V113" s="3">
        <f>ABS(AAR!V113)</f>
        <v>0.006568161855</v>
      </c>
      <c r="W113" s="3">
        <f>ABS(AAR!W113)</f>
        <v>0.004512277368</v>
      </c>
      <c r="X113" s="3">
        <f>ABS(AAR!X113)</f>
        <v>0.001610648479</v>
      </c>
      <c r="Y113" s="3">
        <f>ABS(AAR!Y113)</f>
        <v>0.008620603008</v>
      </c>
      <c r="Z113" s="3">
        <f>ABS(AAR!Z113)</f>
        <v>0.01614223572</v>
      </c>
      <c r="AA113" s="3">
        <f>ABS(AAR!AA113)</f>
        <v>0.01525830495</v>
      </c>
      <c r="AB113" s="3">
        <f>ABS(AAR!AB113)</f>
        <v>0.01229063742</v>
      </c>
      <c r="AC113" s="3">
        <f>ABS(AAR!AC113)</f>
        <v>0.001531190584</v>
      </c>
      <c r="AD113" s="3">
        <f>ABS(AAR!AD113)</f>
        <v>0.003302055228</v>
      </c>
      <c r="AE113" s="3">
        <f>ABS(AAR!AE113)</f>
        <v>0.01581864493</v>
      </c>
      <c r="AF113" s="3">
        <f>ABS(AAR!AF113)</f>
        <v>0.004301749306</v>
      </c>
      <c r="AG113" s="3">
        <f t="shared" si="1"/>
        <v>0.008237733219</v>
      </c>
      <c r="AH113" s="33">
        <f t="shared" si="2"/>
        <v>-0.0002035719388</v>
      </c>
      <c r="AI113" s="3">
        <f>AAR!AH113</f>
        <v>11</v>
      </c>
    </row>
    <row r="114" ht="15.75" customHeight="1">
      <c r="A114" s="4">
        <v>44160.0</v>
      </c>
      <c r="B114" s="3">
        <f>AAR!B114</f>
        <v>12</v>
      </c>
      <c r="C114" s="3">
        <f>ABS(AAR!C114)</f>
        <v>0.001769157632</v>
      </c>
      <c r="D114" s="3">
        <f>ABS(AAR!D114)</f>
        <v>0.01279593176</v>
      </c>
      <c r="E114" s="3">
        <f>ABS(AAR!E114)</f>
        <v>0.003771794671</v>
      </c>
      <c r="F114" s="3">
        <f>ABS(AAR!F114)</f>
        <v>0.01099236663</v>
      </c>
      <c r="G114" s="3">
        <f>ABS(AAR!G114)</f>
        <v>0.007445130374</v>
      </c>
      <c r="H114" s="3">
        <f>ABS(AAR!H114)</f>
        <v>0.01696670679</v>
      </c>
      <c r="I114" s="3">
        <f>ABS(AAR!I114)</f>
        <v>0.001832585748</v>
      </c>
      <c r="J114" s="3">
        <f>ABS(AAR!J114)</f>
        <v>0.01683091547</v>
      </c>
      <c r="K114" s="3">
        <f>ABS(AAR!K114)</f>
        <v>0.005672306936</v>
      </c>
      <c r="L114" s="3">
        <f>ABS(AAR!L114)</f>
        <v>0.007160877924</v>
      </c>
      <c r="M114" s="3">
        <f>ABS(AAR!M114)</f>
        <v>0.002921315453</v>
      </c>
      <c r="N114" s="3">
        <f>ABS(AAR!N114)</f>
        <v>0.0003425586497</v>
      </c>
      <c r="O114" s="3">
        <f>ABS(AAR!O114)</f>
        <v>0.006627654478</v>
      </c>
      <c r="P114" s="3">
        <f>ABS(AAR!P114)</f>
        <v>0.001614587212</v>
      </c>
      <c r="Q114" s="3">
        <f>ABS(AAR!Q114)</f>
        <v>0.002147916815</v>
      </c>
      <c r="R114" s="3">
        <f>ABS(AAR!R114)</f>
        <v>0.007898403317</v>
      </c>
      <c r="S114" s="3">
        <f>ABS(AAR!S114)</f>
        <v>0.005249453069</v>
      </c>
      <c r="T114" s="3">
        <f>ABS(AAR!T114)</f>
        <v>0.04309237591</v>
      </c>
      <c r="U114" s="3">
        <f>ABS(AAR!U114)</f>
        <v>0.009859807962</v>
      </c>
      <c r="V114" s="3">
        <f>ABS(AAR!V114)</f>
        <v>0.001765394389</v>
      </c>
      <c r="W114" s="3">
        <f>ABS(AAR!W114)</f>
        <v>0.01453226881</v>
      </c>
      <c r="X114" s="3">
        <f>ABS(AAR!X114)</f>
        <v>0.004073168321</v>
      </c>
      <c r="Y114" s="3">
        <f>ABS(AAR!Y114)</f>
        <v>0.004724008904</v>
      </c>
      <c r="Z114" s="3">
        <f>ABS(AAR!Z114)</f>
        <v>0.0138791713</v>
      </c>
      <c r="AA114" s="3">
        <f>ABS(AAR!AA114)</f>
        <v>0.00675495139</v>
      </c>
      <c r="AB114" s="3">
        <f>ABS(AAR!AB114)</f>
        <v>0.004993332143</v>
      </c>
      <c r="AC114" s="3">
        <f>ABS(AAR!AC114)</f>
        <v>0.002550279262</v>
      </c>
      <c r="AD114" s="3">
        <f>ABS(AAR!AD114)</f>
        <v>0.01090337699</v>
      </c>
      <c r="AE114" s="3">
        <f>ABS(AAR!AE114)</f>
        <v>0.02621098879</v>
      </c>
      <c r="AF114" s="3">
        <f>ABS(AAR!AF114)</f>
        <v>0.01429765723</v>
      </c>
      <c r="AG114" s="3">
        <f t="shared" si="1"/>
        <v>0.008989214811</v>
      </c>
      <c r="AH114" s="33">
        <f t="shared" si="2"/>
        <v>0.0005479096538</v>
      </c>
      <c r="AI114" s="3">
        <f>AAR!AH114</f>
        <v>12</v>
      </c>
    </row>
    <row r="115" ht="15.75" customHeight="1">
      <c r="A115" s="4">
        <v>44162.0</v>
      </c>
      <c r="B115" s="3">
        <f>AAR!B115</f>
        <v>13</v>
      </c>
      <c r="C115" s="3">
        <f>ABS(AAR!C115)</f>
        <v>0.0034967921</v>
      </c>
      <c r="D115" s="3">
        <f>ABS(AAR!D115)</f>
        <v>0.003649046009</v>
      </c>
      <c r="E115" s="3">
        <f>ABS(AAR!E115)</f>
        <v>0.01255479822</v>
      </c>
      <c r="F115" s="3">
        <f>ABS(AAR!F115)</f>
        <v>0.004632410527</v>
      </c>
      <c r="G115" s="3">
        <f>ABS(AAR!G115)</f>
        <v>0.002583543008</v>
      </c>
      <c r="H115" s="3">
        <f>ABS(AAR!H115)</f>
        <v>0.0002720627394</v>
      </c>
      <c r="I115" s="3">
        <f>ABS(AAR!I115)</f>
        <v>0.004150142427</v>
      </c>
      <c r="J115" s="3">
        <f>ABS(AAR!J115)</f>
        <v>0.01826207974</v>
      </c>
      <c r="K115" s="3">
        <f>ABS(AAR!K115)</f>
        <v>0.007731512833</v>
      </c>
      <c r="L115" s="3">
        <f>ABS(AAR!L115)</f>
        <v>0.007990361306</v>
      </c>
      <c r="M115" s="3">
        <f>ABS(AAR!M115)</f>
        <v>0.00226602958</v>
      </c>
      <c r="N115" s="3">
        <f>ABS(AAR!N115)</f>
        <v>0.0004491900483</v>
      </c>
      <c r="O115" s="3">
        <f>ABS(AAR!O115)</f>
        <v>0.001337543963</v>
      </c>
      <c r="P115" s="3">
        <f>ABS(AAR!P115)</f>
        <v>0.007128648681</v>
      </c>
      <c r="Q115" s="3">
        <f>ABS(AAR!Q115)</f>
        <v>0.006767581667</v>
      </c>
      <c r="R115" s="3">
        <f>ABS(AAR!R115)</f>
        <v>0.002045339979</v>
      </c>
      <c r="S115" s="3">
        <f>ABS(AAR!S115)</f>
        <v>0.0139162508</v>
      </c>
      <c r="T115" s="3">
        <f>ABS(AAR!T115)</f>
        <v>0.003399261985</v>
      </c>
      <c r="U115" s="3">
        <f>ABS(AAR!U115)</f>
        <v>0.003183142453</v>
      </c>
      <c r="V115" s="3">
        <f>ABS(AAR!V115)</f>
        <v>0.00307064943</v>
      </c>
      <c r="W115" s="3">
        <f>ABS(AAR!W115)</f>
        <v>0.002320847215</v>
      </c>
      <c r="X115" s="3">
        <f>ABS(AAR!X115)</f>
        <v>0.003656652911</v>
      </c>
      <c r="Y115" s="3">
        <f>ABS(AAR!Y115)</f>
        <v>0.002326397156</v>
      </c>
      <c r="Z115" s="3">
        <f>ABS(AAR!Z115)</f>
        <v>0.00416850254</v>
      </c>
      <c r="AA115" s="3">
        <f>ABS(AAR!AA115)</f>
        <v>0.0111930765</v>
      </c>
      <c r="AB115" s="3">
        <f>ABS(AAR!AB115)</f>
        <v>0.01177191652</v>
      </c>
      <c r="AC115" s="3">
        <f>ABS(AAR!AC115)</f>
        <v>0.001762327432</v>
      </c>
      <c r="AD115" s="3">
        <f>ABS(AAR!AD115)</f>
        <v>0.001724716071</v>
      </c>
      <c r="AE115" s="3">
        <f>ABS(AAR!AE115)</f>
        <v>0.004449295283</v>
      </c>
      <c r="AF115" s="3">
        <f>ABS(AAR!AF115)</f>
        <v>0.001696126094</v>
      </c>
      <c r="AG115" s="3">
        <f t="shared" si="1"/>
        <v>0.005131874841</v>
      </c>
      <c r="AH115" s="33">
        <f t="shared" si="2"/>
        <v>-0.003309430317</v>
      </c>
      <c r="AI115" s="3">
        <f>AAR!AH115</f>
        <v>13</v>
      </c>
    </row>
    <row r="116" ht="15.75" customHeight="1">
      <c r="A116" s="4">
        <v>44165.0</v>
      </c>
      <c r="B116" s="3">
        <f>AAR!B116</f>
        <v>14</v>
      </c>
      <c r="C116" s="3">
        <f>ABS(AAR!C116)</f>
        <v>0.007346263997</v>
      </c>
      <c r="D116" s="3">
        <f>ABS(AAR!D116)</f>
        <v>0.01083611653</v>
      </c>
      <c r="E116" s="3">
        <f>ABS(AAR!E116)</f>
        <v>0.00579539482</v>
      </c>
      <c r="F116" s="3">
        <f>ABS(AAR!F116)</f>
        <v>0.01404766152</v>
      </c>
      <c r="G116" s="3">
        <f>ABS(AAR!G116)</f>
        <v>0.01590962177</v>
      </c>
      <c r="H116" s="3">
        <f>ABS(AAR!H116)</f>
        <v>0.01542910522</v>
      </c>
      <c r="I116" s="3">
        <f>ABS(AAR!I116)</f>
        <v>0.02019477246</v>
      </c>
      <c r="J116" s="3">
        <f>ABS(AAR!J116)</f>
        <v>0.01159952832</v>
      </c>
      <c r="K116" s="3">
        <f>ABS(AAR!K116)</f>
        <v>0.00512628704</v>
      </c>
      <c r="L116" s="3">
        <f>ABS(AAR!L116)</f>
        <v>0.01328315184</v>
      </c>
      <c r="M116" s="3">
        <f>ABS(AAR!M116)</f>
        <v>0.003308464571</v>
      </c>
      <c r="N116" s="3">
        <f>ABS(AAR!N116)</f>
        <v>0.005972590587</v>
      </c>
      <c r="O116" s="3">
        <f>ABS(AAR!O116)</f>
        <v>0.003627891854</v>
      </c>
      <c r="P116" s="3">
        <f>ABS(AAR!P116)</f>
        <v>0.00407364353</v>
      </c>
      <c r="Q116" s="3">
        <f>ABS(AAR!Q116)</f>
        <v>0.008302673627</v>
      </c>
      <c r="R116" s="3">
        <f>ABS(AAR!R116)</f>
        <v>0.002208909868</v>
      </c>
      <c r="S116" s="3">
        <f>ABS(AAR!S116)</f>
        <v>0.009488441915</v>
      </c>
      <c r="T116" s="3">
        <f>ABS(AAR!T116)</f>
        <v>0.01678036912</v>
      </c>
      <c r="U116" s="3">
        <f>ABS(AAR!U116)</f>
        <v>0.0007894660423</v>
      </c>
      <c r="V116" s="3">
        <f>ABS(AAR!V116)</f>
        <v>0.009005439894</v>
      </c>
      <c r="W116" s="3">
        <f>ABS(AAR!W116)</f>
        <v>0.01223816455</v>
      </c>
      <c r="X116" s="3">
        <f>ABS(AAR!X116)</f>
        <v>0.003855949442</v>
      </c>
      <c r="Y116" s="3">
        <f>ABS(AAR!Y116)</f>
        <v>0.00181252366</v>
      </c>
      <c r="Z116" s="3">
        <f>ABS(AAR!Z116)</f>
        <v>0.003173349387</v>
      </c>
      <c r="AA116" s="3">
        <f>ABS(AAR!AA116)</f>
        <v>0.008392218843</v>
      </c>
      <c r="AB116" s="3">
        <f>ABS(AAR!AB116)</f>
        <v>0.003773636466</v>
      </c>
      <c r="AC116" s="3">
        <f>ABS(AAR!AC116)</f>
        <v>0.0005607242348</v>
      </c>
      <c r="AD116" s="3">
        <f>ABS(AAR!AD116)</f>
        <v>0.00526570049</v>
      </c>
      <c r="AE116" s="3">
        <f>ABS(AAR!AE116)</f>
        <v>0.0009109486682</v>
      </c>
      <c r="AF116" s="3">
        <f>ABS(AAR!AF116)</f>
        <v>0.01394216805</v>
      </c>
      <c r="AG116" s="3">
        <f t="shared" si="1"/>
        <v>0.007901705944</v>
      </c>
      <c r="AH116" s="33">
        <f t="shared" si="2"/>
        <v>-0.0005395992131</v>
      </c>
      <c r="AI116" s="3">
        <f>AAR!AH116</f>
        <v>14</v>
      </c>
    </row>
    <row r="117" ht="15.75" customHeight="1">
      <c r="A117" s="4">
        <v>44166.0</v>
      </c>
      <c r="B117" s="3">
        <f>AAR!B117</f>
        <v>15</v>
      </c>
      <c r="C117" s="3">
        <f>ABS(AAR!C117)</f>
        <v>0.0141575407</v>
      </c>
      <c r="D117" s="3">
        <f>ABS(AAR!D117)</f>
        <v>0.004352346922</v>
      </c>
      <c r="E117" s="3">
        <f>ABS(AAR!E117)</f>
        <v>0.009292081277</v>
      </c>
      <c r="F117" s="3">
        <f>ABS(AAR!F117)</f>
        <v>0.009945647046</v>
      </c>
      <c r="G117" s="3">
        <f>ABS(AAR!G117)</f>
        <v>0.006737833775</v>
      </c>
      <c r="H117" s="3">
        <f>ABS(AAR!H117)</f>
        <v>0.014214691</v>
      </c>
      <c r="I117" s="3">
        <f>ABS(AAR!I117)</f>
        <v>0.003695373074</v>
      </c>
      <c r="J117" s="3">
        <f>ABS(AAR!J117)</f>
        <v>0.003339111061</v>
      </c>
      <c r="K117" s="3">
        <f>ABS(AAR!K117)</f>
        <v>0.004700318251</v>
      </c>
      <c r="L117" s="3">
        <f>ABS(AAR!L117)</f>
        <v>0.003804737775</v>
      </c>
      <c r="M117" s="3">
        <f>ABS(AAR!M117)</f>
        <v>0.007828167771</v>
      </c>
      <c r="N117" s="3">
        <f>ABS(AAR!N117)</f>
        <v>0.01413198807</v>
      </c>
      <c r="O117" s="3">
        <f>ABS(AAR!O117)</f>
        <v>0.007277212458</v>
      </c>
      <c r="P117" s="3">
        <f>ABS(AAR!P117)</f>
        <v>0.005674966093</v>
      </c>
      <c r="Q117" s="3">
        <f>ABS(AAR!Q117)</f>
        <v>0.00837289911</v>
      </c>
      <c r="R117" s="3">
        <f>ABS(AAR!R117)</f>
        <v>0.002039906611</v>
      </c>
      <c r="S117" s="3">
        <f>ABS(AAR!S117)</f>
        <v>0.01596089831</v>
      </c>
      <c r="T117" s="3">
        <f>ABS(AAR!T117)</f>
        <v>0.00244168879</v>
      </c>
      <c r="U117" s="3">
        <f>ABS(AAR!U117)</f>
        <v>0.0000246967219</v>
      </c>
      <c r="V117" s="3">
        <f>ABS(AAR!V117)</f>
        <v>0.00224022269</v>
      </c>
      <c r="W117" s="3">
        <f>ABS(AAR!W117)</f>
        <v>0.003978766892</v>
      </c>
      <c r="X117" s="3">
        <f>ABS(AAR!X117)</f>
        <v>0.00589830077</v>
      </c>
      <c r="Y117" s="3">
        <f>ABS(AAR!Y117)</f>
        <v>0.001980888009</v>
      </c>
      <c r="Z117" s="3">
        <f>ABS(AAR!Z117)</f>
        <v>0.02200724856</v>
      </c>
      <c r="AA117" s="3">
        <f>ABS(AAR!AA117)</f>
        <v>0.0105626198</v>
      </c>
      <c r="AB117" s="3">
        <f>ABS(AAR!AB117)</f>
        <v>0.0100272163</v>
      </c>
      <c r="AC117" s="3">
        <f>ABS(AAR!AC117)</f>
        <v>0.0004402810101</v>
      </c>
      <c r="AD117" s="3">
        <f>ABS(AAR!AD117)</f>
        <v>0.001267897307</v>
      </c>
      <c r="AE117" s="3">
        <f>ABS(AAR!AE117)</f>
        <v>0.005089704956</v>
      </c>
      <c r="AF117" s="3">
        <f>ABS(AAR!AF117)</f>
        <v>0.01135316078</v>
      </c>
      <c r="AG117" s="3">
        <f t="shared" si="1"/>
        <v>0.00709461373</v>
      </c>
      <c r="AH117" s="33">
        <f t="shared" si="2"/>
        <v>-0.001346691427</v>
      </c>
      <c r="AI117" s="3">
        <f>AAR!AH117</f>
        <v>15</v>
      </c>
    </row>
    <row r="118" ht="15.75" customHeight="1">
      <c r="A118" s="4">
        <v>44167.0</v>
      </c>
      <c r="B118" s="3">
        <f>AAR!B118</f>
        <v>16</v>
      </c>
      <c r="C118" s="3">
        <f>ABS(AAR!C118)</f>
        <v>0.004730346277</v>
      </c>
      <c r="D118" s="3">
        <f>ABS(AAR!D118)</f>
        <v>0.009519675965</v>
      </c>
      <c r="E118" s="3">
        <f>ABS(AAR!E118)</f>
        <v>0.01897669033</v>
      </c>
      <c r="F118" s="3">
        <f>ABS(AAR!F118)</f>
        <v>0.004395652095</v>
      </c>
      <c r="G118" s="3">
        <f>ABS(AAR!G118)</f>
        <v>0.002461592906</v>
      </c>
      <c r="H118" s="3">
        <f>ABS(AAR!H118)</f>
        <v>0.01169354528</v>
      </c>
      <c r="I118" s="3">
        <f>ABS(AAR!I118)</f>
        <v>0.005188214919</v>
      </c>
      <c r="J118" s="3">
        <f>ABS(AAR!J118)</f>
        <v>0.01569295345</v>
      </c>
      <c r="K118" s="3">
        <f>ABS(AAR!K118)</f>
        <v>0.003502265362</v>
      </c>
      <c r="L118" s="3">
        <f>ABS(AAR!L118)</f>
        <v>0.01842329527</v>
      </c>
      <c r="M118" s="3">
        <f>ABS(AAR!M118)</f>
        <v>0.001521892209</v>
      </c>
      <c r="N118" s="3">
        <f>ABS(AAR!N118)</f>
        <v>0.002089772515</v>
      </c>
      <c r="O118" s="3">
        <f>ABS(AAR!O118)</f>
        <v>0.01120899157</v>
      </c>
      <c r="P118" s="3">
        <f>ABS(AAR!P118)</f>
        <v>0.02591847579</v>
      </c>
      <c r="Q118" s="3">
        <f>ABS(AAR!Q118)</f>
        <v>0.0005564287017</v>
      </c>
      <c r="R118" s="3">
        <f>ABS(AAR!R118)</f>
        <v>0.009924297163</v>
      </c>
      <c r="S118" s="3">
        <f>ABS(AAR!S118)</f>
        <v>0.01485476493</v>
      </c>
      <c r="T118" s="3">
        <f>ABS(AAR!T118)</f>
        <v>0.04242986189</v>
      </c>
      <c r="U118" s="3">
        <f>ABS(AAR!U118)</f>
        <v>0.03495700344</v>
      </c>
      <c r="V118" s="3">
        <f>ABS(AAR!V118)</f>
        <v>0.003129288549</v>
      </c>
      <c r="W118" s="3">
        <f>ABS(AAR!W118)</f>
        <v>0.01880962058</v>
      </c>
      <c r="X118" s="3">
        <f>ABS(AAR!X118)</f>
        <v>0.01906183337</v>
      </c>
      <c r="Y118" s="3">
        <f>ABS(AAR!Y118)</f>
        <v>0.009190440571</v>
      </c>
      <c r="Z118" s="3">
        <f>ABS(AAR!Z118)</f>
        <v>0.001448994803</v>
      </c>
      <c r="AA118" s="3">
        <f>ABS(AAR!AA118)</f>
        <v>0.02908724246</v>
      </c>
      <c r="AB118" s="3">
        <f>ABS(AAR!AB118)</f>
        <v>0.01485857005</v>
      </c>
      <c r="AC118" s="3">
        <f>ABS(AAR!AC118)</f>
        <v>0.009023724624</v>
      </c>
      <c r="AD118" s="3">
        <f>ABS(AAR!AD118)</f>
        <v>0.0005422835142</v>
      </c>
      <c r="AE118" s="3">
        <f>ABS(AAR!AE118)</f>
        <v>0.02311508776</v>
      </c>
      <c r="AF118" s="3">
        <f>ABS(AAR!AF118)</f>
        <v>0.01090463137</v>
      </c>
      <c r="AG118" s="3">
        <f t="shared" si="1"/>
        <v>0.01257391459</v>
      </c>
      <c r="AH118" s="33">
        <f t="shared" si="2"/>
        <v>0.004132609433</v>
      </c>
      <c r="AI118" s="3">
        <f>AAR!AH118</f>
        <v>16</v>
      </c>
    </row>
    <row r="119" ht="15.75" customHeight="1">
      <c r="A119" s="4">
        <v>44168.0</v>
      </c>
      <c r="B119" s="3">
        <f>AAR!B119</f>
        <v>17</v>
      </c>
      <c r="C119" s="3">
        <f>ABS(AAR!C119)</f>
        <v>0.01150166816</v>
      </c>
      <c r="D119" s="3">
        <f>ABS(AAR!D119)</f>
        <v>0.009350935419</v>
      </c>
      <c r="E119" s="3">
        <f>ABS(AAR!E119)</f>
        <v>0.009752612275</v>
      </c>
      <c r="F119" s="3">
        <f>ABS(AAR!F119)</f>
        <v>0.01862604191</v>
      </c>
      <c r="G119" s="3">
        <f>ABS(AAR!G119)</f>
        <v>0.008538202715</v>
      </c>
      <c r="H119" s="3">
        <f>ABS(AAR!H119)</f>
        <v>0.009063645551</v>
      </c>
      <c r="I119" s="3">
        <f>ABS(AAR!I119)</f>
        <v>0.004963157908</v>
      </c>
      <c r="J119" s="3">
        <f>ABS(AAR!J119)</f>
        <v>0.009732336912</v>
      </c>
      <c r="K119" s="3">
        <f>ABS(AAR!K119)</f>
        <v>0.009313380415</v>
      </c>
      <c r="L119" s="3">
        <f>ABS(AAR!L119)</f>
        <v>0.02612209674</v>
      </c>
      <c r="M119" s="3">
        <f>ABS(AAR!M119)</f>
        <v>0.0170655004</v>
      </c>
      <c r="N119" s="3">
        <f>ABS(AAR!N119)</f>
        <v>0.006103585907</v>
      </c>
      <c r="O119" s="3">
        <f>ABS(AAR!O119)</f>
        <v>0.01963585802</v>
      </c>
      <c r="P119" s="3">
        <f>ABS(AAR!P119)</f>
        <v>0.001373953416</v>
      </c>
      <c r="Q119" s="3">
        <f>ABS(AAR!Q119)</f>
        <v>0.003168221973</v>
      </c>
      <c r="R119" s="3">
        <f>ABS(AAR!R119)</f>
        <v>0.005353870237</v>
      </c>
      <c r="S119" s="3">
        <f>ABS(AAR!S119)</f>
        <v>0.0003629686701</v>
      </c>
      <c r="T119" s="3">
        <f>ABS(AAR!T119)</f>
        <v>0.001353738816</v>
      </c>
      <c r="U119" s="3">
        <f>ABS(AAR!U119)</f>
        <v>0.03980905573</v>
      </c>
      <c r="V119" s="3">
        <f>ABS(AAR!V119)</f>
        <v>0.008274756193</v>
      </c>
      <c r="W119" s="3">
        <f>ABS(AAR!W119)</f>
        <v>0.01946295802</v>
      </c>
      <c r="X119" s="3">
        <f>ABS(AAR!X119)</f>
        <v>0.01097400438</v>
      </c>
      <c r="Y119" s="3">
        <f>ABS(AAR!Y119)</f>
        <v>0.004825590922</v>
      </c>
      <c r="Z119" s="3">
        <f>ABS(AAR!Z119)</f>
        <v>0.00459206464</v>
      </c>
      <c r="AA119" s="3">
        <f>ABS(AAR!AA119)</f>
        <v>0.008893901644</v>
      </c>
      <c r="AB119" s="3">
        <f>ABS(AAR!AB119)</f>
        <v>0.0001915916635</v>
      </c>
      <c r="AC119" s="3">
        <f>ABS(AAR!AC119)</f>
        <v>0.003114117607</v>
      </c>
      <c r="AD119" s="3">
        <f>ABS(AAR!AD119)</f>
        <v>0.01185511579</v>
      </c>
      <c r="AE119" s="3">
        <f>ABS(AAR!AE119)</f>
        <v>0.05719561621</v>
      </c>
      <c r="AF119" s="3">
        <f>ABS(AAR!AF119)</f>
        <v>0.001206178333</v>
      </c>
      <c r="AG119" s="3">
        <f t="shared" si="1"/>
        <v>0.01139255755</v>
      </c>
      <c r="AH119" s="33">
        <f t="shared" si="2"/>
        <v>0.002951252395</v>
      </c>
      <c r="AI119" s="3">
        <f>AAR!AH119</f>
        <v>17</v>
      </c>
    </row>
    <row r="120" ht="15.75" customHeight="1">
      <c r="A120" s="4">
        <v>44169.0</v>
      </c>
      <c r="B120" s="3">
        <f>AAR!B120</f>
        <v>18</v>
      </c>
      <c r="C120" s="3">
        <f>ABS(AAR!C120)</f>
        <v>0.008575530796</v>
      </c>
      <c r="D120" s="3">
        <f>ABS(AAR!D120)</f>
        <v>0.00398796625</v>
      </c>
      <c r="E120" s="3">
        <f>ABS(AAR!E120)</f>
        <v>0.00009261954093</v>
      </c>
      <c r="F120" s="3">
        <f>ABS(AAR!F120)</f>
        <v>0.01380185001</v>
      </c>
      <c r="G120" s="3">
        <f>ABS(AAR!G120)</f>
        <v>0.02374894888</v>
      </c>
      <c r="H120" s="3">
        <f>ABS(AAR!H120)</f>
        <v>0.01303371024</v>
      </c>
      <c r="I120" s="3">
        <f>ABS(AAR!I120)</f>
        <v>0.007185472498</v>
      </c>
      <c r="J120" s="3">
        <f>ABS(AAR!J120)</f>
        <v>0.001110732477</v>
      </c>
      <c r="K120" s="3">
        <f>ABS(AAR!K120)</f>
        <v>0.004158246998</v>
      </c>
      <c r="L120" s="3">
        <f>ABS(AAR!L120)</f>
        <v>0.0117910979</v>
      </c>
      <c r="M120" s="3">
        <f>ABS(AAR!M120)</f>
        <v>0.02226381133</v>
      </c>
      <c r="N120" s="3">
        <f>ABS(AAR!N120)</f>
        <v>0.004580748456</v>
      </c>
      <c r="O120" s="3">
        <f>ABS(AAR!O120)</f>
        <v>0.01154143378</v>
      </c>
      <c r="P120" s="3">
        <f>ABS(AAR!P120)</f>
        <v>0.003257124722</v>
      </c>
      <c r="Q120" s="3">
        <f>ABS(AAR!Q120)</f>
        <v>0.0001752277814</v>
      </c>
      <c r="R120" s="3">
        <f>ABS(AAR!R120)</f>
        <v>0.003806219928</v>
      </c>
      <c r="S120" s="3">
        <f>ABS(AAR!S120)</f>
        <v>0.004243584115</v>
      </c>
      <c r="T120" s="3">
        <f>ABS(AAR!T120)</f>
        <v>0.02106982285</v>
      </c>
      <c r="U120" s="3">
        <f>ABS(AAR!U120)</f>
        <v>0.04020788153</v>
      </c>
      <c r="V120" s="3">
        <f>ABS(AAR!V120)</f>
        <v>0.01034989253</v>
      </c>
      <c r="W120" s="3">
        <f>ABS(AAR!W120)</f>
        <v>0.00513643523</v>
      </c>
      <c r="X120" s="3">
        <f>ABS(AAR!X120)</f>
        <v>0.01588449862</v>
      </c>
      <c r="Y120" s="3">
        <f>ABS(AAR!Y120)</f>
        <v>0.001999239724</v>
      </c>
      <c r="Z120" s="3">
        <f>ABS(AAR!Z120)</f>
        <v>0.0128879326</v>
      </c>
      <c r="AA120" s="3">
        <f>ABS(AAR!AA120)</f>
        <v>0.009670905956</v>
      </c>
      <c r="AB120" s="3">
        <f>ABS(AAR!AB120)</f>
        <v>0.001546461599</v>
      </c>
      <c r="AC120" s="3">
        <f>ABS(AAR!AC120)</f>
        <v>0.005729651802</v>
      </c>
      <c r="AD120" s="3">
        <f>ABS(AAR!AD120)</f>
        <v>0.01640710526</v>
      </c>
      <c r="AE120" s="3">
        <f>ABS(AAR!AE120)</f>
        <v>0.004514121085</v>
      </c>
      <c r="AF120" s="3">
        <f>ABS(AAR!AF120)</f>
        <v>0.009136649636</v>
      </c>
      <c r="AG120" s="3">
        <f t="shared" si="1"/>
        <v>0.009729830804</v>
      </c>
      <c r="AH120" s="33">
        <f t="shared" si="2"/>
        <v>0.001288525647</v>
      </c>
      <c r="AI120" s="3">
        <f>AAR!AH120</f>
        <v>18</v>
      </c>
    </row>
    <row r="121" ht="15.75" customHeight="1">
      <c r="A121" s="4">
        <v>44172.0</v>
      </c>
      <c r="B121" s="3">
        <f>AAR!B121</f>
        <v>19</v>
      </c>
      <c r="C121" s="3">
        <f>ABS(AAR!C121)</f>
        <v>0.00454893476</v>
      </c>
      <c r="D121" s="3">
        <f>ABS(AAR!D121)</f>
        <v>0.009100354095</v>
      </c>
      <c r="E121" s="3">
        <f>ABS(AAR!E121)</f>
        <v>0.02182075186</v>
      </c>
      <c r="F121" s="3">
        <f>ABS(AAR!F121)</f>
        <v>0.003952106587</v>
      </c>
      <c r="G121" s="3">
        <f>ABS(AAR!G121)</f>
        <v>0.006546249173</v>
      </c>
      <c r="H121" s="3">
        <f>ABS(AAR!H121)</f>
        <v>0.007647305093</v>
      </c>
      <c r="I121" s="3">
        <f>ABS(AAR!I121)</f>
        <v>0.00341746997</v>
      </c>
      <c r="J121" s="3">
        <f>ABS(AAR!J121)</f>
        <v>0.01638525534</v>
      </c>
      <c r="K121" s="3">
        <f>ABS(AAR!K121)</f>
        <v>0.003921002116</v>
      </c>
      <c r="L121" s="3">
        <f>ABS(AAR!L121)</f>
        <v>0.02200652471</v>
      </c>
      <c r="M121" s="3">
        <f>ABS(AAR!M121)</f>
        <v>0.008331450814</v>
      </c>
      <c r="N121" s="3">
        <f>ABS(AAR!N121)</f>
        <v>0.00677841746</v>
      </c>
      <c r="O121" s="3">
        <f>ABS(AAR!O121)</f>
        <v>0.01316893914</v>
      </c>
      <c r="P121" s="3">
        <f>ABS(AAR!P121)</f>
        <v>0.005987145552</v>
      </c>
      <c r="Q121" s="3">
        <f>ABS(AAR!Q121)</f>
        <v>0.008141060596</v>
      </c>
      <c r="R121" s="3">
        <f>ABS(AAR!R121)</f>
        <v>0.009673458641</v>
      </c>
      <c r="S121" s="3">
        <f>ABS(AAR!S121)</f>
        <v>0.00880229544</v>
      </c>
      <c r="T121" s="3">
        <f>ABS(AAR!T121)</f>
        <v>0.01069276764</v>
      </c>
      <c r="U121" s="3">
        <f>ABS(AAR!U121)</f>
        <v>0.04542565862</v>
      </c>
      <c r="V121" s="3">
        <f>ABS(AAR!V121)</f>
        <v>0.008682091836</v>
      </c>
      <c r="W121" s="3">
        <f>ABS(AAR!W121)</f>
        <v>0.01000360685</v>
      </c>
      <c r="X121" s="3">
        <f>ABS(AAR!X121)</f>
        <v>0.005026207042</v>
      </c>
      <c r="Y121" s="3">
        <f>ABS(AAR!Y121)</f>
        <v>0.002153622873</v>
      </c>
      <c r="Z121" s="3">
        <f>ABS(AAR!Z121)</f>
        <v>0.002508684487</v>
      </c>
      <c r="AA121" s="3">
        <f>ABS(AAR!AA121)</f>
        <v>0.001412005826</v>
      </c>
      <c r="AB121" s="3">
        <f>ABS(AAR!AB121)</f>
        <v>0.001301198093</v>
      </c>
      <c r="AC121" s="3">
        <f>ABS(AAR!AC121)</f>
        <v>0.0007831925709</v>
      </c>
      <c r="AD121" s="3">
        <f>ABS(AAR!AD121)</f>
        <v>0.0000767066403</v>
      </c>
      <c r="AE121" s="3">
        <f>ABS(AAR!AE121)</f>
        <v>0.004408511747</v>
      </c>
      <c r="AF121" s="3">
        <f>ABS(AAR!AF121)</f>
        <v>0.007876429178</v>
      </c>
      <c r="AG121" s="3">
        <f t="shared" si="1"/>
        <v>0.008685980158</v>
      </c>
      <c r="AH121" s="33">
        <f t="shared" si="2"/>
        <v>0.0002446750012</v>
      </c>
      <c r="AI121" s="3">
        <f>AAR!AH121</f>
        <v>19</v>
      </c>
    </row>
    <row r="122" ht="15.75" customHeight="1">
      <c r="A122" s="4">
        <v>44173.0</v>
      </c>
      <c r="B122" s="3">
        <f>AAR!B122</f>
        <v>20</v>
      </c>
      <c r="C122" s="3">
        <f>ABS(AAR!C122)</f>
        <v>0.01049703596</v>
      </c>
      <c r="D122" s="3">
        <f>ABS(AAR!D122)</f>
        <v>0.006506634636</v>
      </c>
      <c r="E122" s="3">
        <f>ABS(AAR!E122)</f>
        <v>0.001233194472</v>
      </c>
      <c r="F122" s="3">
        <f>ABS(AAR!F122)</f>
        <v>0.008002071433</v>
      </c>
      <c r="G122" s="3">
        <f>ABS(AAR!G122)</f>
        <v>0.00409127615</v>
      </c>
      <c r="H122" s="3">
        <f>ABS(AAR!H122)</f>
        <v>0.002315740696</v>
      </c>
      <c r="I122" s="3">
        <f>ABS(AAR!I122)</f>
        <v>0.005923504491</v>
      </c>
      <c r="J122" s="3">
        <f>ABS(AAR!J122)</f>
        <v>0.01823998673</v>
      </c>
      <c r="K122" s="3">
        <f>ABS(AAR!K122)</f>
        <v>0.0004210933691</v>
      </c>
      <c r="L122" s="3">
        <f>ABS(AAR!L122)</f>
        <v>0.004561692255</v>
      </c>
      <c r="M122" s="3">
        <f>ABS(AAR!M122)</f>
        <v>0.006603128837</v>
      </c>
      <c r="N122" s="3">
        <f>ABS(AAR!N122)</f>
        <v>0.01432372912</v>
      </c>
      <c r="O122" s="3">
        <f>ABS(AAR!O122)</f>
        <v>0.001987454813</v>
      </c>
      <c r="P122" s="3">
        <f>ABS(AAR!P122)</f>
        <v>0.001742036351</v>
      </c>
      <c r="Q122" s="3">
        <f>ABS(AAR!Q122)</f>
        <v>0.003305992122</v>
      </c>
      <c r="R122" s="3">
        <f>ABS(AAR!R122)</f>
        <v>0.001227194477</v>
      </c>
      <c r="S122" s="3">
        <f>ABS(AAR!S122)</f>
        <v>0.005350531338</v>
      </c>
      <c r="T122" s="3">
        <f>ABS(AAR!T122)</f>
        <v>0.001045768829</v>
      </c>
      <c r="U122" s="3">
        <f>ABS(AAR!U122)</f>
        <v>0.01050520073</v>
      </c>
      <c r="V122" s="3">
        <f>ABS(AAR!V122)</f>
        <v>0.0008099954328</v>
      </c>
      <c r="W122" s="3">
        <f>ABS(AAR!W122)</f>
        <v>0.003352184705</v>
      </c>
      <c r="X122" s="3">
        <f>ABS(AAR!X122)</f>
        <v>0.004949170238</v>
      </c>
      <c r="Y122" s="3">
        <f>ABS(AAR!Y122)</f>
        <v>0.0001179631591</v>
      </c>
      <c r="Z122" s="3">
        <f>ABS(AAR!Z122)</f>
        <v>0.006689334976</v>
      </c>
      <c r="AA122" s="3">
        <f>ABS(AAR!AA122)</f>
        <v>0.004608920852</v>
      </c>
      <c r="AB122" s="3">
        <f>ABS(AAR!AB122)</f>
        <v>0.0008397823637</v>
      </c>
      <c r="AC122" s="3">
        <f>ABS(AAR!AC122)</f>
        <v>0.000944863352</v>
      </c>
      <c r="AD122" s="3">
        <f>ABS(AAR!AD122)</f>
        <v>0.002335313327</v>
      </c>
      <c r="AE122" s="3">
        <f>ABS(AAR!AE122)</f>
        <v>0.01229704915</v>
      </c>
      <c r="AF122" s="3">
        <f>ABS(AAR!AF122)</f>
        <v>0.004163660817</v>
      </c>
      <c r="AG122" s="3">
        <f t="shared" si="1"/>
        <v>0.004966383506</v>
      </c>
      <c r="AH122" s="33">
        <f t="shared" si="2"/>
        <v>-0.003474921651</v>
      </c>
      <c r="AI122" s="3">
        <f>AAR!AH122</f>
        <v>20</v>
      </c>
    </row>
    <row r="123" ht="15.75" customHeight="1">
      <c r="A123" s="4">
        <v>44174.0</v>
      </c>
      <c r="B123" s="3">
        <f>AAR!B123</f>
        <v>21</v>
      </c>
      <c r="C123" s="3">
        <f>ABS(AAR!C123)</f>
        <v>0.01049672232</v>
      </c>
      <c r="D123" s="3">
        <f>ABS(AAR!D123)</f>
        <v>0.01692871746</v>
      </c>
      <c r="E123" s="3">
        <f>ABS(AAR!E123)</f>
        <v>0.009518107988</v>
      </c>
      <c r="F123" s="3">
        <f>ABS(AAR!F123)</f>
        <v>0.002195245465</v>
      </c>
      <c r="G123" s="3">
        <f>ABS(AAR!G123)</f>
        <v>0.002854388921</v>
      </c>
      <c r="H123" s="3">
        <f>ABS(AAR!H123)</f>
        <v>0.002796028266</v>
      </c>
      <c r="I123" s="3">
        <f>ABS(AAR!I123)</f>
        <v>0.01115420772</v>
      </c>
      <c r="J123" s="3">
        <f>ABS(AAR!J123)</f>
        <v>0.004655220482</v>
      </c>
      <c r="K123" s="3">
        <f>ABS(AAR!K123)</f>
        <v>0.0002523463318</v>
      </c>
      <c r="L123" s="3">
        <f>ABS(AAR!L123)</f>
        <v>0.00506542798</v>
      </c>
      <c r="M123" s="3">
        <f>ABS(AAR!M123)</f>
        <v>0.001673680439</v>
      </c>
      <c r="N123" s="3">
        <f>ABS(AAR!N123)</f>
        <v>0.01180678034</v>
      </c>
      <c r="O123" s="3">
        <f>ABS(AAR!O123)</f>
        <v>0.003705586964</v>
      </c>
      <c r="P123" s="3">
        <f>ABS(AAR!P123)</f>
        <v>0.0009179759464</v>
      </c>
      <c r="Q123" s="3">
        <f>ABS(AAR!Q123)</f>
        <v>0.004415768577</v>
      </c>
      <c r="R123" s="3">
        <f>ABS(AAR!R123)</f>
        <v>0.00364771885</v>
      </c>
      <c r="S123" s="3">
        <f>ABS(AAR!S123)</f>
        <v>0.007836826425</v>
      </c>
      <c r="T123" s="3">
        <f>ABS(AAR!T123)</f>
        <v>0.02038578717</v>
      </c>
      <c r="U123" s="3">
        <f>ABS(AAR!U123)</f>
        <v>0.02028366663</v>
      </c>
      <c r="V123" s="3">
        <f>ABS(AAR!V123)</f>
        <v>0.005690250824</v>
      </c>
      <c r="W123" s="3">
        <f>ABS(AAR!W123)</f>
        <v>0.02420404277</v>
      </c>
      <c r="X123" s="3">
        <f>ABS(AAR!X123)</f>
        <v>0.01715677277</v>
      </c>
      <c r="Y123" s="3">
        <f>ABS(AAR!Y123)</f>
        <v>0.008040164438</v>
      </c>
      <c r="Z123" s="3">
        <f>ABS(AAR!Z123)</f>
        <v>0.001884607671</v>
      </c>
      <c r="AA123" s="3">
        <f>ABS(AAR!AA123)</f>
        <v>0.007975925113</v>
      </c>
      <c r="AB123" s="3">
        <f>ABS(AAR!AB123)</f>
        <v>0.008554723358</v>
      </c>
      <c r="AC123" s="3">
        <f>ABS(AAR!AC123)</f>
        <v>0.0007212293951</v>
      </c>
      <c r="AD123" s="3">
        <f>ABS(AAR!AD123)</f>
        <v>0.01071471499</v>
      </c>
      <c r="AE123" s="3">
        <f>ABS(AAR!AE123)</f>
        <v>0.00676630127</v>
      </c>
      <c r="AF123" s="3">
        <f>ABS(AAR!AF123)</f>
        <v>0.007679532178</v>
      </c>
      <c r="AG123" s="3">
        <f t="shared" si="1"/>
        <v>0.007999282302</v>
      </c>
      <c r="AH123" s="33">
        <f t="shared" si="2"/>
        <v>-0.0004420228554</v>
      </c>
      <c r="AI123" s="3">
        <f>AAR!AH123</f>
        <v>21</v>
      </c>
    </row>
    <row r="124" ht="15.75" customHeight="1">
      <c r="A124" s="4">
        <v>44175.0</v>
      </c>
      <c r="B124" s="3">
        <f>AAR!B124</f>
        <v>22</v>
      </c>
      <c r="C124" s="3">
        <f>ABS(AAR!C124)</f>
        <v>0.004471176968</v>
      </c>
      <c r="D124" s="3">
        <f>ABS(AAR!D124)</f>
        <v>0.0007881591865</v>
      </c>
      <c r="E124" s="3">
        <f>ABS(AAR!E124)</f>
        <v>0.004140414007</v>
      </c>
      <c r="F124" s="3">
        <f>ABS(AAR!F124)</f>
        <v>0.01567256203</v>
      </c>
      <c r="G124" s="3">
        <f>ABS(AAR!G124)</f>
        <v>0.005661246139</v>
      </c>
      <c r="H124" s="3">
        <f>ABS(AAR!H124)</f>
        <v>0.0163558618</v>
      </c>
      <c r="I124" s="3">
        <f>ABS(AAR!I124)</f>
        <v>0.01162989072</v>
      </c>
      <c r="J124" s="3">
        <f>ABS(AAR!J124)</f>
        <v>0.003546478863</v>
      </c>
      <c r="K124" s="3">
        <f>ABS(AAR!K124)</f>
        <v>0.0005967627361</v>
      </c>
      <c r="L124" s="3">
        <f>ABS(AAR!L124)</f>
        <v>0.002607314274</v>
      </c>
      <c r="M124" s="3">
        <f>ABS(AAR!M124)</f>
        <v>0.005169746785</v>
      </c>
      <c r="N124" s="3">
        <f>ABS(AAR!N124)</f>
        <v>0.001995551802</v>
      </c>
      <c r="O124" s="3">
        <f>ABS(AAR!O124)</f>
        <v>0.017129812</v>
      </c>
      <c r="P124" s="3">
        <f>ABS(AAR!P124)</f>
        <v>0.004421078099</v>
      </c>
      <c r="Q124" s="3">
        <f>ABS(AAR!Q124)</f>
        <v>0.001567738845</v>
      </c>
      <c r="R124" s="3">
        <f>ABS(AAR!R124)</f>
        <v>0.004543826276</v>
      </c>
      <c r="S124" s="3">
        <f>ABS(AAR!S124)</f>
        <v>0.004813070529</v>
      </c>
      <c r="T124" s="3">
        <f>ABS(AAR!T124)</f>
        <v>0.01173505668</v>
      </c>
      <c r="U124" s="3">
        <f>ABS(AAR!U124)</f>
        <v>0.01300805323</v>
      </c>
      <c r="V124" s="3">
        <f>ABS(AAR!V124)</f>
        <v>0.006810784112</v>
      </c>
      <c r="W124" s="3">
        <f>ABS(AAR!W124)</f>
        <v>0.004793221903</v>
      </c>
      <c r="X124" s="3">
        <f>ABS(AAR!X124)</f>
        <v>0.004419361787</v>
      </c>
      <c r="Y124" s="3">
        <f>ABS(AAR!Y124)</f>
        <v>0.005210655333</v>
      </c>
      <c r="Z124" s="3">
        <f>ABS(AAR!Z124)</f>
        <v>0.002504639634</v>
      </c>
      <c r="AA124" s="3">
        <f>ABS(AAR!AA124)</f>
        <v>0.006146706921</v>
      </c>
      <c r="AB124" s="3">
        <f>ABS(AAR!AB124)</f>
        <v>0.00720156574</v>
      </c>
      <c r="AC124" s="3">
        <f>ABS(AAR!AC124)</f>
        <v>0.01238106979</v>
      </c>
      <c r="AD124" s="3">
        <f>ABS(AAR!AD124)</f>
        <v>0.005537787305</v>
      </c>
      <c r="AE124" s="3">
        <f>ABS(AAR!AE124)</f>
        <v>0.009439763404</v>
      </c>
      <c r="AF124" s="3">
        <f>ABS(AAR!AF124)</f>
        <v>0.01926572434</v>
      </c>
      <c r="AG124" s="3">
        <f t="shared" si="1"/>
        <v>0.007118836041</v>
      </c>
      <c r="AH124" s="33">
        <f t="shared" si="2"/>
        <v>-0.001322469116</v>
      </c>
      <c r="AI124" s="3">
        <f>AAR!AH124</f>
        <v>22</v>
      </c>
    </row>
    <row r="125" ht="15.75" customHeight="1">
      <c r="A125" s="4">
        <v>44176.0</v>
      </c>
      <c r="B125" s="3">
        <f>AAR!B125</f>
        <v>23</v>
      </c>
      <c r="C125" s="3">
        <f>ABS(AAR!C125)</f>
        <v>0.01735297615</v>
      </c>
      <c r="D125" s="3">
        <f>ABS(AAR!D125)</f>
        <v>0.007094831282</v>
      </c>
      <c r="E125" s="3">
        <f>ABS(AAR!E125)</f>
        <v>0.02551471115</v>
      </c>
      <c r="F125" s="3">
        <f>ABS(AAR!F125)</f>
        <v>0.005049158002</v>
      </c>
      <c r="G125" s="3">
        <f>ABS(AAR!G125)</f>
        <v>0.02112743589</v>
      </c>
      <c r="H125" s="3">
        <f>ABS(AAR!H125)</f>
        <v>0.009323107744</v>
      </c>
      <c r="I125" s="3">
        <f>ABS(AAR!I125)</f>
        <v>0.01445214001</v>
      </c>
      <c r="J125" s="3">
        <f>ABS(AAR!J125)</f>
        <v>0.02127065057</v>
      </c>
      <c r="K125" s="3">
        <f>ABS(AAR!K125)</f>
        <v>0.02452746353</v>
      </c>
      <c r="L125" s="3">
        <f>ABS(AAR!L125)</f>
        <v>0.02474565244</v>
      </c>
      <c r="M125" s="3">
        <f>ABS(AAR!M125)</f>
        <v>0.003318490177</v>
      </c>
      <c r="N125" s="3">
        <f>ABS(AAR!N125)</f>
        <v>0.005385466646</v>
      </c>
      <c r="O125" s="3">
        <f>ABS(AAR!O125)</f>
        <v>0.00522015491</v>
      </c>
      <c r="P125" s="3">
        <f>ABS(AAR!P125)</f>
        <v>0.007797896266</v>
      </c>
      <c r="Q125" s="3">
        <f>ABS(AAR!Q125)</f>
        <v>0.00915311157</v>
      </c>
      <c r="R125" s="3">
        <f>ABS(AAR!R125)</f>
        <v>0.005860777051</v>
      </c>
      <c r="S125" s="3">
        <f>ABS(AAR!S125)</f>
        <v>0.005357039635</v>
      </c>
      <c r="T125" s="3">
        <f>ABS(AAR!T125)</f>
        <v>0.008318099672</v>
      </c>
      <c r="U125" s="3">
        <f>ABS(AAR!U125)</f>
        <v>0.02051354371</v>
      </c>
      <c r="V125" s="3">
        <f>ABS(AAR!V125)</f>
        <v>0.004977353033</v>
      </c>
      <c r="W125" s="3">
        <f>ABS(AAR!W125)</f>
        <v>0.01610528513</v>
      </c>
      <c r="X125" s="3">
        <f>ABS(AAR!X125)</f>
        <v>0.009530583261</v>
      </c>
      <c r="Y125" s="3">
        <f>ABS(AAR!Y125)</f>
        <v>0.005331899985</v>
      </c>
      <c r="Z125" s="3">
        <f>ABS(AAR!Z125)</f>
        <v>0.008272770219</v>
      </c>
      <c r="AA125" s="3">
        <f>ABS(AAR!AA125)</f>
        <v>0.0958367984</v>
      </c>
      <c r="AB125" s="3">
        <f>ABS(AAR!AB125)</f>
        <v>0.01899123778</v>
      </c>
      <c r="AC125" s="3">
        <f>ABS(AAR!AC125)</f>
        <v>0.004740309595</v>
      </c>
      <c r="AD125" s="3">
        <f>ABS(AAR!AD125)</f>
        <v>0.009098487873</v>
      </c>
      <c r="AE125" s="3">
        <f>ABS(AAR!AE125)</f>
        <v>0.001248594973</v>
      </c>
      <c r="AF125" s="3">
        <f>ABS(AAR!AF125)</f>
        <v>0.00782900902</v>
      </c>
      <c r="AG125" s="3">
        <f t="shared" si="1"/>
        <v>0.01411150119</v>
      </c>
      <c r="AH125" s="33">
        <f t="shared" si="2"/>
        <v>0.005670196032</v>
      </c>
      <c r="AI125" s="3">
        <f>AAR!AH125</f>
        <v>23</v>
      </c>
    </row>
    <row r="126" ht="15.75" customHeight="1">
      <c r="A126" s="4">
        <v>44179.0</v>
      </c>
      <c r="B126" s="3">
        <f>AAR!B126</f>
        <v>24</v>
      </c>
      <c r="C126" s="3">
        <f>ABS(AAR!C126)</f>
        <v>0.005543704899</v>
      </c>
      <c r="D126" s="3">
        <f>ABS(AAR!D126)</f>
        <v>0.01637445827</v>
      </c>
      <c r="E126" s="3">
        <f>ABS(AAR!E126)</f>
        <v>0.008520008397</v>
      </c>
      <c r="F126" s="3">
        <f>ABS(AAR!F126)</f>
        <v>0.01066823418</v>
      </c>
      <c r="G126" s="3">
        <f>ABS(AAR!G126)</f>
        <v>0.003465009175</v>
      </c>
      <c r="H126" s="3">
        <f>ABS(AAR!H126)</f>
        <v>0.01392147526</v>
      </c>
      <c r="I126" s="3">
        <f>ABS(AAR!I126)</f>
        <v>0.004547587868</v>
      </c>
      <c r="J126" s="3">
        <f>ABS(AAR!J126)</f>
        <v>0.01355829598</v>
      </c>
      <c r="K126" s="3">
        <f>ABS(AAR!K126)</f>
        <v>0.007566022176</v>
      </c>
      <c r="L126" s="3">
        <f>ABS(AAR!L126)</f>
        <v>0.03396060705</v>
      </c>
      <c r="M126" s="3">
        <f>ABS(AAR!M126)</f>
        <v>0.002936231164</v>
      </c>
      <c r="N126" s="3">
        <f>ABS(AAR!N126)</f>
        <v>0.02202719411</v>
      </c>
      <c r="O126" s="3">
        <f>ABS(AAR!O126)</f>
        <v>0.0006586808905</v>
      </c>
      <c r="P126" s="3">
        <f>ABS(AAR!P126)</f>
        <v>0.01976226197</v>
      </c>
      <c r="Q126" s="3">
        <f>ABS(AAR!Q126)</f>
        <v>0.02912794122</v>
      </c>
      <c r="R126" s="3">
        <f>ABS(AAR!R126)</f>
        <v>0.01244453975</v>
      </c>
      <c r="S126" s="3">
        <f>ABS(AAR!S126)</f>
        <v>0.01712460555</v>
      </c>
      <c r="T126" s="3">
        <f>ABS(AAR!T126)</f>
        <v>0.01481568888</v>
      </c>
      <c r="U126" s="3">
        <f>ABS(AAR!U126)</f>
        <v>0.004625869792</v>
      </c>
      <c r="V126" s="3">
        <f>ABS(AAR!V126)</f>
        <v>0.005232829918</v>
      </c>
      <c r="W126" s="3">
        <f>ABS(AAR!W126)</f>
        <v>0.003806652974</v>
      </c>
      <c r="X126" s="3">
        <f>ABS(AAR!X126)</f>
        <v>0.006837811231</v>
      </c>
      <c r="Y126" s="3">
        <f>ABS(AAR!Y126)</f>
        <v>0.00001370436488</v>
      </c>
      <c r="Z126" s="3">
        <f>ABS(AAR!Z126)</f>
        <v>0.002175409264</v>
      </c>
      <c r="AA126" s="3">
        <f>ABS(AAR!AA126)</f>
        <v>0.03323965912</v>
      </c>
      <c r="AB126" s="3">
        <f>ABS(AAR!AB126)</f>
        <v>0.001971501609</v>
      </c>
      <c r="AC126" s="3">
        <f>ABS(AAR!AC126)</f>
        <v>0.003968327077</v>
      </c>
      <c r="AD126" s="3">
        <f>ABS(AAR!AD126)</f>
        <v>0.008090557823</v>
      </c>
      <c r="AE126" s="3">
        <f>ABS(AAR!AE126)</f>
        <v>0.00710025381</v>
      </c>
      <c r="AF126" s="3">
        <f>ABS(AAR!AF126)</f>
        <v>0.002492264752</v>
      </c>
      <c r="AG126" s="3">
        <f t="shared" si="1"/>
        <v>0.01055257962</v>
      </c>
      <c r="AH126" s="33">
        <f t="shared" si="2"/>
        <v>0.00211127446</v>
      </c>
      <c r="AI126" s="3">
        <f>AAR!AH126</f>
        <v>24</v>
      </c>
    </row>
    <row r="127" ht="15.75" customHeight="1">
      <c r="A127" s="4">
        <v>44180.0</v>
      </c>
      <c r="B127" s="3">
        <f>AAR!B127</f>
        <v>25</v>
      </c>
      <c r="C127" s="3">
        <f>ABS(AAR!C127)</f>
        <v>0.004279340539</v>
      </c>
      <c r="D127" s="3">
        <f>ABS(AAR!D127)</f>
        <v>0.0001003675587</v>
      </c>
      <c r="E127" s="3">
        <f>ABS(AAR!E127)</f>
        <v>0.0002478359096</v>
      </c>
      <c r="F127" s="3">
        <f>ABS(AAR!F127)</f>
        <v>0.03298774438</v>
      </c>
      <c r="G127" s="3">
        <f>ABS(AAR!G127)</f>
        <v>0.006722605816</v>
      </c>
      <c r="H127" s="3">
        <f>ABS(AAR!H127)</f>
        <v>0.01005264362</v>
      </c>
      <c r="I127" s="3">
        <f>ABS(AAR!I127)</f>
        <v>0.004481212712</v>
      </c>
      <c r="J127" s="3">
        <f>ABS(AAR!J127)</f>
        <v>0.002762570154</v>
      </c>
      <c r="K127" s="3">
        <f>ABS(AAR!K127)</f>
        <v>0.004151124341</v>
      </c>
      <c r="L127" s="3">
        <f>ABS(AAR!L127)</f>
        <v>0.01290096717</v>
      </c>
      <c r="M127" s="3">
        <f>ABS(AAR!M127)</f>
        <v>0.001506491661</v>
      </c>
      <c r="N127" s="3">
        <f>ABS(AAR!N127)</f>
        <v>0.001537411322</v>
      </c>
      <c r="O127" s="3">
        <f>ABS(AAR!O127)</f>
        <v>0.009639134717</v>
      </c>
      <c r="P127" s="3">
        <f>ABS(AAR!P127)</f>
        <v>0.004440122798</v>
      </c>
      <c r="Q127" s="3">
        <f>ABS(AAR!Q127)</f>
        <v>0.007456859154</v>
      </c>
      <c r="R127" s="3">
        <f>ABS(AAR!R127)</f>
        <v>0.007422095986</v>
      </c>
      <c r="S127" s="3">
        <f>ABS(AAR!S127)</f>
        <v>0.0136747035</v>
      </c>
      <c r="T127" s="3">
        <f>ABS(AAR!T127)</f>
        <v>0.002325026558</v>
      </c>
      <c r="U127" s="3">
        <f>ABS(AAR!U127)</f>
        <v>0.02095637839</v>
      </c>
      <c r="V127" s="3">
        <f>ABS(AAR!V127)</f>
        <v>0.002389765161</v>
      </c>
      <c r="W127" s="3">
        <f>ABS(AAR!W127)</f>
        <v>0.01131462944</v>
      </c>
      <c r="X127" s="3">
        <f>ABS(AAR!X127)</f>
        <v>0.001764005241</v>
      </c>
      <c r="Y127" s="3">
        <f>ABS(AAR!Y127)</f>
        <v>0.0002337635653</v>
      </c>
      <c r="Z127" s="3">
        <f>ABS(AAR!Z127)</f>
        <v>0.0186852102</v>
      </c>
      <c r="AA127" s="3">
        <f>ABS(AAR!AA127)</f>
        <v>0.01897436777</v>
      </c>
      <c r="AB127" s="3">
        <f>ABS(AAR!AB127)</f>
        <v>0.002413557389</v>
      </c>
      <c r="AC127" s="3">
        <f>ABS(AAR!AC127)</f>
        <v>0.002339848748</v>
      </c>
      <c r="AD127" s="3">
        <f>ABS(AAR!AD127)</f>
        <v>0.003857784789</v>
      </c>
      <c r="AE127" s="3">
        <f>ABS(AAR!AE127)</f>
        <v>0.01291298307</v>
      </c>
      <c r="AF127" s="3">
        <f>ABS(AAR!AF127)</f>
        <v>0.002230067503</v>
      </c>
      <c r="AG127" s="3">
        <f t="shared" si="1"/>
        <v>0.00749202064</v>
      </c>
      <c r="AH127" s="33">
        <f t="shared" si="2"/>
        <v>-0.0009492845177</v>
      </c>
      <c r="AI127" s="3">
        <f>AAR!AH127</f>
        <v>25</v>
      </c>
    </row>
    <row r="128" ht="15.75" customHeight="1">
      <c r="A128" s="4">
        <v>44181.0</v>
      </c>
      <c r="B128" s="3">
        <f>AAR!B128</f>
        <v>26</v>
      </c>
      <c r="C128" s="3">
        <f>ABS(AAR!C128)</f>
        <v>0.009627669959</v>
      </c>
      <c r="D128" s="3">
        <f>ABS(AAR!D128)</f>
        <v>0.003977536895</v>
      </c>
      <c r="E128" s="3">
        <f>ABS(AAR!E128)</f>
        <v>0.004497255491</v>
      </c>
      <c r="F128" s="3">
        <f>ABS(AAR!F128)</f>
        <v>0.001069987036</v>
      </c>
      <c r="G128" s="3">
        <f>ABS(AAR!G128)</f>
        <v>0.005738251295</v>
      </c>
      <c r="H128" s="3">
        <f>ABS(AAR!H128)</f>
        <v>0.004588243931</v>
      </c>
      <c r="I128" s="3">
        <f>ABS(AAR!I128)</f>
        <v>0.003950612501</v>
      </c>
      <c r="J128" s="3">
        <f>ABS(AAR!J128)</f>
        <v>0.004230483757</v>
      </c>
      <c r="K128" s="3">
        <f>ABS(AAR!K128)</f>
        <v>0.01285928236</v>
      </c>
      <c r="L128" s="3">
        <f>ABS(AAR!L128)</f>
        <v>0.01132390179</v>
      </c>
      <c r="M128" s="3">
        <f>ABS(AAR!M128)</f>
        <v>0.001922418273</v>
      </c>
      <c r="N128" s="3">
        <f>ABS(AAR!N128)</f>
        <v>0.004356387963</v>
      </c>
      <c r="O128" s="3">
        <f>ABS(AAR!O128)</f>
        <v>0.005033783095</v>
      </c>
      <c r="P128" s="3">
        <f>ABS(AAR!P128)</f>
        <v>0.004578594504</v>
      </c>
      <c r="Q128" s="3">
        <f>ABS(AAR!Q128)</f>
        <v>0.004572824301</v>
      </c>
      <c r="R128" s="3">
        <f>ABS(AAR!R128)</f>
        <v>0.02110218916</v>
      </c>
      <c r="S128" s="3">
        <f>ABS(AAR!S128)</f>
        <v>0.008424241857</v>
      </c>
      <c r="T128" s="3">
        <f>ABS(AAR!T128)</f>
        <v>0.007412142374</v>
      </c>
      <c r="U128" s="3">
        <f>ABS(AAR!U128)</f>
        <v>0.01089894779</v>
      </c>
      <c r="V128" s="3">
        <f>ABS(AAR!V128)</f>
        <v>0.0130383448</v>
      </c>
      <c r="W128" s="3">
        <f>ABS(AAR!W128)</f>
        <v>0.007522414139</v>
      </c>
      <c r="X128" s="3">
        <f>ABS(AAR!X128)</f>
        <v>0.00567568715</v>
      </c>
      <c r="Y128" s="3">
        <f>ABS(AAR!Y128)</f>
        <v>0.005083958908</v>
      </c>
      <c r="Z128" s="3">
        <f>ABS(AAR!Z128)</f>
        <v>0.00338564961</v>
      </c>
      <c r="AA128" s="3">
        <f>ABS(AAR!AA128)</f>
        <v>0.009984850255</v>
      </c>
      <c r="AB128" s="3">
        <f>ABS(AAR!AB128)</f>
        <v>0.00090102991</v>
      </c>
      <c r="AC128" s="3">
        <f>ABS(AAR!AC128)</f>
        <v>0.009488203008</v>
      </c>
      <c r="AD128" s="3">
        <f>ABS(AAR!AD128)</f>
        <v>0.0003500259087</v>
      </c>
      <c r="AE128" s="3">
        <f>ABS(AAR!AE128)</f>
        <v>0.01794612311</v>
      </c>
      <c r="AF128" s="3">
        <f>ABS(AAR!AF128)</f>
        <v>0.003922464277</v>
      </c>
      <c r="AG128" s="3">
        <f t="shared" si="1"/>
        <v>0.00691545018</v>
      </c>
      <c r="AH128" s="33">
        <f t="shared" si="2"/>
        <v>-0.001525854977</v>
      </c>
      <c r="AI128" s="3">
        <f>AAR!AH128</f>
        <v>26</v>
      </c>
    </row>
    <row r="129" ht="15.75" customHeight="1">
      <c r="A129" s="4">
        <v>44182.0</v>
      </c>
      <c r="B129" s="3">
        <f>AAR!B129</f>
        <v>27</v>
      </c>
      <c r="C129" s="3">
        <f>ABS(AAR!C129)</f>
        <v>0.003038694479</v>
      </c>
      <c r="D129" s="3">
        <f>ABS(AAR!D129)</f>
        <v>0.0009676302959</v>
      </c>
      <c r="E129" s="3">
        <f>ABS(AAR!E129)</f>
        <v>0.004074269918</v>
      </c>
      <c r="F129" s="3">
        <f>ABS(AAR!F129)</f>
        <v>0.002502080402</v>
      </c>
      <c r="G129" s="3">
        <f>ABS(AAR!G129)</f>
        <v>0.003831308087</v>
      </c>
      <c r="H129" s="3">
        <f>ABS(AAR!H129)</f>
        <v>0.001579340242</v>
      </c>
      <c r="I129" s="3">
        <f>ABS(AAR!I129)</f>
        <v>0.001795357773</v>
      </c>
      <c r="J129" s="3">
        <f>ABS(AAR!J129)</f>
        <v>0.0006613999668</v>
      </c>
      <c r="K129" s="3">
        <f>ABS(AAR!K129)</f>
        <v>0.003974180941</v>
      </c>
      <c r="L129" s="3">
        <f>ABS(AAR!L129)</f>
        <v>0.003417961094</v>
      </c>
      <c r="M129" s="3">
        <f>ABS(AAR!M129)</f>
        <v>0.0007255952877</v>
      </c>
      <c r="N129" s="3">
        <f>ABS(AAR!N129)</f>
        <v>0.0232194941</v>
      </c>
      <c r="O129" s="3">
        <f>ABS(AAR!O129)</f>
        <v>0.007369674296</v>
      </c>
      <c r="P129" s="3">
        <f>ABS(AAR!P129)</f>
        <v>0.002630411075</v>
      </c>
      <c r="Q129" s="3">
        <f>ABS(AAR!Q129)</f>
        <v>0.00253269748</v>
      </c>
      <c r="R129" s="3">
        <f>ABS(AAR!R129)</f>
        <v>0.01271431341</v>
      </c>
      <c r="S129" s="3">
        <f>ABS(AAR!S129)</f>
        <v>0.001705372195</v>
      </c>
      <c r="T129" s="3">
        <f>ABS(AAR!T129)</f>
        <v>0.01617617342</v>
      </c>
      <c r="U129" s="3">
        <f>ABS(AAR!U129)</f>
        <v>0.02492723861</v>
      </c>
      <c r="V129" s="3">
        <f>ABS(AAR!V129)</f>
        <v>0.002252524301</v>
      </c>
      <c r="W129" s="3">
        <f>ABS(AAR!W129)</f>
        <v>0.001499093779</v>
      </c>
      <c r="X129" s="3">
        <f>ABS(AAR!X129)</f>
        <v>0.008991138047</v>
      </c>
      <c r="Y129" s="3">
        <f>ABS(AAR!Y129)</f>
        <v>0.004857140079</v>
      </c>
      <c r="Z129" s="3">
        <f>ABS(AAR!Z129)</f>
        <v>0.003669973285</v>
      </c>
      <c r="AA129" s="3">
        <f>ABS(AAR!AA129)</f>
        <v>0.005558160256</v>
      </c>
      <c r="AB129" s="3">
        <f>ABS(AAR!AB129)</f>
        <v>0.001304542483</v>
      </c>
      <c r="AC129" s="3">
        <f>ABS(AAR!AC129)</f>
        <v>0.00009363489669</v>
      </c>
      <c r="AD129" s="3">
        <f>ABS(AAR!AD129)</f>
        <v>0.005272037591</v>
      </c>
      <c r="AE129" s="3">
        <f>ABS(AAR!AE129)</f>
        <v>0.01383694691</v>
      </c>
      <c r="AF129" s="3">
        <f>ABS(AAR!AF129)</f>
        <v>0.003201207686</v>
      </c>
      <c r="AG129" s="3">
        <f t="shared" si="1"/>
        <v>0.005612653079</v>
      </c>
      <c r="AH129" s="33">
        <f t="shared" si="2"/>
        <v>-0.002828652078</v>
      </c>
      <c r="AI129" s="3">
        <f>AAR!AH129</f>
        <v>27</v>
      </c>
    </row>
    <row r="130" ht="15.75" customHeight="1">
      <c r="A130" s="4">
        <v>44183.0</v>
      </c>
      <c r="B130" s="3">
        <f>AAR!B130</f>
        <v>28</v>
      </c>
      <c r="C130" s="3">
        <f>ABS(AAR!C130)</f>
        <v>0.003325757252</v>
      </c>
      <c r="D130" s="3">
        <f>ABS(AAR!D130)</f>
        <v>0.01247817964</v>
      </c>
      <c r="E130" s="3">
        <f>ABS(AAR!E130)</f>
        <v>0.01889481778</v>
      </c>
      <c r="F130" s="3">
        <f>ABS(AAR!F130)</f>
        <v>0.007042452984</v>
      </c>
      <c r="G130" s="3">
        <f>ABS(AAR!G130)</f>
        <v>0.005925142827</v>
      </c>
      <c r="H130" s="3">
        <f>ABS(AAR!H130)</f>
        <v>0.01315823157</v>
      </c>
      <c r="I130" s="3">
        <f>ABS(AAR!I130)</f>
        <v>0.0106738599</v>
      </c>
      <c r="J130" s="3">
        <f>ABS(AAR!J130)</f>
        <v>0.02613798391</v>
      </c>
      <c r="K130" s="3">
        <f>ABS(AAR!K130)</f>
        <v>0.009748522111</v>
      </c>
      <c r="L130" s="3">
        <f>ABS(AAR!L130)</f>
        <v>0.05278785533</v>
      </c>
      <c r="M130" s="3">
        <f>ABS(AAR!M130)</f>
        <v>0.007114271404</v>
      </c>
      <c r="N130" s="3">
        <f>ABS(AAR!N130)</f>
        <v>0.008831462227</v>
      </c>
      <c r="O130" s="3">
        <f>ABS(AAR!O130)</f>
        <v>0.00580476624</v>
      </c>
      <c r="P130" s="3">
        <f>ABS(AAR!P130)</f>
        <v>0.009095560809</v>
      </c>
      <c r="Q130" s="3">
        <f>ABS(AAR!Q130)</f>
        <v>0.003014453721</v>
      </c>
      <c r="R130" s="3">
        <f>ABS(AAR!R130)</f>
        <v>0.002902544251</v>
      </c>
      <c r="S130" s="3">
        <f>ABS(AAR!S130)</f>
        <v>0.01993412854</v>
      </c>
      <c r="T130" s="3">
        <f>ABS(AAR!T130)</f>
        <v>0.004504901625</v>
      </c>
      <c r="U130" s="3">
        <f>ABS(AAR!U130)</f>
        <v>0.00005398159172</v>
      </c>
      <c r="V130" s="3">
        <f>ABS(AAR!V130)</f>
        <v>0.01099885875</v>
      </c>
      <c r="W130" s="3">
        <f>ABS(AAR!W130)</f>
        <v>0.01014543008</v>
      </c>
      <c r="X130" s="3">
        <f>ABS(AAR!X130)</f>
        <v>0.005692171539</v>
      </c>
      <c r="Y130" s="3">
        <f>ABS(AAR!Y130)</f>
        <v>0.009172070894</v>
      </c>
      <c r="Z130" s="3">
        <f>ABS(AAR!Z130)</f>
        <v>0.003082148853</v>
      </c>
      <c r="AA130" s="3">
        <f>ABS(AAR!AA130)</f>
        <v>0.009077510421</v>
      </c>
      <c r="AB130" s="3">
        <f>ABS(AAR!AB130)</f>
        <v>0.001212362645</v>
      </c>
      <c r="AC130" s="3">
        <f>ABS(AAR!AC130)</f>
        <v>0.01041829396</v>
      </c>
      <c r="AD130" s="3">
        <f>ABS(AAR!AD130)</f>
        <v>0.004473761071</v>
      </c>
      <c r="AE130" s="3">
        <f>ABS(AAR!AE130)</f>
        <v>0.005953025495</v>
      </c>
      <c r="AF130" s="3">
        <f>ABS(AAR!AF130)</f>
        <v>0.001551269809</v>
      </c>
      <c r="AG130" s="3">
        <f t="shared" si="1"/>
        <v>0.009773525908</v>
      </c>
      <c r="AH130" s="33">
        <f t="shared" si="2"/>
        <v>0.00133222075</v>
      </c>
      <c r="AI130" s="3">
        <f>AAR!AH130</f>
        <v>28</v>
      </c>
    </row>
    <row r="131" ht="15.75" customHeight="1">
      <c r="A131" s="4">
        <v>44186.0</v>
      </c>
      <c r="B131" s="3">
        <f>AAR!B131</f>
        <v>29</v>
      </c>
      <c r="C131" s="3">
        <f>ABS(AAR!C131)</f>
        <v>0.00582609759</v>
      </c>
      <c r="D131" s="3">
        <f>ABS(AAR!D131)</f>
        <v>0.01176642431</v>
      </c>
      <c r="E131" s="3">
        <f>ABS(AAR!E131)</f>
        <v>0.01521886796</v>
      </c>
      <c r="F131" s="3">
        <f>ABS(AAR!F131)</f>
        <v>0.015402787</v>
      </c>
      <c r="G131" s="3">
        <f>ABS(AAR!G131)</f>
        <v>0.007588664111</v>
      </c>
      <c r="H131" s="3">
        <f>ABS(AAR!H131)</f>
        <v>0.01567323415</v>
      </c>
      <c r="I131" s="3">
        <f>ABS(AAR!I131)</f>
        <v>0.01492680242</v>
      </c>
      <c r="J131" s="3">
        <f>ABS(AAR!J131)</f>
        <v>0.01337167627</v>
      </c>
      <c r="K131" s="3">
        <f>ABS(AAR!K131)</f>
        <v>0.0001794322258</v>
      </c>
      <c r="L131" s="3">
        <f>ABS(AAR!L131)</f>
        <v>0.001443823676</v>
      </c>
      <c r="M131" s="3">
        <f>ABS(AAR!M131)</f>
        <v>0.00750933089</v>
      </c>
      <c r="N131" s="3">
        <f>ABS(AAR!N131)</f>
        <v>0.006978326877</v>
      </c>
      <c r="O131" s="3">
        <f>ABS(AAR!O131)</f>
        <v>0.02832936911</v>
      </c>
      <c r="P131" s="3">
        <f>ABS(AAR!P131)</f>
        <v>0.01338638295</v>
      </c>
      <c r="Q131" s="3">
        <f>ABS(AAR!Q131)</f>
        <v>0.0004518248779</v>
      </c>
      <c r="R131" s="3">
        <f>ABS(AAR!R131)</f>
        <v>0.005868020228</v>
      </c>
      <c r="S131" s="3">
        <f>ABS(AAR!S131)</f>
        <v>0.03747413879</v>
      </c>
      <c r="T131" s="3">
        <f>ABS(AAR!T131)</f>
        <v>0.05189965421</v>
      </c>
      <c r="U131" s="3">
        <f>ABS(AAR!U131)</f>
        <v>0.00004937813758</v>
      </c>
      <c r="V131" s="3">
        <f>ABS(AAR!V131)</f>
        <v>0.01882508655</v>
      </c>
      <c r="W131" s="3">
        <f>ABS(AAR!W131)</f>
        <v>0.04808014808</v>
      </c>
      <c r="X131" s="3">
        <f>ABS(AAR!X131)</f>
        <v>0.003198207006</v>
      </c>
      <c r="Y131" s="3">
        <f>ABS(AAR!Y131)</f>
        <v>0.009027242868</v>
      </c>
      <c r="Z131" s="3">
        <f>ABS(AAR!Z131)</f>
        <v>0.01777957035</v>
      </c>
      <c r="AA131" s="3">
        <f>ABS(AAR!AA131)</f>
        <v>0.01565113135</v>
      </c>
      <c r="AB131" s="3">
        <f>ABS(AAR!AB131)</f>
        <v>0.002995722858</v>
      </c>
      <c r="AC131" s="3">
        <f>ABS(AAR!AC131)</f>
        <v>0.01320286873</v>
      </c>
      <c r="AD131" s="3">
        <f>ABS(AAR!AD131)</f>
        <v>0.01758698759</v>
      </c>
      <c r="AE131" s="3">
        <f>ABS(AAR!AE131)</f>
        <v>0.002336070694</v>
      </c>
      <c r="AF131" s="3">
        <f>ABS(AAR!AF131)</f>
        <v>0.007861706787</v>
      </c>
      <c r="AG131" s="3">
        <f t="shared" si="1"/>
        <v>0.01366296595</v>
      </c>
      <c r="AH131" s="33">
        <f t="shared" si="2"/>
        <v>0.005221660798</v>
      </c>
      <c r="AI131" s="3">
        <f>AAR!AH131</f>
        <v>29</v>
      </c>
    </row>
    <row r="132" ht="15.75" customHeight="1">
      <c r="A132" s="4">
        <v>44187.0</v>
      </c>
      <c r="B132" s="3">
        <f>AAR!B132</f>
        <v>30</v>
      </c>
      <c r="C132" s="3">
        <f>ABS(AAR!C132)</f>
        <v>0.005977891562</v>
      </c>
      <c r="D132" s="3">
        <f>ABS(AAR!D132)</f>
        <v>0.001874183398</v>
      </c>
      <c r="E132" s="3">
        <f>ABS(AAR!E132)</f>
        <v>0.02403390549</v>
      </c>
      <c r="F132" s="3">
        <f>ABS(AAR!F132)</f>
        <v>0.02534488166</v>
      </c>
      <c r="G132" s="3">
        <f>ABS(AAR!G132)</f>
        <v>0.004271148442</v>
      </c>
      <c r="H132" s="3">
        <f>ABS(AAR!H132)</f>
        <v>0.0007629089537</v>
      </c>
      <c r="I132" s="3">
        <f>ABS(AAR!I132)</f>
        <v>0.003801866915</v>
      </c>
      <c r="J132" s="3">
        <f>ABS(AAR!J132)</f>
        <v>0.01328038568</v>
      </c>
      <c r="K132" s="3">
        <f>ABS(AAR!K132)</f>
        <v>0.001234585162</v>
      </c>
      <c r="L132" s="3">
        <f>ABS(AAR!L132)</f>
        <v>0.006212637917</v>
      </c>
      <c r="M132" s="3">
        <f>ABS(AAR!M132)</f>
        <v>0.005148825302</v>
      </c>
      <c r="N132" s="3">
        <f>ABS(AAR!N132)</f>
        <v>0.0004743204708</v>
      </c>
      <c r="O132" s="3">
        <f>ABS(AAR!O132)</f>
        <v>0.004630927167</v>
      </c>
      <c r="P132" s="3">
        <f>ABS(AAR!P132)</f>
        <v>0.002174459872</v>
      </c>
      <c r="Q132" s="3">
        <f>ABS(AAR!Q132)</f>
        <v>0.003270504161</v>
      </c>
      <c r="R132" s="3">
        <f>ABS(AAR!R132)</f>
        <v>0.009189122793</v>
      </c>
      <c r="S132" s="3">
        <f>ABS(AAR!S132)</f>
        <v>0.005923105488</v>
      </c>
      <c r="T132" s="3">
        <f>ABS(AAR!T132)</f>
        <v>0.03605171223</v>
      </c>
      <c r="U132" s="3">
        <f>ABS(AAR!U132)</f>
        <v>0.01682680434</v>
      </c>
      <c r="V132" s="3">
        <f>ABS(AAR!V132)</f>
        <v>0.007193170973</v>
      </c>
      <c r="W132" s="3">
        <f>ABS(AAR!W132)</f>
        <v>0.0062665143</v>
      </c>
      <c r="X132" s="3">
        <f>ABS(AAR!X132)</f>
        <v>0.003072830992</v>
      </c>
      <c r="Y132" s="3">
        <f>ABS(AAR!Y132)</f>
        <v>0.006544610845</v>
      </c>
      <c r="Z132" s="3">
        <f>ABS(AAR!Z132)</f>
        <v>0.00859467457</v>
      </c>
      <c r="AA132" s="3">
        <f>ABS(AAR!AA132)</f>
        <v>0.001616316868</v>
      </c>
      <c r="AB132" s="3">
        <f>ABS(AAR!AB132)</f>
        <v>0.001210531961</v>
      </c>
      <c r="AC132" s="3">
        <f>ABS(AAR!AC132)</f>
        <v>0.006433015272</v>
      </c>
      <c r="AD132" s="3">
        <f>ABS(AAR!AD132)</f>
        <v>0.009081866263</v>
      </c>
      <c r="AE132" s="3">
        <f>ABS(AAR!AE132)</f>
        <v>0.01811975169</v>
      </c>
      <c r="AF132" s="3">
        <f>ABS(AAR!AF132)</f>
        <v>0.008411284772</v>
      </c>
      <c r="AG132" s="3">
        <f t="shared" si="1"/>
        <v>0.008234291517</v>
      </c>
      <c r="AH132" s="33">
        <f t="shared" si="2"/>
        <v>-0.0002070136402</v>
      </c>
      <c r="AI132" s="3">
        <f>AAR!AH132</f>
        <v>30</v>
      </c>
    </row>
    <row r="133" ht="15.75" customHeight="1">
      <c r="A133" s="4">
        <v>44188.0</v>
      </c>
      <c r="B133" s="3">
        <f>AAR!B133</f>
        <v>31</v>
      </c>
      <c r="C133" s="3">
        <f>ABS(AAR!C133)</f>
        <v>0.008642332395</v>
      </c>
      <c r="D133" s="3">
        <f>ABS(AAR!D133)</f>
        <v>0.00651320149</v>
      </c>
      <c r="E133" s="3">
        <f>ABS(AAR!E133)</f>
        <v>0.02131801551</v>
      </c>
      <c r="F133" s="3">
        <f>ABS(AAR!F133)</f>
        <v>0.0005931331742</v>
      </c>
      <c r="G133" s="3">
        <f>ABS(AAR!G133)</f>
        <v>0.002678148377</v>
      </c>
      <c r="H133" s="3">
        <f>ABS(AAR!H133)</f>
        <v>0.003658975419</v>
      </c>
      <c r="I133" s="3">
        <f>ABS(AAR!I133)</f>
        <v>0.009150752834</v>
      </c>
      <c r="J133" s="3">
        <f>ABS(AAR!J133)</f>
        <v>0.008751289171</v>
      </c>
      <c r="K133" s="3">
        <f>ABS(AAR!K133)</f>
        <v>0.002546254532</v>
      </c>
      <c r="L133" s="3">
        <f>ABS(AAR!L133)</f>
        <v>0.0042426577</v>
      </c>
      <c r="M133" s="3">
        <f>ABS(AAR!M133)</f>
        <v>0.004839428118</v>
      </c>
      <c r="N133" s="3">
        <f>ABS(AAR!N133)</f>
        <v>0.005868955058</v>
      </c>
      <c r="O133" s="3">
        <f>ABS(AAR!O133)</f>
        <v>0.01159953578</v>
      </c>
      <c r="P133" s="3">
        <f>ABS(AAR!P133)</f>
        <v>0.001182004787</v>
      </c>
      <c r="Q133" s="3">
        <f>ABS(AAR!Q133)</f>
        <v>0.005425313278</v>
      </c>
      <c r="R133" s="3">
        <f>ABS(AAR!R133)</f>
        <v>0.006238980427</v>
      </c>
      <c r="S133" s="3">
        <f>ABS(AAR!S133)</f>
        <v>0.0005414108339</v>
      </c>
      <c r="T133" s="3">
        <f>ABS(AAR!T133)</f>
        <v>0.001527007154</v>
      </c>
      <c r="U133" s="3">
        <f>ABS(AAR!U133)</f>
        <v>0.01385013585</v>
      </c>
      <c r="V133" s="3">
        <f>ABS(AAR!V133)</f>
        <v>0.0004546306496</v>
      </c>
      <c r="W133" s="3">
        <f>ABS(AAR!W133)</f>
        <v>0.01100186056</v>
      </c>
      <c r="X133" s="3">
        <f>ABS(AAR!X133)</f>
        <v>0.0006378916911</v>
      </c>
      <c r="Y133" s="3">
        <f>ABS(AAR!Y133)</f>
        <v>0.002082939988</v>
      </c>
      <c r="Z133" s="3">
        <f>ABS(AAR!Z133)</f>
        <v>0.002498558466</v>
      </c>
      <c r="AA133" s="3">
        <f>ABS(AAR!AA133)</f>
        <v>0.01096998551</v>
      </c>
      <c r="AB133" s="3">
        <f>ABS(AAR!AB133)</f>
        <v>0.003764958139</v>
      </c>
      <c r="AC133" s="3">
        <f>ABS(AAR!AC133)</f>
        <v>0.003453345404</v>
      </c>
      <c r="AD133" s="3">
        <f>ABS(AAR!AD133)</f>
        <v>0.002372086589</v>
      </c>
      <c r="AE133" s="3">
        <f>ABS(AAR!AE133)</f>
        <v>0.0006786723502</v>
      </c>
      <c r="AF133" s="3">
        <f>ABS(AAR!AF133)</f>
        <v>0.008165949835</v>
      </c>
      <c r="AG133" s="3">
        <f t="shared" si="1"/>
        <v>0.005508280369</v>
      </c>
      <c r="AH133" s="33">
        <f t="shared" si="2"/>
        <v>-0.002933024788</v>
      </c>
      <c r="AI133" s="3">
        <f>AAR!AH133</f>
        <v>31</v>
      </c>
    </row>
    <row r="134" ht="15.75" customHeight="1">
      <c r="A134" s="4">
        <v>44189.0</v>
      </c>
      <c r="B134" s="3">
        <f>AAR!B134</f>
        <v>32</v>
      </c>
      <c r="C134" s="3">
        <f>ABS(AAR!C134)</f>
        <v>0.003653398023</v>
      </c>
      <c r="D134" s="3">
        <f>ABS(AAR!D134)</f>
        <v>0.0059498845</v>
      </c>
      <c r="E134" s="3">
        <f>ABS(AAR!E134)</f>
        <v>0.004107959593</v>
      </c>
      <c r="F134" s="3">
        <f>ABS(AAR!F134)</f>
        <v>0.005467630529</v>
      </c>
      <c r="G134" s="3">
        <f>ABS(AAR!G134)</f>
        <v>0.008032520654</v>
      </c>
      <c r="H134" s="3">
        <f>ABS(AAR!H134)</f>
        <v>0.002257862882</v>
      </c>
      <c r="I134" s="3">
        <f>ABS(AAR!I134)</f>
        <v>0.002532822104</v>
      </c>
      <c r="J134" s="3">
        <f>ABS(AAR!J134)</f>
        <v>0.003428646435</v>
      </c>
      <c r="K134" s="3">
        <f>ABS(AAR!K134)</f>
        <v>0.002157309311</v>
      </c>
      <c r="L134" s="3">
        <f>ABS(AAR!L134)</f>
        <v>0.002892712908</v>
      </c>
      <c r="M134" s="3">
        <f>ABS(AAR!M134)</f>
        <v>0.003684987488</v>
      </c>
      <c r="N134" s="3">
        <f>ABS(AAR!N134)</f>
        <v>0.0004951890957</v>
      </c>
      <c r="O134" s="3">
        <f>ABS(AAR!O134)</f>
        <v>0.00007651237945</v>
      </c>
      <c r="P134" s="3">
        <f>ABS(AAR!P134)</f>
        <v>0.004732342388</v>
      </c>
      <c r="Q134" s="3">
        <f>ABS(AAR!Q134)</f>
        <v>0.001124125834</v>
      </c>
      <c r="R134" s="3">
        <f>ABS(AAR!R134)</f>
        <v>0.001487491387</v>
      </c>
      <c r="S134" s="3">
        <f>ABS(AAR!S134)</f>
        <v>0.0005410719696</v>
      </c>
      <c r="T134" s="3">
        <f>ABS(AAR!T134)</f>
        <v>0.002790664959</v>
      </c>
      <c r="U134" s="3">
        <f>ABS(AAR!U134)</f>
        <v>0.01187238308</v>
      </c>
      <c r="V134" s="3">
        <f>ABS(AAR!V134)</f>
        <v>0.006314897531</v>
      </c>
      <c r="W134" s="3">
        <f>ABS(AAR!W134)</f>
        <v>0.002014892402</v>
      </c>
      <c r="X134" s="3">
        <f>ABS(AAR!X134)</f>
        <v>0.0001194654894</v>
      </c>
      <c r="Y134" s="3">
        <f>ABS(AAR!Y134)</f>
        <v>0.006984884932</v>
      </c>
      <c r="Z134" s="3">
        <f>ABS(AAR!Z134)</f>
        <v>0.008754877502</v>
      </c>
      <c r="AA134" s="3">
        <f>ABS(AAR!AA134)</f>
        <v>0.0003363471282</v>
      </c>
      <c r="AB134" s="3">
        <f>ABS(AAR!AB134)</f>
        <v>0.005955127052</v>
      </c>
      <c r="AC134" s="3">
        <f>ABS(AAR!AC134)</f>
        <v>0.003287096509</v>
      </c>
      <c r="AD134" s="3">
        <f>ABS(AAR!AD134)</f>
        <v>0.01425882496</v>
      </c>
      <c r="AE134" s="3">
        <f>ABS(AAR!AE134)</f>
        <v>0.002246445154</v>
      </c>
      <c r="AF134" s="3">
        <f>ABS(AAR!AF134)</f>
        <v>0.0001385017404</v>
      </c>
      <c r="AG134" s="3">
        <f t="shared" si="1"/>
        <v>0.003923229197</v>
      </c>
      <c r="AH134" s="33">
        <f t="shared" si="2"/>
        <v>-0.00451807596</v>
      </c>
      <c r="AI134" s="3">
        <f>AAR!AH134</f>
        <v>32</v>
      </c>
    </row>
    <row r="135" ht="15.75" customHeight="1">
      <c r="A135" s="4">
        <v>44193.0</v>
      </c>
      <c r="B135" s="3">
        <f>AAR!B135</f>
        <v>33</v>
      </c>
      <c r="C135" s="3">
        <f>ABS(AAR!C135)</f>
        <v>0.004009091919</v>
      </c>
      <c r="D135" s="3">
        <f>ABS(AAR!D135)</f>
        <v>0.01053190888</v>
      </c>
      <c r="E135" s="3">
        <f>ABS(AAR!E135)</f>
        <v>0.000249578464</v>
      </c>
      <c r="F135" s="3">
        <f>ABS(AAR!F135)</f>
        <v>0.01178354178</v>
      </c>
      <c r="G135" s="3">
        <f>ABS(AAR!G135)</f>
        <v>0.002194473108</v>
      </c>
      <c r="H135" s="3">
        <f>ABS(AAR!H135)</f>
        <v>0.007258896932</v>
      </c>
      <c r="I135" s="3">
        <f>ABS(AAR!I135)</f>
        <v>0.007826381883</v>
      </c>
      <c r="J135" s="3">
        <f>ABS(AAR!J135)</f>
        <v>0.0005701247484</v>
      </c>
      <c r="K135" s="3">
        <f>ABS(AAR!K135)</f>
        <v>0.001748720569</v>
      </c>
      <c r="L135" s="3">
        <f>ABS(AAR!L135)</f>
        <v>0.01237640636</v>
      </c>
      <c r="M135" s="3">
        <f>ABS(AAR!M135)</f>
        <v>0.00002469617035</v>
      </c>
      <c r="N135" s="3">
        <f>ABS(AAR!N135)</f>
        <v>0.0001758018864</v>
      </c>
      <c r="O135" s="3">
        <f>ABS(AAR!O135)</f>
        <v>0.007575210508</v>
      </c>
      <c r="P135" s="3">
        <f>ABS(AAR!P135)</f>
        <v>0.007976149484</v>
      </c>
      <c r="Q135" s="3">
        <f>ABS(AAR!Q135)</f>
        <v>0.0005920676721</v>
      </c>
      <c r="R135" s="3">
        <f>ABS(AAR!R135)</f>
        <v>0.008881657246</v>
      </c>
      <c r="S135" s="3">
        <f>ABS(AAR!S135)</f>
        <v>0.002204874307</v>
      </c>
      <c r="T135" s="3">
        <f>ABS(AAR!T135)</f>
        <v>0.01597790188</v>
      </c>
      <c r="U135" s="3">
        <f>ABS(AAR!U135)</f>
        <v>0.009802588678</v>
      </c>
      <c r="V135" s="3">
        <f>ABS(AAR!V135)</f>
        <v>0.009998999893</v>
      </c>
      <c r="W135" s="3">
        <f>ABS(AAR!W135)</f>
        <v>0.01129934717</v>
      </c>
      <c r="X135" s="3">
        <f>ABS(AAR!X135)</f>
        <v>0.01585835514</v>
      </c>
      <c r="Y135" s="3">
        <f>ABS(AAR!Y135)</f>
        <v>0.0008838704502</v>
      </c>
      <c r="Z135" s="3">
        <f>ABS(AAR!Z135)</f>
        <v>0.006833967354</v>
      </c>
      <c r="AA135" s="3">
        <f>ABS(AAR!AA135)</f>
        <v>0.01688442484</v>
      </c>
      <c r="AB135" s="3">
        <f>ABS(AAR!AB135)</f>
        <v>0.005901536195</v>
      </c>
      <c r="AC135" s="3">
        <f>ABS(AAR!AC135)</f>
        <v>0.00005890313083</v>
      </c>
      <c r="AD135" s="3">
        <f>ABS(AAR!AD135)</f>
        <v>0.01050668156</v>
      </c>
      <c r="AE135" s="3">
        <f>ABS(AAR!AE135)</f>
        <v>0.005430244684</v>
      </c>
      <c r="AF135" s="3">
        <f>ABS(AAR!AF135)</f>
        <v>0.001693007343</v>
      </c>
      <c r="AG135" s="3">
        <f t="shared" si="1"/>
        <v>0.006570313675</v>
      </c>
      <c r="AH135" s="33">
        <f t="shared" si="2"/>
        <v>-0.001870991482</v>
      </c>
      <c r="AI135" s="3">
        <f>AAR!AH135</f>
        <v>33</v>
      </c>
    </row>
    <row r="136" ht="15.75" customHeight="1">
      <c r="A136" s="4">
        <v>44194.0</v>
      </c>
      <c r="B136" s="3">
        <f>AAR!B136</f>
        <v>34</v>
      </c>
      <c r="C136" s="3">
        <f>ABS(AAR!C136)</f>
        <v>0.000194987595</v>
      </c>
      <c r="D136" s="3">
        <f>ABS(AAR!D136)</f>
        <v>0.00261979726</v>
      </c>
      <c r="E136" s="3">
        <f>ABS(AAR!E136)</f>
        <v>0.01573978139</v>
      </c>
      <c r="F136" s="3">
        <f>ABS(AAR!F136)</f>
        <v>0.01845071114</v>
      </c>
      <c r="G136" s="3">
        <f>ABS(AAR!G136)</f>
        <v>0.005445252488</v>
      </c>
      <c r="H136" s="3">
        <f>ABS(AAR!H136)</f>
        <v>0.004193110379</v>
      </c>
      <c r="I136" s="3">
        <f>ABS(AAR!I136)</f>
        <v>0.006801640989</v>
      </c>
      <c r="J136" s="3">
        <f>ABS(AAR!J136)</f>
        <v>0.005356220111</v>
      </c>
      <c r="K136" s="3">
        <f>ABS(AAR!K136)</f>
        <v>0.0001660146805</v>
      </c>
      <c r="L136" s="3">
        <f>ABS(AAR!L136)</f>
        <v>0.03868177836</v>
      </c>
      <c r="M136" s="3">
        <f>ABS(AAR!M136)</f>
        <v>0.008014830011</v>
      </c>
      <c r="N136" s="3">
        <f>ABS(AAR!N136)</f>
        <v>0.006134713118</v>
      </c>
      <c r="O136" s="3">
        <f>ABS(AAR!O136)</f>
        <v>0.001370072865</v>
      </c>
      <c r="P136" s="3">
        <f>ABS(AAR!P136)</f>
        <v>0.003359434403</v>
      </c>
      <c r="Q136" s="3">
        <f>ABS(AAR!Q136)</f>
        <v>0.01103618909</v>
      </c>
      <c r="R136" s="3">
        <f>ABS(AAR!R136)</f>
        <v>0.000309720921</v>
      </c>
      <c r="S136" s="3">
        <f>ABS(AAR!S136)</f>
        <v>0.005058912877</v>
      </c>
      <c r="T136" s="3">
        <f>ABS(AAR!T136)</f>
        <v>0.01099549717</v>
      </c>
      <c r="U136" s="3">
        <f>ABS(AAR!U136)</f>
        <v>0.00615905607</v>
      </c>
      <c r="V136" s="3">
        <f>ABS(AAR!V136)</f>
        <v>0.0009587229876</v>
      </c>
      <c r="W136" s="3">
        <f>ABS(AAR!W136)</f>
        <v>0.001853847337</v>
      </c>
      <c r="X136" s="3">
        <f>ABS(AAR!X136)</f>
        <v>0.009140609071</v>
      </c>
      <c r="Y136" s="3">
        <f>ABS(AAR!Y136)</f>
        <v>0.002711667038</v>
      </c>
      <c r="Z136" s="3">
        <f>ABS(AAR!Z136)</f>
        <v>0.0007994782388</v>
      </c>
      <c r="AA136" s="3">
        <f>ABS(AAR!AA136)</f>
        <v>0.002710122853</v>
      </c>
      <c r="AB136" s="3">
        <f>ABS(AAR!AB136)</f>
        <v>0.006063842407</v>
      </c>
      <c r="AC136" s="3">
        <f>ABS(AAR!AC136)</f>
        <v>0.002144750898</v>
      </c>
      <c r="AD136" s="3">
        <f>ABS(AAR!AD136)</f>
        <v>0.01277517333</v>
      </c>
      <c r="AE136" s="3">
        <f>ABS(AAR!AE136)</f>
        <v>0.003572180967</v>
      </c>
      <c r="AF136" s="3">
        <f>ABS(AAR!AF136)</f>
        <v>0.008218920685</v>
      </c>
      <c r="AG136" s="3">
        <f t="shared" si="1"/>
        <v>0.006701234558</v>
      </c>
      <c r="AH136" s="33">
        <f t="shared" si="2"/>
        <v>-0.0017400706</v>
      </c>
      <c r="AI136" s="3">
        <f>AAR!AH136</f>
        <v>34</v>
      </c>
    </row>
    <row r="137" ht="15.75" customHeight="1">
      <c r="A137" s="4">
        <v>44195.0</v>
      </c>
      <c r="B137" s="3">
        <f>AAR!B137</f>
        <v>35</v>
      </c>
      <c r="C137" s="3">
        <f>ABS(AAR!C137)</f>
        <v>0.003560108795</v>
      </c>
      <c r="D137" s="3">
        <f>ABS(AAR!D137)</f>
        <v>0.001755029206</v>
      </c>
      <c r="E137" s="3">
        <f>ABS(AAR!E137)</f>
        <v>0.001071124384</v>
      </c>
      <c r="F137" s="3">
        <f>ABS(AAR!F137)</f>
        <v>0.003370691935</v>
      </c>
      <c r="G137" s="3">
        <f>ABS(AAR!G137)</f>
        <v>0.01140309775</v>
      </c>
      <c r="H137" s="3">
        <f>ABS(AAR!H137)</f>
        <v>0.001448340376</v>
      </c>
      <c r="I137" s="3">
        <f>ABS(AAR!I137)</f>
        <v>0.006851122206</v>
      </c>
      <c r="J137" s="3">
        <f>ABS(AAR!J137)</f>
        <v>0.01067322198</v>
      </c>
      <c r="K137" s="3">
        <f>ABS(AAR!K137)</f>
        <v>0.002190567285</v>
      </c>
      <c r="L137" s="3">
        <f>ABS(AAR!L137)</f>
        <v>0.01014105658</v>
      </c>
      <c r="M137" s="3">
        <f>ABS(AAR!M137)</f>
        <v>0.003624310011</v>
      </c>
      <c r="N137" s="3">
        <f>ABS(AAR!N137)</f>
        <v>0.01252793688</v>
      </c>
      <c r="O137" s="3">
        <f>ABS(AAR!O137)</f>
        <v>0.007918944708</v>
      </c>
      <c r="P137" s="3">
        <f>ABS(AAR!P137)</f>
        <v>0.005383735186</v>
      </c>
      <c r="Q137" s="3">
        <f>ABS(AAR!Q137)</f>
        <v>0.00978854165</v>
      </c>
      <c r="R137" s="3">
        <f>ABS(AAR!R137)</f>
        <v>0.01069379778</v>
      </c>
      <c r="S137" s="3">
        <f>ABS(AAR!S137)</f>
        <v>0.002268485424</v>
      </c>
      <c r="T137" s="3">
        <f>ABS(AAR!T137)</f>
        <v>0.008598264625</v>
      </c>
      <c r="U137" s="3">
        <f>ABS(AAR!U137)</f>
        <v>0.00702636762</v>
      </c>
      <c r="V137" s="3">
        <f>ABS(AAR!V137)</f>
        <v>0.001996844715</v>
      </c>
      <c r="W137" s="3">
        <f>ABS(AAR!W137)</f>
        <v>0.005211694885</v>
      </c>
      <c r="X137" s="3">
        <f>ABS(AAR!X137)</f>
        <v>0.002567441647</v>
      </c>
      <c r="Y137" s="3">
        <f>ABS(AAR!Y137)</f>
        <v>0.004081659856</v>
      </c>
      <c r="Z137" s="3">
        <f>ABS(AAR!Z137)</f>
        <v>0.005892617182</v>
      </c>
      <c r="AA137" s="3">
        <f>ABS(AAR!AA137)</f>
        <v>0.02001741403</v>
      </c>
      <c r="AB137" s="3">
        <f>ABS(AAR!AB137)</f>
        <v>0.006821126959</v>
      </c>
      <c r="AC137" s="3">
        <f>ABS(AAR!AC137)</f>
        <v>0.01204727787</v>
      </c>
      <c r="AD137" s="3">
        <f>ABS(AAR!AD137)</f>
        <v>0.01623154274</v>
      </c>
      <c r="AE137" s="3">
        <f>ABS(AAR!AE137)</f>
        <v>0.01092099052</v>
      </c>
      <c r="AF137" s="3">
        <f>ABS(AAR!AF137)</f>
        <v>0.00220048163</v>
      </c>
      <c r="AG137" s="3">
        <f t="shared" si="1"/>
        <v>0.006942794547</v>
      </c>
      <c r="AH137" s="33">
        <f t="shared" si="2"/>
        <v>-0.00149851061</v>
      </c>
      <c r="AI137" s="3">
        <f>AAR!AH137</f>
        <v>35</v>
      </c>
    </row>
    <row r="138" ht="15.75" customHeight="1">
      <c r="A138" s="4">
        <v>44196.0</v>
      </c>
      <c r="B138" s="3">
        <f>AAR!B138</f>
        <v>36</v>
      </c>
      <c r="C138" s="3">
        <f>ABS(AAR!C138)</f>
        <v>0.005415782734</v>
      </c>
      <c r="D138" s="3">
        <f>ABS(AAR!D138)</f>
        <v>0.00104810345</v>
      </c>
      <c r="E138" s="3">
        <f>ABS(AAR!E138)</f>
        <v>0.01475336837</v>
      </c>
      <c r="F138" s="3">
        <f>ABS(AAR!F138)</f>
        <v>0.009916949758</v>
      </c>
      <c r="G138" s="3">
        <f>ABS(AAR!G138)</f>
        <v>0.001644315736</v>
      </c>
      <c r="H138" s="3">
        <f>ABS(AAR!H138)</f>
        <v>0.01645486815</v>
      </c>
      <c r="I138" s="3">
        <f>ABS(AAR!I138)</f>
        <v>0.004204859019</v>
      </c>
      <c r="J138" s="3">
        <f>ABS(AAR!J138)</f>
        <v>0.01112202031</v>
      </c>
      <c r="K138" s="3">
        <f>ABS(AAR!K138)</f>
        <v>0.001344429947</v>
      </c>
      <c r="L138" s="3">
        <f>ABS(AAR!L138)</f>
        <v>0.01173781988</v>
      </c>
      <c r="M138" s="3">
        <f>ABS(AAR!M138)</f>
        <v>0.0006634057996</v>
      </c>
      <c r="N138" s="3">
        <f>ABS(AAR!N138)</f>
        <v>0.004029895393</v>
      </c>
      <c r="O138" s="3">
        <f>ABS(AAR!O138)</f>
        <v>0.007391631842</v>
      </c>
      <c r="P138" s="3">
        <f>ABS(AAR!P138)</f>
        <v>0.007261174145</v>
      </c>
      <c r="Q138" s="3">
        <f>ABS(AAR!Q138)</f>
        <v>0.01073520719</v>
      </c>
      <c r="R138" s="3">
        <f>ABS(AAR!R138)</f>
        <v>0.003876445409</v>
      </c>
      <c r="S138" s="3">
        <f>ABS(AAR!S138)</f>
        <v>0.007820671931</v>
      </c>
      <c r="T138" s="3">
        <f>ABS(AAR!T138)</f>
        <v>0.008162443573</v>
      </c>
      <c r="U138" s="3">
        <f>ABS(AAR!U138)</f>
        <v>0.03029345241</v>
      </c>
      <c r="V138" s="3">
        <f>ABS(AAR!V138)</f>
        <v>0.002069728727</v>
      </c>
      <c r="W138" s="3">
        <f>ABS(AAR!W138)</f>
        <v>0.01104684916</v>
      </c>
      <c r="X138" s="3">
        <f>ABS(AAR!X138)</f>
        <v>0.004871653306</v>
      </c>
      <c r="Y138" s="3">
        <f>ABS(AAR!Y138)</f>
        <v>0.007289163312</v>
      </c>
      <c r="Z138" s="3">
        <f>ABS(AAR!Z138)</f>
        <v>0.004869333044</v>
      </c>
      <c r="AA138" s="3">
        <f>ABS(AAR!AA138)</f>
        <v>0.007642208838</v>
      </c>
      <c r="AB138" s="3">
        <f>ABS(AAR!AB138)</f>
        <v>0.007746957573</v>
      </c>
      <c r="AC138" s="3">
        <f>ABS(AAR!AC138)</f>
        <v>0.005438882712</v>
      </c>
      <c r="AD138" s="3">
        <f>ABS(AAR!AD138)</f>
        <v>0.002944210032</v>
      </c>
      <c r="AE138" s="3">
        <f>ABS(AAR!AE138)</f>
        <v>0.005252192213</v>
      </c>
      <c r="AF138" s="3">
        <f>ABS(AAR!AF138)</f>
        <v>0.004810759907</v>
      </c>
      <c r="AG138" s="3">
        <f t="shared" si="1"/>
        <v>0.007395292796</v>
      </c>
      <c r="AH138" s="33">
        <f t="shared" si="2"/>
        <v>-0.001046012362</v>
      </c>
      <c r="AI138" s="3">
        <f>AAR!AH138</f>
        <v>36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2" width="9.38"/>
    <col customWidth="1" min="3" max="3" width="10.5"/>
    <col customWidth="1" min="4" max="4" width="12.0"/>
    <col customWidth="1" min="5" max="5" width="11.13"/>
    <col customWidth="1" min="6" max="6" width="5.5"/>
  </cols>
  <sheetData>
    <row r="1">
      <c r="A1" s="23"/>
      <c r="C1" s="3"/>
    </row>
    <row r="2">
      <c r="A2" s="2" t="s">
        <v>32</v>
      </c>
      <c r="B2" s="2" t="s">
        <v>33</v>
      </c>
      <c r="C2" s="2" t="s">
        <v>57</v>
      </c>
    </row>
    <row r="3">
      <c r="A3" s="4">
        <v>44001.0</v>
      </c>
      <c r="B3" s="3">
        <f>AAR!B3</f>
        <v>-99</v>
      </c>
      <c r="C3" s="33">
        <f>AbsAAR!AH3</f>
        <v>0.001846920964</v>
      </c>
    </row>
    <row r="4">
      <c r="A4" s="4">
        <v>44004.0</v>
      </c>
      <c r="B4" s="3">
        <f>AAR!B4</f>
        <v>-98</v>
      </c>
      <c r="C4" s="33">
        <f>AbsAAR!AH4</f>
        <v>-0.0001825111715</v>
      </c>
    </row>
    <row r="5">
      <c r="A5" s="4">
        <v>44005.0</v>
      </c>
      <c r="B5" s="3">
        <f>AAR!B5</f>
        <v>-97</v>
      </c>
      <c r="C5" s="33">
        <f>AbsAAR!AH5</f>
        <v>-0.001146030715</v>
      </c>
    </row>
    <row r="6">
      <c r="A6" s="4">
        <v>44006.0</v>
      </c>
      <c r="B6" s="3">
        <f>AAR!B6</f>
        <v>-96</v>
      </c>
      <c r="C6" s="33">
        <f>AbsAAR!AH6</f>
        <v>-0.003107286225</v>
      </c>
    </row>
    <row r="7">
      <c r="A7" s="4">
        <v>44007.0</v>
      </c>
      <c r="B7" s="3">
        <f>AAR!B7</f>
        <v>-95</v>
      </c>
      <c r="C7" s="33">
        <f>AbsAAR!AH7</f>
        <v>-0.0007053993488</v>
      </c>
    </row>
    <row r="8">
      <c r="A8" s="4">
        <v>44008.0</v>
      </c>
      <c r="B8" s="3">
        <f>AAR!B8</f>
        <v>-94</v>
      </c>
      <c r="C8" s="33">
        <f>AbsAAR!AH8</f>
        <v>0.004244629083</v>
      </c>
    </row>
    <row r="9">
      <c r="A9" s="4">
        <v>44011.0</v>
      </c>
      <c r="B9" s="3">
        <f>AAR!B9</f>
        <v>-93</v>
      </c>
      <c r="C9" s="33">
        <f>AbsAAR!AH9</f>
        <v>0.00134379382</v>
      </c>
    </row>
    <row r="10">
      <c r="A10" s="4">
        <v>44012.0</v>
      </c>
      <c r="B10" s="3">
        <f>AAR!B10</f>
        <v>-92</v>
      </c>
      <c r="C10" s="33">
        <f>AbsAAR!AH10</f>
        <v>0.0009542121473</v>
      </c>
    </row>
    <row r="11">
      <c r="A11" s="4">
        <v>44013.0</v>
      </c>
      <c r="B11" s="3">
        <f>AAR!B11</f>
        <v>-91</v>
      </c>
      <c r="C11" s="33">
        <f>AbsAAR!AH11</f>
        <v>0.0008468434116</v>
      </c>
    </row>
    <row r="12">
      <c r="A12" s="4">
        <v>44014.0</v>
      </c>
      <c r="B12" s="3">
        <f>AAR!B12</f>
        <v>-90</v>
      </c>
      <c r="C12" s="33">
        <f>AbsAAR!AH12</f>
        <v>-0.00360626823</v>
      </c>
    </row>
    <row r="13">
      <c r="A13" s="4">
        <v>44018.0</v>
      </c>
      <c r="B13" s="3">
        <f>AAR!B13</f>
        <v>-89</v>
      </c>
      <c r="C13" s="33">
        <f>AbsAAR!AH13</f>
        <v>-0.0007904910301</v>
      </c>
    </row>
    <row r="14">
      <c r="A14" s="4">
        <v>44019.0</v>
      </c>
      <c r="B14" s="3">
        <f>AAR!B14</f>
        <v>-88</v>
      </c>
      <c r="C14" s="33">
        <f>AbsAAR!AH14</f>
        <v>0.00150186011</v>
      </c>
    </row>
    <row r="15">
      <c r="A15" s="4">
        <v>44020.0</v>
      </c>
      <c r="B15" s="3">
        <f>AAR!B15</f>
        <v>-87</v>
      </c>
      <c r="C15" s="33">
        <f>AbsAAR!AH15</f>
        <v>-0.00220382702</v>
      </c>
    </row>
    <row r="16">
      <c r="A16" s="4">
        <v>44021.0</v>
      </c>
      <c r="B16" s="3">
        <f>AAR!B16</f>
        <v>-86</v>
      </c>
      <c r="C16" s="33">
        <f>AbsAAR!AH16</f>
        <v>0.0009054036329</v>
      </c>
    </row>
    <row r="17">
      <c r="A17" s="4">
        <v>44022.0</v>
      </c>
      <c r="B17" s="3">
        <f>AAR!B17</f>
        <v>-85</v>
      </c>
      <c r="C17" s="33">
        <f>AbsAAR!AH17</f>
        <v>-0.001714465155</v>
      </c>
    </row>
    <row r="18">
      <c r="A18" s="4">
        <v>44025.0</v>
      </c>
      <c r="B18" s="3">
        <f>AAR!B18</f>
        <v>-84</v>
      </c>
      <c r="C18" s="33">
        <f>AbsAAR!AH18</f>
        <v>0.00138780131</v>
      </c>
    </row>
    <row r="19">
      <c r="A19" s="4">
        <v>44026.0</v>
      </c>
      <c r="B19" s="3">
        <f>AAR!B19</f>
        <v>-83</v>
      </c>
      <c r="C19" s="33">
        <f>AbsAAR!AH19</f>
        <v>0.0006717140212</v>
      </c>
    </row>
    <row r="20">
      <c r="A20" s="4">
        <v>44027.0</v>
      </c>
      <c r="B20" s="3">
        <f>AAR!B20</f>
        <v>-82</v>
      </c>
      <c r="C20" s="33">
        <f>AbsAAR!AH20</f>
        <v>-0.001113374058</v>
      </c>
    </row>
    <row r="21" ht="15.75" customHeight="1">
      <c r="A21" s="4">
        <v>44028.0</v>
      </c>
      <c r="B21" s="3">
        <f>AAR!B21</f>
        <v>-81</v>
      </c>
      <c r="C21" s="33">
        <f>AbsAAR!AH21</f>
        <v>0.0007280566723</v>
      </c>
    </row>
    <row r="22" ht="15.75" customHeight="1">
      <c r="A22" s="4">
        <v>44029.0</v>
      </c>
      <c r="B22" s="3">
        <f>AAR!B22</f>
        <v>-80</v>
      </c>
      <c r="C22" s="33">
        <f>AbsAAR!AH22</f>
        <v>-0.0009937966806</v>
      </c>
    </row>
    <row r="23" ht="15.75" customHeight="1">
      <c r="A23" s="4">
        <v>44032.0</v>
      </c>
      <c r="B23" s="3">
        <f>AAR!B23</f>
        <v>-79</v>
      </c>
      <c r="C23" s="33">
        <f>AbsAAR!AH23</f>
        <v>0.0006712400544</v>
      </c>
    </row>
    <row r="24" ht="15.75" customHeight="1">
      <c r="A24" s="4">
        <v>44033.0</v>
      </c>
      <c r="B24" s="3">
        <f>AAR!B24</f>
        <v>-78</v>
      </c>
      <c r="C24" s="33">
        <f>AbsAAR!AH24</f>
        <v>0.002673250827</v>
      </c>
    </row>
    <row r="25" ht="15.75" customHeight="1">
      <c r="A25" s="4">
        <v>44034.0</v>
      </c>
      <c r="B25" s="3">
        <f>AAR!B25</f>
        <v>-77</v>
      </c>
      <c r="C25" s="33">
        <f>AbsAAR!AH25</f>
        <v>-0.0006259419297</v>
      </c>
    </row>
    <row r="26" ht="15.75" customHeight="1">
      <c r="A26" s="4">
        <v>44035.0</v>
      </c>
      <c r="B26" s="3">
        <f>AAR!B26</f>
        <v>-76</v>
      </c>
      <c r="C26" s="33">
        <f>AbsAAR!AH26</f>
        <v>-0.000570740942</v>
      </c>
    </row>
    <row r="27" ht="15.75" customHeight="1">
      <c r="A27" s="4">
        <v>44036.0</v>
      </c>
      <c r="B27" s="3">
        <f>AAR!B27</f>
        <v>-75</v>
      </c>
      <c r="C27" s="33">
        <f>AbsAAR!AH27</f>
        <v>0.007607226539</v>
      </c>
    </row>
    <row r="28" ht="15.75" customHeight="1">
      <c r="A28" s="4">
        <v>44039.0</v>
      </c>
      <c r="B28" s="3">
        <f>AAR!B28</f>
        <v>-74</v>
      </c>
      <c r="C28" s="33">
        <f>AbsAAR!AH28</f>
        <v>-0.0004716624389</v>
      </c>
    </row>
    <row r="29" ht="15.75" customHeight="1">
      <c r="A29" s="4">
        <v>44040.0</v>
      </c>
      <c r="B29" s="3">
        <f>AAR!B29</f>
        <v>-73</v>
      </c>
      <c r="C29" s="33">
        <f>AbsAAR!AH29</f>
        <v>0.002590521732</v>
      </c>
    </row>
    <row r="30" ht="15.75" customHeight="1">
      <c r="A30" s="4">
        <v>44041.0</v>
      </c>
      <c r="B30" s="3">
        <f>AAR!B30</f>
        <v>-72</v>
      </c>
      <c r="C30" s="33">
        <f>AbsAAR!AH30</f>
        <v>0.0009322250039</v>
      </c>
    </row>
    <row r="31" ht="15.75" customHeight="1">
      <c r="A31" s="4">
        <v>44042.0</v>
      </c>
      <c r="B31" s="3">
        <f>AAR!B31</f>
        <v>-71</v>
      </c>
      <c r="C31" s="33">
        <f>AbsAAR!AH31</f>
        <v>-0.001657113173</v>
      </c>
    </row>
    <row r="32" ht="15.75" customHeight="1">
      <c r="A32" s="4">
        <v>44043.0</v>
      </c>
      <c r="B32" s="3">
        <f>AAR!B32</f>
        <v>-70</v>
      </c>
      <c r="C32" s="33">
        <f>AbsAAR!AH32</f>
        <v>0.005349039789</v>
      </c>
    </row>
    <row r="33" ht="15.75" customHeight="1">
      <c r="A33" s="4">
        <v>44046.0</v>
      </c>
      <c r="B33" s="3">
        <f>AAR!B33</f>
        <v>-69</v>
      </c>
      <c r="C33" s="33">
        <f>AbsAAR!AH33</f>
        <v>0.001484692303</v>
      </c>
    </row>
    <row r="34" ht="15.75" customHeight="1">
      <c r="A34" s="4">
        <v>44047.0</v>
      </c>
      <c r="B34" s="3">
        <f>AAR!B34</f>
        <v>-68</v>
      </c>
      <c r="C34" s="33">
        <f>AbsAAR!AH34</f>
        <v>0.0002875579874</v>
      </c>
    </row>
    <row r="35" ht="15.75" customHeight="1">
      <c r="A35" s="4">
        <v>44048.0</v>
      </c>
      <c r="B35" s="3">
        <f>AAR!B35</f>
        <v>-67</v>
      </c>
      <c r="C35" s="33">
        <f>AbsAAR!AH35</f>
        <v>0.002057929355</v>
      </c>
    </row>
    <row r="36" ht="15.75" customHeight="1">
      <c r="A36" s="4">
        <v>44049.0</v>
      </c>
      <c r="B36" s="3">
        <f>AAR!B36</f>
        <v>-66</v>
      </c>
      <c r="C36" s="33">
        <f>AbsAAR!AH36</f>
        <v>-0.00113159808</v>
      </c>
    </row>
    <row r="37" ht="15.75" customHeight="1">
      <c r="A37" s="4">
        <v>44050.0</v>
      </c>
      <c r="B37" s="3">
        <f>AAR!B37</f>
        <v>-65</v>
      </c>
      <c r="C37" s="33">
        <f>AbsAAR!AH37</f>
        <v>0.001523145646</v>
      </c>
    </row>
    <row r="38" ht="15.75" customHeight="1">
      <c r="A38" s="4">
        <v>44053.0</v>
      </c>
      <c r="B38" s="3">
        <f>AAR!B38</f>
        <v>-64</v>
      </c>
      <c r="C38" s="33">
        <f>AbsAAR!AH38</f>
        <v>0.001440749868</v>
      </c>
    </row>
    <row r="39" ht="15.75" customHeight="1">
      <c r="A39" s="4">
        <v>44054.0</v>
      </c>
      <c r="B39" s="3">
        <f>AAR!B39</f>
        <v>-63</v>
      </c>
      <c r="C39" s="33">
        <f>AbsAAR!AH39</f>
        <v>0.0006694536066</v>
      </c>
    </row>
    <row r="40" ht="15.75" customHeight="1">
      <c r="A40" s="4">
        <v>44055.0</v>
      </c>
      <c r="B40" s="3">
        <f>AAR!B40</f>
        <v>-62</v>
      </c>
      <c r="C40" s="33">
        <f>AbsAAR!AH40</f>
        <v>-0.001321359853</v>
      </c>
    </row>
    <row r="41" ht="15.75" customHeight="1">
      <c r="A41" s="4">
        <v>44056.0</v>
      </c>
      <c r="B41" s="3">
        <f>AAR!B41</f>
        <v>-61</v>
      </c>
      <c r="C41" s="33">
        <f>AbsAAR!AH41</f>
        <v>0.00352996493</v>
      </c>
    </row>
    <row r="42" ht="15.75" customHeight="1">
      <c r="A42" s="4">
        <v>44057.0</v>
      </c>
      <c r="B42" s="3">
        <f>AAR!B42</f>
        <v>-60</v>
      </c>
      <c r="C42" s="33">
        <f>AbsAAR!AH42</f>
        <v>-0.003979482826</v>
      </c>
    </row>
    <row r="43" ht="15.75" customHeight="1">
      <c r="A43" s="4">
        <v>44060.0</v>
      </c>
      <c r="B43" s="3">
        <f>AAR!B43</f>
        <v>-59</v>
      </c>
      <c r="C43" s="33">
        <f>AbsAAR!AH43</f>
        <v>0.0004538239955</v>
      </c>
    </row>
    <row r="44" ht="15.75" customHeight="1">
      <c r="A44" s="4">
        <v>44061.0</v>
      </c>
      <c r="B44" s="3">
        <f>AAR!B44</f>
        <v>-58</v>
      </c>
      <c r="C44" s="33">
        <f>AbsAAR!AH44</f>
        <v>-0.002054301854</v>
      </c>
    </row>
    <row r="45" ht="15.75" customHeight="1">
      <c r="A45" s="4">
        <v>44062.0</v>
      </c>
      <c r="B45" s="3">
        <f>AAR!B45</f>
        <v>-57</v>
      </c>
      <c r="C45" s="33">
        <f>AbsAAR!AH45</f>
        <v>-0.002430585752</v>
      </c>
    </row>
    <row r="46" ht="15.75" customHeight="1">
      <c r="A46" s="4">
        <v>44063.0</v>
      </c>
      <c r="B46" s="3">
        <f>AAR!B46</f>
        <v>-56</v>
      </c>
      <c r="C46" s="33">
        <f>AbsAAR!AH46</f>
        <v>-0.001673594709</v>
      </c>
    </row>
    <row r="47" ht="15.75" customHeight="1">
      <c r="A47" s="4">
        <v>44064.0</v>
      </c>
      <c r="B47" s="3">
        <f>AAR!B47</f>
        <v>-55</v>
      </c>
      <c r="C47" s="33">
        <f>AbsAAR!AH47</f>
        <v>-0.001412308061</v>
      </c>
    </row>
    <row r="48" ht="15.75" customHeight="1">
      <c r="A48" s="4">
        <v>44067.0</v>
      </c>
      <c r="B48" s="3">
        <f>AAR!B48</f>
        <v>-54</v>
      </c>
      <c r="C48" s="33">
        <f>AbsAAR!AH48</f>
        <v>0.00002861253722</v>
      </c>
    </row>
    <row r="49" ht="15.75" customHeight="1">
      <c r="A49" s="4">
        <v>44068.0</v>
      </c>
      <c r="B49" s="3">
        <f>AAR!B49</f>
        <v>-53</v>
      </c>
      <c r="C49" s="33">
        <f>AbsAAR!AH49</f>
        <v>-0.0004689566173</v>
      </c>
    </row>
    <row r="50" ht="15.75" customHeight="1">
      <c r="A50" s="4">
        <v>44069.0</v>
      </c>
      <c r="B50" s="3">
        <f>AAR!B50</f>
        <v>-52</v>
      </c>
      <c r="C50" s="33">
        <f>AbsAAR!AH50</f>
        <v>0.006941794944</v>
      </c>
    </row>
    <row r="51" ht="15.75" customHeight="1">
      <c r="A51" s="4">
        <v>44070.0</v>
      </c>
      <c r="B51" s="3">
        <f>AAR!B51</f>
        <v>-51</v>
      </c>
      <c r="C51" s="33">
        <f>AbsAAR!AH51</f>
        <v>-0.00006647985727</v>
      </c>
    </row>
    <row r="52" ht="15.75" customHeight="1">
      <c r="A52" s="4">
        <v>44071.0</v>
      </c>
      <c r="B52" s="3">
        <f>AAR!B52</f>
        <v>-50</v>
      </c>
      <c r="C52" s="33">
        <f>AbsAAR!AH52</f>
        <v>0.002957461625</v>
      </c>
    </row>
    <row r="53" ht="15.75" customHeight="1">
      <c r="A53" s="4">
        <v>44074.0</v>
      </c>
      <c r="B53" s="3">
        <f>AAR!B53</f>
        <v>-49</v>
      </c>
      <c r="C53" s="33">
        <f>AbsAAR!AH53</f>
        <v>-0.0008985570774</v>
      </c>
    </row>
    <row r="54" ht="15.75" customHeight="1">
      <c r="A54" s="4">
        <v>44075.0</v>
      </c>
      <c r="B54" s="3">
        <f>AAR!B54</f>
        <v>-48</v>
      </c>
      <c r="C54" s="33">
        <f>AbsAAR!AH54</f>
        <v>0.004463888185</v>
      </c>
    </row>
    <row r="55" ht="15.75" customHeight="1">
      <c r="A55" s="4">
        <v>44076.0</v>
      </c>
      <c r="B55" s="3">
        <f>AAR!B55</f>
        <v>-47</v>
      </c>
      <c r="C55" s="33">
        <f>AbsAAR!AH55</f>
        <v>0.001518652445</v>
      </c>
    </row>
    <row r="56" ht="15.75" customHeight="1">
      <c r="A56" s="4">
        <v>44077.0</v>
      </c>
      <c r="B56" s="3">
        <f>AAR!B56</f>
        <v>-46</v>
      </c>
      <c r="C56" s="33">
        <f>AbsAAR!AH56</f>
        <v>-0.001361694747</v>
      </c>
    </row>
    <row r="57" ht="15.75" customHeight="1">
      <c r="A57" s="4">
        <v>44078.0</v>
      </c>
      <c r="B57" s="3">
        <f>AAR!B57</f>
        <v>-45</v>
      </c>
      <c r="C57" s="33">
        <f>AbsAAR!AH57</f>
        <v>-0.0004062982946</v>
      </c>
    </row>
    <row r="58" ht="15.75" customHeight="1">
      <c r="A58" s="4">
        <v>44082.0</v>
      </c>
      <c r="B58" s="3">
        <f>AAR!B58</f>
        <v>-44</v>
      </c>
      <c r="C58" s="33">
        <f>AbsAAR!AH58</f>
        <v>-0.0006167550529</v>
      </c>
    </row>
    <row r="59" ht="15.75" customHeight="1">
      <c r="A59" s="4">
        <v>44083.0</v>
      </c>
      <c r="B59" s="3">
        <f>AAR!B59</f>
        <v>-43</v>
      </c>
      <c r="C59" s="33">
        <f>AbsAAR!AH59</f>
        <v>-0.001067516485</v>
      </c>
    </row>
    <row r="60" ht="15.75" customHeight="1">
      <c r="A60" s="4">
        <v>44084.0</v>
      </c>
      <c r="B60" s="3">
        <f>AAR!B60</f>
        <v>-42</v>
      </c>
      <c r="C60" s="33">
        <f>AbsAAR!AH60</f>
        <v>-0.003286825342</v>
      </c>
    </row>
    <row r="61" ht="15.75" customHeight="1">
      <c r="A61" s="4">
        <v>44085.0</v>
      </c>
      <c r="B61" s="3">
        <f>AAR!B61</f>
        <v>-41</v>
      </c>
      <c r="C61" s="33">
        <f>AbsAAR!AH61</f>
        <v>-0.001301351869</v>
      </c>
    </row>
    <row r="62" ht="15.75" customHeight="1">
      <c r="A62" s="4">
        <v>44088.0</v>
      </c>
      <c r="B62" s="3">
        <f>AAR!B62</f>
        <v>-40</v>
      </c>
      <c r="C62" s="33">
        <f>AbsAAR!AH62</f>
        <v>-0.000636368068</v>
      </c>
    </row>
    <row r="63" ht="15.75" customHeight="1">
      <c r="A63" s="4">
        <v>44089.0</v>
      </c>
      <c r="B63" s="3">
        <f>AAR!B63</f>
        <v>-39</v>
      </c>
      <c r="C63" s="33">
        <f>AbsAAR!AH63</f>
        <v>-0.0001032839343</v>
      </c>
    </row>
    <row r="64" ht="15.75" customHeight="1">
      <c r="A64" s="4">
        <v>44090.0</v>
      </c>
      <c r="B64" s="3">
        <f>AAR!B64</f>
        <v>-38</v>
      </c>
      <c r="C64" s="33">
        <f>AbsAAR!AH64</f>
        <v>0.001005858922</v>
      </c>
    </row>
    <row r="65" ht="15.75" customHeight="1">
      <c r="A65" s="4">
        <v>44091.0</v>
      </c>
      <c r="B65" s="3">
        <f>AAR!B65</f>
        <v>-37</v>
      </c>
      <c r="C65" s="33">
        <f>AbsAAR!AH65</f>
        <v>-0.001711635682</v>
      </c>
    </row>
    <row r="66" ht="15.75" customHeight="1">
      <c r="A66" s="4">
        <v>44092.0</v>
      </c>
      <c r="B66" s="3">
        <f>AAR!B66</f>
        <v>-36</v>
      </c>
      <c r="C66" s="33">
        <f>AbsAAR!AH66</f>
        <v>-0.001706328527</v>
      </c>
    </row>
    <row r="67" ht="15.75" customHeight="1">
      <c r="A67" s="4">
        <v>44095.0</v>
      </c>
      <c r="B67" s="3">
        <f>AAR!B67</f>
        <v>-35</v>
      </c>
      <c r="C67" s="33">
        <f>AbsAAR!AH67</f>
        <v>0.002046480358</v>
      </c>
    </row>
    <row r="68" ht="15.75" customHeight="1">
      <c r="A68" s="4">
        <v>44096.0</v>
      </c>
      <c r="B68" s="3">
        <f>AAR!B68</f>
        <v>-34</v>
      </c>
      <c r="C68" s="33">
        <f>AbsAAR!AH68</f>
        <v>-0.001110624621</v>
      </c>
    </row>
    <row r="69" ht="15.75" customHeight="1">
      <c r="A69" s="4">
        <v>44097.0</v>
      </c>
      <c r="B69" s="3">
        <f>AAR!B69</f>
        <v>-33</v>
      </c>
      <c r="C69" s="33">
        <f>AbsAAR!AH69</f>
        <v>0.003700093948</v>
      </c>
    </row>
    <row r="70" ht="15.75" customHeight="1">
      <c r="A70" s="4">
        <v>44098.0</v>
      </c>
      <c r="B70" s="3">
        <f>AAR!B70</f>
        <v>-32</v>
      </c>
      <c r="C70" s="33">
        <f>AbsAAR!AH70</f>
        <v>-0.0007530603889</v>
      </c>
    </row>
    <row r="71" ht="15.75" customHeight="1">
      <c r="A71" s="4">
        <v>44099.0</v>
      </c>
      <c r="B71" s="3">
        <f>AAR!B71</f>
        <v>-31</v>
      </c>
      <c r="C71" s="33">
        <f>AbsAAR!AH71</f>
        <v>-0.0006426823879</v>
      </c>
    </row>
    <row r="72" ht="15.75" customHeight="1">
      <c r="A72" s="4">
        <v>44102.0</v>
      </c>
      <c r="B72" s="3">
        <f>AAR!B72</f>
        <v>-30</v>
      </c>
      <c r="C72" s="33">
        <f>AbsAAR!AH72</f>
        <v>-0.001778113268</v>
      </c>
    </row>
    <row r="73" ht="15.75" customHeight="1">
      <c r="A73" s="4">
        <v>44103.0</v>
      </c>
      <c r="B73" s="3">
        <f>AAR!B73</f>
        <v>-29</v>
      </c>
      <c r="C73" s="33">
        <f>AbsAAR!AH73</f>
        <v>-0.003253430737</v>
      </c>
    </row>
    <row r="74" ht="15.75" customHeight="1">
      <c r="A74" s="4">
        <v>44104.0</v>
      </c>
      <c r="B74" s="3">
        <f>AAR!B74</f>
        <v>-28</v>
      </c>
      <c r="C74" s="33">
        <f>AbsAAR!AH74</f>
        <v>-0.001231016042</v>
      </c>
    </row>
    <row r="75" ht="15.75" customHeight="1">
      <c r="A75" s="4">
        <v>44105.0</v>
      </c>
      <c r="B75" s="3">
        <f>AAR!B75</f>
        <v>-27</v>
      </c>
      <c r="C75" s="33">
        <f>AbsAAR!AH75</f>
        <v>-0.0005248462042</v>
      </c>
    </row>
    <row r="76" ht="15.75" customHeight="1">
      <c r="A76" s="4">
        <v>44106.0</v>
      </c>
      <c r="B76" s="3">
        <f>AAR!B76</f>
        <v>-26</v>
      </c>
      <c r="C76" s="33">
        <f>AbsAAR!AH76</f>
        <v>-0.00151976715</v>
      </c>
    </row>
    <row r="77" ht="15.75" customHeight="1">
      <c r="A77" s="4">
        <v>44109.0</v>
      </c>
      <c r="B77" s="3">
        <f>AAR!B77</f>
        <v>-25</v>
      </c>
      <c r="C77" s="33">
        <f>AbsAAR!AH77</f>
        <v>-0.002707647883</v>
      </c>
    </row>
    <row r="78" ht="15.75" customHeight="1">
      <c r="A78" s="4">
        <v>44110.0</v>
      </c>
      <c r="B78" s="3">
        <f>AAR!B78</f>
        <v>-24</v>
      </c>
      <c r="C78" s="33">
        <f>AbsAAR!AH78</f>
        <v>-0.001668170699</v>
      </c>
    </row>
    <row r="79" ht="15.75" customHeight="1">
      <c r="A79" s="4">
        <v>44111.0</v>
      </c>
      <c r="B79" s="3">
        <f>AAR!B79</f>
        <v>-23</v>
      </c>
      <c r="C79" s="33">
        <f>AbsAAR!AH79</f>
        <v>-0.002970219583</v>
      </c>
    </row>
    <row r="80" ht="15.75" customHeight="1">
      <c r="A80" s="4">
        <v>44112.0</v>
      </c>
      <c r="B80" s="3">
        <f>AAR!B80</f>
        <v>-22</v>
      </c>
      <c r="C80" s="33">
        <f>AbsAAR!AH80</f>
        <v>0.001930807439</v>
      </c>
    </row>
    <row r="81" ht="15.75" customHeight="1">
      <c r="A81" s="4">
        <v>44113.0</v>
      </c>
      <c r="B81" s="3">
        <f>AAR!B81</f>
        <v>-21</v>
      </c>
      <c r="C81" s="33">
        <f>AbsAAR!AH81</f>
        <v>-0.0008344403266</v>
      </c>
    </row>
    <row r="82" ht="15.75" customHeight="1">
      <c r="A82" s="4">
        <v>44116.0</v>
      </c>
      <c r="B82" s="3">
        <f>AAR!B82</f>
        <v>-20</v>
      </c>
      <c r="C82" s="33">
        <f>AbsAAR!AH82</f>
        <v>-0.001568980029</v>
      </c>
    </row>
    <row r="83" ht="15.75" customHeight="1">
      <c r="A83" s="4">
        <v>44117.0</v>
      </c>
      <c r="B83" s="3">
        <f>AAR!B83</f>
        <v>-19</v>
      </c>
      <c r="C83" s="33">
        <f>AbsAAR!AH83</f>
        <v>-0.0001989457242</v>
      </c>
      <c r="E83" s="3"/>
    </row>
    <row r="84" ht="15.75" customHeight="1">
      <c r="A84" s="4">
        <v>44118.0</v>
      </c>
      <c r="B84" s="3">
        <f>AAR!B84</f>
        <v>-18</v>
      </c>
      <c r="C84" s="33">
        <f>AbsAAR!AH84</f>
        <v>-0.002210650164</v>
      </c>
    </row>
    <row r="85" ht="15.75" customHeight="1">
      <c r="A85" s="4">
        <v>44119.0</v>
      </c>
      <c r="B85" s="3">
        <f>AAR!B85</f>
        <v>-17</v>
      </c>
      <c r="C85" s="33">
        <f>AbsAAR!AH85</f>
        <v>-0.0002606847749</v>
      </c>
    </row>
    <row r="86" ht="15.75" customHeight="1">
      <c r="A86" s="4">
        <v>44120.0</v>
      </c>
      <c r="B86" s="3">
        <f>AAR!B86</f>
        <v>-16</v>
      </c>
      <c r="C86" s="33">
        <f>AbsAAR!AH86</f>
        <v>-0.002765822438</v>
      </c>
    </row>
    <row r="87" ht="15.75" customHeight="1">
      <c r="A87" s="4">
        <v>44123.0</v>
      </c>
      <c r="B87" s="3">
        <f>AAR!B87</f>
        <v>-15</v>
      </c>
      <c r="C87" s="33">
        <f>AbsAAR!AH87</f>
        <v>-0.001332535326</v>
      </c>
    </row>
    <row r="88" ht="15.75" customHeight="1">
      <c r="A88" s="4">
        <v>44124.0</v>
      </c>
      <c r="B88" s="3">
        <f>AAR!B88</f>
        <v>-14</v>
      </c>
      <c r="C88" s="33">
        <f>AbsAAR!AH88</f>
        <v>0.001876668893</v>
      </c>
    </row>
    <row r="89" ht="15.75" customHeight="1">
      <c r="A89" s="4">
        <v>44125.0</v>
      </c>
      <c r="B89" s="3">
        <f>AAR!B89</f>
        <v>-13</v>
      </c>
      <c r="C89" s="33">
        <f>AbsAAR!AH89</f>
        <v>-0.0002008314341</v>
      </c>
    </row>
    <row r="90" ht="15.75" customHeight="1">
      <c r="A90" s="4">
        <v>44126.0</v>
      </c>
      <c r="B90" s="3">
        <f>AAR!B90</f>
        <v>-12</v>
      </c>
      <c r="C90" s="33">
        <f>AbsAAR!AH90</f>
        <v>-0.0001352211794</v>
      </c>
    </row>
    <row r="91" ht="15.75" customHeight="1">
      <c r="A91" s="4">
        <v>44127.0</v>
      </c>
      <c r="B91" s="3">
        <f>AAR!B91</f>
        <v>-11</v>
      </c>
      <c r="C91" s="33">
        <f>AbsAAR!AH91</f>
        <v>0.003088097163</v>
      </c>
    </row>
    <row r="92" ht="15.75" customHeight="1">
      <c r="A92" s="4">
        <v>44130.0</v>
      </c>
      <c r="B92" s="3">
        <f>AAR!B92</f>
        <v>-10</v>
      </c>
      <c r="C92" s="33">
        <f>AbsAAR!AH92</f>
        <v>-0.001068592102</v>
      </c>
    </row>
    <row r="93" ht="15.75" customHeight="1">
      <c r="A93" s="4">
        <v>44131.0</v>
      </c>
      <c r="B93" s="3">
        <f>AAR!B93</f>
        <v>-9</v>
      </c>
      <c r="C93" s="33">
        <f>AbsAAR!AH93</f>
        <v>-0.001819411996</v>
      </c>
    </row>
    <row r="94" ht="15.75" customHeight="1">
      <c r="A94" s="4">
        <v>44132.0</v>
      </c>
      <c r="B94" s="3">
        <f>AAR!B94</f>
        <v>-8</v>
      </c>
      <c r="C94" s="33">
        <f>AbsAAR!AH94</f>
        <v>0.001677931417</v>
      </c>
    </row>
    <row r="95" ht="15.75" customHeight="1">
      <c r="A95" s="4">
        <v>44133.0</v>
      </c>
      <c r="B95" s="3">
        <f>AAR!B95</f>
        <v>-7</v>
      </c>
      <c r="C95" s="33">
        <f>AbsAAR!AH95</f>
        <v>0.003147094624</v>
      </c>
      <c r="D95" s="3">
        <f>AbsAAR!AJ97</f>
        <v>0.002185514425</v>
      </c>
      <c r="E95" s="3" t="s">
        <v>60</v>
      </c>
    </row>
    <row r="96" ht="15.75" customHeight="1">
      <c r="A96" s="4">
        <v>44134.0</v>
      </c>
      <c r="B96" s="3">
        <f>AAR!B96</f>
        <v>-6</v>
      </c>
      <c r="C96" s="33">
        <f>AbsAAR!AH96</f>
        <v>0.001260675663</v>
      </c>
      <c r="D96" s="33">
        <f>AbsAAR!AJ98</f>
        <v>0.008441305157</v>
      </c>
      <c r="E96" s="3" t="s">
        <v>31</v>
      </c>
    </row>
    <row r="97" ht="15.75" customHeight="1">
      <c r="A97" s="4">
        <v>44137.0</v>
      </c>
      <c r="B97" s="3">
        <f>AAR!B97</f>
        <v>-5</v>
      </c>
      <c r="C97" s="33">
        <f>AbsAAR!AH97</f>
        <v>0.000763846743</v>
      </c>
    </row>
    <row r="98" ht="15.75" customHeight="1">
      <c r="A98" s="4">
        <v>44138.0</v>
      </c>
      <c r="B98" s="3">
        <f>AAR!B98</f>
        <v>-4</v>
      </c>
      <c r="C98" s="33">
        <f>AbsAAR!AH98</f>
        <v>-0.000311122876</v>
      </c>
    </row>
    <row r="99" ht="15.75" customHeight="1">
      <c r="A99" s="4">
        <v>44139.0</v>
      </c>
      <c r="B99" s="3">
        <f>AAR!B99</f>
        <v>-3</v>
      </c>
      <c r="C99" s="33">
        <f>AbsAAR!AH99</f>
        <v>0.00870033617</v>
      </c>
      <c r="D99" s="35" t="s">
        <v>61</v>
      </c>
      <c r="F99" s="25" t="s">
        <v>49</v>
      </c>
      <c r="G99" s="25" t="s">
        <v>50</v>
      </c>
      <c r="H99" s="25" t="s">
        <v>51</v>
      </c>
      <c r="I99" s="25" t="s">
        <v>33</v>
      </c>
    </row>
    <row r="100" ht="15.75" customHeight="1">
      <c r="A100" s="4">
        <v>44140.0</v>
      </c>
      <c r="B100" s="3">
        <f>AAR!B100</f>
        <v>-2</v>
      </c>
      <c r="C100" s="33">
        <f>AbsAAR!AH100</f>
        <v>0.0007348735561</v>
      </c>
      <c r="D100" s="33">
        <f t="shared" ref="D100:D104" si="1">(C100)/$D$95</f>
        <v>0.3362474059</v>
      </c>
      <c r="F100" s="3">
        <v>1.0</v>
      </c>
      <c r="G100" s="33">
        <f>C100</f>
        <v>0.0007348735561</v>
      </c>
      <c r="H100" s="3">
        <f t="shared" ref="H100:H104" si="2">G100/(SQRT(F100)*$D$95)</f>
        <v>0.3362474059</v>
      </c>
      <c r="I100" s="3">
        <v>-2.0</v>
      </c>
    </row>
    <row r="101" ht="15.75" customHeight="1">
      <c r="A101" s="4">
        <v>44141.0</v>
      </c>
      <c r="B101" s="3">
        <f>AAR!B101</f>
        <v>-1</v>
      </c>
      <c r="C101" s="33">
        <f>AbsAAR!AH101</f>
        <v>-0.001465547245</v>
      </c>
      <c r="D101" s="33">
        <f t="shared" si="1"/>
        <v>-0.6705731283</v>
      </c>
      <c r="F101" s="3">
        <v>2.0</v>
      </c>
      <c r="G101" s="33">
        <f t="shared" ref="G101:G104" si="3">G100+C101</f>
        <v>-0.0007306736888</v>
      </c>
      <c r="H101" s="3">
        <f t="shared" si="2"/>
        <v>-0.2364039854</v>
      </c>
      <c r="I101" s="3">
        <v>-1.0</v>
      </c>
    </row>
    <row r="102" ht="15.75" customHeight="1">
      <c r="A102" s="36">
        <v>44144.0</v>
      </c>
      <c r="B102" s="32">
        <f>AAR!B102</f>
        <v>0</v>
      </c>
      <c r="C102" s="33">
        <f>AbsAAR!AH102</f>
        <v>0.01900950897</v>
      </c>
      <c r="D102" s="33">
        <f t="shared" si="1"/>
        <v>8.697956306</v>
      </c>
      <c r="E102" s="3"/>
      <c r="F102" s="3">
        <v>3.0</v>
      </c>
      <c r="G102" s="33">
        <f t="shared" si="3"/>
        <v>0.01827883529</v>
      </c>
      <c r="H102" s="3">
        <f t="shared" si="2"/>
        <v>4.828744369</v>
      </c>
      <c r="I102" s="3">
        <v>0.0</v>
      </c>
    </row>
    <row r="103" ht="15.75" customHeight="1">
      <c r="A103" s="4">
        <v>44145.0</v>
      </c>
      <c r="B103" s="3">
        <f>AAR!B103</f>
        <v>1</v>
      </c>
      <c r="C103" s="33">
        <f>AbsAAR!AH103</f>
        <v>0.005898172778</v>
      </c>
      <c r="D103" s="33">
        <f t="shared" si="1"/>
        <v>2.698757195</v>
      </c>
      <c r="F103" s="3">
        <v>4.0</v>
      </c>
      <c r="G103" s="33">
        <f t="shared" si="3"/>
        <v>0.02417700806</v>
      </c>
      <c r="H103" s="3">
        <f t="shared" si="2"/>
        <v>5.531193889</v>
      </c>
      <c r="I103" s="3">
        <v>1.0</v>
      </c>
    </row>
    <row r="104" ht="15.75" customHeight="1">
      <c r="A104" s="4">
        <v>44146.0</v>
      </c>
      <c r="B104" s="3">
        <f>AAR!B104</f>
        <v>2</v>
      </c>
      <c r="C104" s="33">
        <f>AbsAAR!AH104</f>
        <v>0.0001594203422</v>
      </c>
      <c r="D104" s="33">
        <f t="shared" si="1"/>
        <v>0.07294408146</v>
      </c>
      <c r="F104" s="3">
        <v>5.0</v>
      </c>
      <c r="G104" s="33">
        <f t="shared" si="3"/>
        <v>0.02433642841</v>
      </c>
      <c r="H104" s="3">
        <f t="shared" si="2"/>
        <v>4.979871798</v>
      </c>
      <c r="I104" s="3">
        <v>2.0</v>
      </c>
    </row>
    <row r="105" ht="15.75" customHeight="1">
      <c r="A105" s="4">
        <v>44147.0</v>
      </c>
      <c r="B105" s="3">
        <f>AAR!B105</f>
        <v>3</v>
      </c>
      <c r="C105" s="33">
        <f>AbsAAR!AH105</f>
        <v>-0.001255142446</v>
      </c>
    </row>
    <row r="106" ht="15.75" customHeight="1">
      <c r="A106" s="4">
        <v>44148.0</v>
      </c>
      <c r="B106" s="3">
        <f>AAR!B106</f>
        <v>4</v>
      </c>
      <c r="C106" s="33">
        <f>AbsAAR!AH106</f>
        <v>0.001549353359</v>
      </c>
      <c r="F106" s="25" t="s">
        <v>49</v>
      </c>
      <c r="G106" s="25" t="s">
        <v>50</v>
      </c>
      <c r="H106" s="25" t="s">
        <v>51</v>
      </c>
      <c r="I106" s="25" t="s">
        <v>33</v>
      </c>
    </row>
    <row r="107" ht="15.75" customHeight="1">
      <c r="A107" s="4">
        <v>44151.0</v>
      </c>
      <c r="B107" s="3">
        <f>AAR!B107</f>
        <v>5</v>
      </c>
      <c r="C107" s="33">
        <f>AbsAAR!AH107</f>
        <v>0.002395990518</v>
      </c>
      <c r="F107" s="3">
        <v>1.0</v>
      </c>
      <c r="G107" s="33">
        <f>C102</f>
        <v>0.01900950897</v>
      </c>
      <c r="H107" s="3">
        <f t="shared" ref="H107:H109" si="4">G107/(SQRT(F107)*$D$95)</f>
        <v>8.697956306</v>
      </c>
      <c r="I107" s="3">
        <v>0.0</v>
      </c>
    </row>
    <row r="108" ht="15.75" customHeight="1">
      <c r="A108" s="4">
        <v>44152.0</v>
      </c>
      <c r="B108" s="3">
        <f>AAR!B108</f>
        <v>6</v>
      </c>
      <c r="C108" s="33">
        <f>AbsAAR!AH108</f>
        <v>0.006280230396</v>
      </c>
      <c r="F108" s="3">
        <v>2.0</v>
      </c>
      <c r="G108" s="33">
        <f t="shared" ref="G108:G109" si="5">G107+C103</f>
        <v>0.02490768175</v>
      </c>
      <c r="H108" s="3">
        <f t="shared" si="4"/>
        <v>8.058693399</v>
      </c>
      <c r="I108" s="3">
        <v>1.0</v>
      </c>
    </row>
    <row r="109" ht="15.75" customHeight="1">
      <c r="A109" s="4">
        <v>44153.0</v>
      </c>
      <c r="B109" s="3">
        <f>AAR!B109</f>
        <v>7</v>
      </c>
      <c r="C109" s="33">
        <f>AbsAAR!AH109</f>
        <v>0.001202059501</v>
      </c>
      <c r="F109" s="3">
        <v>3.0</v>
      </c>
      <c r="G109" s="33">
        <f t="shared" si="5"/>
        <v>0.0250671021</v>
      </c>
      <c r="H109" s="3">
        <f t="shared" si="4"/>
        <v>6.622009892</v>
      </c>
      <c r="I109" s="3">
        <v>2.0</v>
      </c>
    </row>
    <row r="110" ht="15.75" customHeight="1">
      <c r="A110" s="4">
        <v>44154.0</v>
      </c>
      <c r="B110" s="3">
        <f>AAR!B110</f>
        <v>8</v>
      </c>
      <c r="C110" s="33">
        <f>AbsAAR!AH110</f>
        <v>-0.001112003937</v>
      </c>
    </row>
    <row r="111" ht="15.75" customHeight="1">
      <c r="A111" s="4">
        <v>44155.0</v>
      </c>
      <c r="B111" s="3">
        <f>AAR!B111</f>
        <v>9</v>
      </c>
      <c r="C111" s="33">
        <f>AbsAAR!AH111</f>
        <v>-0.003455817552</v>
      </c>
      <c r="F111" s="25" t="s">
        <v>49</v>
      </c>
      <c r="G111" s="25" t="s">
        <v>50</v>
      </c>
      <c r="H111" s="25" t="s">
        <v>51</v>
      </c>
      <c r="I111" s="25" t="s">
        <v>33</v>
      </c>
    </row>
    <row r="112" ht="15.75" customHeight="1">
      <c r="A112" s="4">
        <v>44158.0</v>
      </c>
      <c r="B112" s="3">
        <f>AAR!B112</f>
        <v>10</v>
      </c>
      <c r="C112" s="33">
        <f>AbsAAR!AH112</f>
        <v>0.0007770116381</v>
      </c>
      <c r="F112" s="3">
        <v>1.0</v>
      </c>
      <c r="G112" s="33">
        <f>C101</f>
        <v>-0.001465547245</v>
      </c>
      <c r="H112" s="3">
        <f t="shared" ref="H112:H113" si="6">G112/(SQRT(F112)*$D$95)</f>
        <v>-0.6705731283</v>
      </c>
      <c r="I112" s="3">
        <v>-1.0</v>
      </c>
    </row>
    <row r="113" ht="15.75" customHeight="1">
      <c r="A113" s="4">
        <v>44159.0</v>
      </c>
      <c r="B113" s="3">
        <f>AAR!B113</f>
        <v>11</v>
      </c>
      <c r="C113" s="33">
        <f>AbsAAR!AH113</f>
        <v>-0.0002035719388</v>
      </c>
      <c r="F113" s="3">
        <v>2.0</v>
      </c>
      <c r="G113" s="33">
        <f>G112+C102</f>
        <v>0.01754396173</v>
      </c>
      <c r="H113" s="3">
        <f t="shared" si="6"/>
        <v>5.67621708</v>
      </c>
      <c r="I113" s="3">
        <v>0.0</v>
      </c>
    </row>
    <row r="114" ht="15.75" customHeight="1">
      <c r="A114" s="4">
        <v>44160.0</v>
      </c>
      <c r="B114" s="3">
        <f>AAR!B114</f>
        <v>12</v>
      </c>
      <c r="C114" s="33">
        <f>AbsAAR!AH114</f>
        <v>0.0005479096538</v>
      </c>
    </row>
    <row r="115" ht="15.75" customHeight="1">
      <c r="A115" s="4">
        <v>44162.0</v>
      </c>
      <c r="B115" s="3">
        <f>AAR!B115</f>
        <v>13</v>
      </c>
      <c r="C115" s="33">
        <f>AbsAAR!AH115</f>
        <v>-0.003309430317</v>
      </c>
      <c r="F115" s="25" t="s">
        <v>49</v>
      </c>
      <c r="G115" s="25" t="s">
        <v>50</v>
      </c>
      <c r="H115" s="25" t="s">
        <v>51</v>
      </c>
      <c r="I115" s="25" t="s">
        <v>33</v>
      </c>
    </row>
    <row r="116" ht="15.75" customHeight="1">
      <c r="A116" s="4">
        <v>44165.0</v>
      </c>
      <c r="B116" s="3">
        <f>AAR!B116</f>
        <v>14</v>
      </c>
      <c r="C116" s="33">
        <f>AbsAAR!AH116</f>
        <v>-0.0005395992131</v>
      </c>
      <c r="F116" s="3">
        <v>1.0</v>
      </c>
      <c r="G116" s="33">
        <f>C102</f>
        <v>0.01900950897</v>
      </c>
      <c r="H116" s="3">
        <f t="shared" ref="H116:H117" si="7">G116/(SQRT(F116)*$D$95)</f>
        <v>8.697956306</v>
      </c>
      <c r="I116" s="3">
        <v>0.0</v>
      </c>
    </row>
    <row r="117" ht="15.75" customHeight="1">
      <c r="A117" s="4">
        <v>44166.0</v>
      </c>
      <c r="B117" s="3">
        <f>AAR!B117</f>
        <v>15</v>
      </c>
      <c r="C117" s="33">
        <f>AbsAAR!AH117</f>
        <v>-0.001346691427</v>
      </c>
      <c r="F117" s="3">
        <v>2.0</v>
      </c>
      <c r="G117" s="33">
        <f>G116+C103</f>
        <v>0.02490768175</v>
      </c>
      <c r="H117" s="3">
        <f t="shared" si="7"/>
        <v>8.058693399</v>
      </c>
      <c r="I117" s="3">
        <v>1.0</v>
      </c>
    </row>
    <row r="118" ht="15.75" customHeight="1">
      <c r="A118" s="4">
        <v>44167.0</v>
      </c>
      <c r="B118" s="3">
        <f>AAR!B118</f>
        <v>16</v>
      </c>
      <c r="C118" s="33">
        <f>AbsAAR!AH118</f>
        <v>0.004132609433</v>
      </c>
    </row>
    <row r="119" ht="15.75" customHeight="1">
      <c r="A119" s="4">
        <v>44168.0</v>
      </c>
      <c r="B119" s="3">
        <f>AAR!B119</f>
        <v>17</v>
      </c>
      <c r="C119" s="33">
        <f>AbsAAR!AH119</f>
        <v>0.002951252395</v>
      </c>
    </row>
    <row r="120" ht="15.75" customHeight="1">
      <c r="A120" s="4">
        <v>44169.0</v>
      </c>
      <c r="B120" s="3">
        <f>AAR!B120</f>
        <v>18</v>
      </c>
      <c r="C120" s="33">
        <f>AbsAAR!AH120</f>
        <v>0.001288525647</v>
      </c>
    </row>
    <row r="121" ht="15.75" customHeight="1">
      <c r="A121" s="4">
        <v>44172.0</v>
      </c>
      <c r="B121" s="3">
        <f>AAR!B121</f>
        <v>19</v>
      </c>
      <c r="C121" s="33">
        <f>AbsAAR!AH121</f>
        <v>0.0002446750012</v>
      </c>
    </row>
    <row r="122" ht="15.75" customHeight="1">
      <c r="A122" s="4">
        <v>44173.0</v>
      </c>
      <c r="B122" s="3">
        <f>AAR!B122</f>
        <v>20</v>
      </c>
      <c r="C122" s="33">
        <f>AbsAAR!AH122</f>
        <v>-0.003474921651</v>
      </c>
    </row>
    <row r="123" ht="15.75" customHeight="1">
      <c r="A123" s="4">
        <v>44174.0</v>
      </c>
      <c r="B123" s="3">
        <f>AAR!B123</f>
        <v>21</v>
      </c>
      <c r="C123" s="33">
        <f>AbsAAR!AH123</f>
        <v>-0.0004420228554</v>
      </c>
    </row>
    <row r="124" ht="15.75" customHeight="1">
      <c r="A124" s="4">
        <v>44175.0</v>
      </c>
      <c r="B124" s="3">
        <f>AAR!B124</f>
        <v>22</v>
      </c>
      <c r="C124" s="33">
        <f>AbsAAR!AH124</f>
        <v>-0.001322469116</v>
      </c>
    </row>
    <row r="125" ht="15.75" customHeight="1">
      <c r="A125" s="4">
        <v>44176.0</v>
      </c>
      <c r="B125" s="3">
        <f>AAR!B125</f>
        <v>23</v>
      </c>
      <c r="C125" s="33">
        <f>AbsAAR!AH125</f>
        <v>0.005670196032</v>
      </c>
    </row>
    <row r="126" ht="15.75" customHeight="1">
      <c r="A126" s="4">
        <v>44179.0</v>
      </c>
      <c r="B126" s="3">
        <f>AAR!B126</f>
        <v>24</v>
      </c>
      <c r="C126" s="33">
        <f>AbsAAR!AH126</f>
        <v>0.00211127446</v>
      </c>
    </row>
    <row r="127" ht="15.75" customHeight="1">
      <c r="A127" s="4">
        <v>44180.0</v>
      </c>
      <c r="B127" s="3">
        <f>AAR!B127</f>
        <v>25</v>
      </c>
      <c r="C127" s="33">
        <f>AbsAAR!AH127</f>
        <v>-0.0009492845177</v>
      </c>
    </row>
    <row r="128" ht="15.75" customHeight="1">
      <c r="A128" s="4">
        <v>44181.0</v>
      </c>
      <c r="B128" s="3">
        <f>AAR!B128</f>
        <v>26</v>
      </c>
      <c r="C128" s="33">
        <f>AbsAAR!AH128</f>
        <v>-0.001525854977</v>
      </c>
    </row>
    <row r="129" ht="15.75" customHeight="1">
      <c r="A129" s="4">
        <v>44182.0</v>
      </c>
      <c r="B129" s="3">
        <f>AAR!B129</f>
        <v>27</v>
      </c>
      <c r="C129" s="33">
        <f>AbsAAR!AH129</f>
        <v>-0.002828652078</v>
      </c>
    </row>
    <row r="130" ht="15.75" customHeight="1">
      <c r="A130" s="4">
        <v>44183.0</v>
      </c>
      <c r="B130" s="3">
        <f>AAR!B130</f>
        <v>28</v>
      </c>
      <c r="C130" s="33">
        <f>AbsAAR!AH130</f>
        <v>0.00133222075</v>
      </c>
    </row>
    <row r="131" ht="15.75" customHeight="1">
      <c r="A131" s="4">
        <v>44186.0</v>
      </c>
      <c r="B131" s="3">
        <f>AAR!B131</f>
        <v>29</v>
      </c>
      <c r="C131" s="33">
        <f>AbsAAR!AH131</f>
        <v>0.005221660798</v>
      </c>
    </row>
    <row r="132" ht="15.75" customHeight="1">
      <c r="A132" s="4">
        <v>44187.0</v>
      </c>
      <c r="B132" s="3">
        <f>AAR!B132</f>
        <v>30</v>
      </c>
      <c r="C132" s="33">
        <f>AbsAAR!AH132</f>
        <v>-0.0002070136402</v>
      </c>
    </row>
    <row r="133" ht="15.75" customHeight="1">
      <c r="A133" s="4">
        <v>44188.0</v>
      </c>
      <c r="B133" s="3">
        <f>AAR!B133</f>
        <v>31</v>
      </c>
      <c r="C133" s="33">
        <f>AbsAAR!AH133</f>
        <v>-0.002933024788</v>
      </c>
    </row>
    <row r="134" ht="15.75" customHeight="1">
      <c r="A134" s="4">
        <v>44189.0</v>
      </c>
      <c r="B134" s="3">
        <f>AAR!B134</f>
        <v>32</v>
      </c>
      <c r="C134" s="33">
        <f>AbsAAR!AH134</f>
        <v>-0.00451807596</v>
      </c>
    </row>
    <row r="135" ht="15.75" customHeight="1">
      <c r="A135" s="4">
        <v>44193.0</v>
      </c>
      <c r="B135" s="3">
        <f>AAR!B135</f>
        <v>33</v>
      </c>
      <c r="C135" s="33">
        <f>AbsAAR!AH135</f>
        <v>-0.001870991482</v>
      </c>
    </row>
    <row r="136" ht="15.75" customHeight="1">
      <c r="A136" s="4">
        <v>44194.0</v>
      </c>
      <c r="B136" s="3">
        <f>AAR!B136</f>
        <v>34</v>
      </c>
      <c r="C136" s="33">
        <f>AbsAAR!AH136</f>
        <v>-0.0017400706</v>
      </c>
    </row>
    <row r="137" ht="15.75" customHeight="1">
      <c r="A137" s="4">
        <v>44195.0</v>
      </c>
      <c r="B137" s="3">
        <f>AAR!B137</f>
        <v>35</v>
      </c>
      <c r="C137" s="33">
        <f>AbsAAR!AH137</f>
        <v>-0.00149851061</v>
      </c>
    </row>
    <row r="138" ht="15.75" customHeight="1">
      <c r="A138" s="4">
        <v>44196.0</v>
      </c>
      <c r="B138" s="3">
        <f>AAR!B138</f>
        <v>36</v>
      </c>
      <c r="C138" s="33">
        <f>AbsAAR!AH138</f>
        <v>-0.001046012362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0.63"/>
    <col customWidth="1" min="5" max="5" width="28.38"/>
    <col customWidth="1" min="6" max="6" width="32.0"/>
    <col customWidth="1" min="7" max="7" width="18.88"/>
    <col customWidth="1" min="8" max="8" width="24.5"/>
    <col customWidth="1" min="9" max="27" width="10.63"/>
  </cols>
  <sheetData>
    <row r="1" ht="40.5" customHeight="1">
      <c r="A1" s="17" t="s">
        <v>33</v>
      </c>
      <c r="B1" s="17" t="s">
        <v>35</v>
      </c>
      <c r="C1" s="18" t="s">
        <v>38</v>
      </c>
      <c r="D1" s="18" t="s">
        <v>39</v>
      </c>
      <c r="E1" s="17" t="s">
        <v>40</v>
      </c>
      <c r="F1" s="17" t="s">
        <v>41</v>
      </c>
      <c r="G1" s="17" t="s">
        <v>42</v>
      </c>
    </row>
    <row r="2" ht="13.5" customHeight="1">
      <c r="A2" s="3">
        <f>AAR!AH3</f>
        <v>-99</v>
      </c>
      <c r="B2" s="3">
        <f>AbsAAR!AG3</f>
        <v>0.01028822612</v>
      </c>
      <c r="C2" s="3">
        <v>0.004461791333333334</v>
      </c>
      <c r="D2" s="3">
        <f>1</f>
        <v>1</v>
      </c>
      <c r="E2" s="3">
        <f t="shared" ref="E2:E91" si="1">D2/COUNT($C$2:$C$91)</f>
        <v>0.01111111111</v>
      </c>
      <c r="F2" s="3">
        <f>_xlfn.NORM.DIST(C2,AAR!$AI$96,AAR!$AI$97,1)</f>
        <v>0.9989704772</v>
      </c>
      <c r="G2" s="3">
        <f t="shared" ref="G2:G91" si="2">ABS(E2-F2)</f>
        <v>0.9878593661</v>
      </c>
      <c r="H2" s="20">
        <f>MAX(G2:G91)</f>
        <v>0.9878593661</v>
      </c>
      <c r="I2" s="3" t="s">
        <v>43</v>
      </c>
    </row>
    <row r="3" ht="13.5" customHeight="1">
      <c r="A3" s="3">
        <f>AAR!AH4</f>
        <v>-98</v>
      </c>
      <c r="B3" s="3">
        <f>AbsAAR!AG4</f>
        <v>0.008258793986</v>
      </c>
      <c r="C3" s="3">
        <v>0.00483494861</v>
      </c>
      <c r="D3" s="3">
        <f t="shared" ref="D3:D91" si="3">1+D2</f>
        <v>2</v>
      </c>
      <c r="E3" s="3">
        <f t="shared" si="1"/>
        <v>0.02222222222</v>
      </c>
      <c r="F3" s="3">
        <f>_xlfn.NORM.DIST(C3,AAR!$AI$96,AAR!$AI$97,1)</f>
        <v>0.9995731377</v>
      </c>
      <c r="G3" s="3">
        <f t="shared" si="2"/>
        <v>0.9773509155</v>
      </c>
      <c r="H3" s="21">
        <f>0.875897/(SQRT(D91))</f>
        <v>0.09232765052</v>
      </c>
      <c r="I3" s="3" t="s">
        <v>44</v>
      </c>
    </row>
    <row r="4" ht="13.5" customHeight="1">
      <c r="A4" s="3">
        <f>AAR!AH5</f>
        <v>-97</v>
      </c>
      <c r="B4" s="3">
        <f>AbsAAR!AG5</f>
        <v>0.007295274442</v>
      </c>
      <c r="C4" s="3">
        <v>0.005154450966666667</v>
      </c>
      <c r="D4" s="3">
        <f t="shared" si="3"/>
        <v>3</v>
      </c>
      <c r="E4" s="3">
        <f t="shared" si="1"/>
        <v>0.03333333333</v>
      </c>
      <c r="F4" s="3">
        <f>_xlfn.NORM.DIST(C4,AAR!$AI$96,AAR!$AI$97,1)</f>
        <v>0.9998085074</v>
      </c>
      <c r="G4" s="3">
        <f t="shared" si="2"/>
        <v>0.9664751741</v>
      </c>
      <c r="H4" s="22" t="str">
        <f>IF(H2&gt;H3,"Reject Normality, then Corrado","Accept Normality, then t-test")</f>
        <v>Reject Normality, then Corrado</v>
      </c>
      <c r="I4" s="3" t="s">
        <v>45</v>
      </c>
    </row>
    <row r="5" ht="13.5" customHeight="1">
      <c r="A5" s="3">
        <f>AAR!AH6</f>
        <v>-96</v>
      </c>
      <c r="B5" s="3">
        <f>AbsAAR!AG6</f>
        <v>0.005334018932</v>
      </c>
      <c r="C5" s="3">
        <v>0.005188186666666667</v>
      </c>
      <c r="D5" s="3">
        <f t="shared" si="3"/>
        <v>4</v>
      </c>
      <c r="E5" s="3">
        <f t="shared" si="1"/>
        <v>0.04444444444</v>
      </c>
      <c r="F5" s="3">
        <f>_xlfn.NORM.DIST(C5,AAR!$AI$96,AAR!$AI$97,1)</f>
        <v>0.9998245029</v>
      </c>
      <c r="G5" s="3">
        <f t="shared" si="2"/>
        <v>0.9553800585</v>
      </c>
      <c r="I5" s="3" t="s">
        <v>46</v>
      </c>
    </row>
    <row r="6" ht="13.5" customHeight="1">
      <c r="A6" s="3">
        <f>AAR!AH7</f>
        <v>-95</v>
      </c>
      <c r="B6" s="3">
        <f>AbsAAR!AG7</f>
        <v>0.007735905808</v>
      </c>
      <c r="C6" s="3">
        <v>0.0053340279133333324</v>
      </c>
      <c r="D6" s="3">
        <f t="shared" si="3"/>
        <v>5</v>
      </c>
      <c r="E6" s="3">
        <f t="shared" si="1"/>
        <v>0.05555555556</v>
      </c>
      <c r="F6" s="3">
        <f>_xlfn.NORM.DIST(C6,AAR!$AI$96,AAR!$AI$97,1)</f>
        <v>0.999880318</v>
      </c>
      <c r="G6" s="3">
        <f t="shared" si="2"/>
        <v>0.9443247624</v>
      </c>
      <c r="I6" s="3" t="s">
        <v>47</v>
      </c>
    </row>
    <row r="7" ht="13.5" customHeight="1">
      <c r="A7" s="3">
        <f>AAR!AH8</f>
        <v>-94</v>
      </c>
      <c r="B7" s="3">
        <f>AbsAAR!AG8</f>
        <v>0.01268593424</v>
      </c>
      <c r="C7" s="3">
        <v>0.005471313789333335</v>
      </c>
      <c r="D7" s="3">
        <f t="shared" si="3"/>
        <v>6</v>
      </c>
      <c r="E7" s="3">
        <f t="shared" si="1"/>
        <v>0.06666666667</v>
      </c>
      <c r="F7" s="3">
        <f>_xlfn.NORM.DIST(C7,AAR!$AI$96,AAR!$AI$97,1)</f>
        <v>0.9999172323</v>
      </c>
      <c r="G7" s="3">
        <f t="shared" si="2"/>
        <v>0.9332505657</v>
      </c>
    </row>
    <row r="8" ht="13.5" customHeight="1">
      <c r="A8" s="3">
        <f>AAR!AH9</f>
        <v>-93</v>
      </c>
      <c r="B8" s="3">
        <f>AbsAAR!AG9</f>
        <v>0.009785098977</v>
      </c>
      <c r="C8" s="3">
        <v>0.005675528463333333</v>
      </c>
      <c r="D8" s="3">
        <f t="shared" si="3"/>
        <v>7</v>
      </c>
      <c r="E8" s="3">
        <f t="shared" si="1"/>
        <v>0.07777777778</v>
      </c>
      <c r="F8" s="3">
        <f>_xlfn.NORM.DIST(C8,AAR!$AI$96,AAR!$AI$97,1)</f>
        <v>0.9999529032</v>
      </c>
      <c r="G8" s="3">
        <f t="shared" si="2"/>
        <v>0.9221751254</v>
      </c>
    </row>
    <row r="9" ht="13.5" customHeight="1">
      <c r="A9" s="3">
        <f>AAR!AH10</f>
        <v>-92</v>
      </c>
      <c r="B9" s="3">
        <f>AbsAAR!AG10</f>
        <v>0.009395517305</v>
      </c>
      <c r="C9" s="3">
        <v>0.005733788700000002</v>
      </c>
      <c r="D9" s="3">
        <f t="shared" si="3"/>
        <v>8</v>
      </c>
      <c r="E9" s="3">
        <f t="shared" si="1"/>
        <v>0.08888888889</v>
      </c>
      <c r="F9" s="3">
        <f>_xlfn.NORM.DIST(C9,AAR!$AI$96,AAR!$AI$97,1)</f>
        <v>0.9999600351</v>
      </c>
      <c r="G9" s="3">
        <f t="shared" si="2"/>
        <v>0.9110711462</v>
      </c>
    </row>
    <row r="10" ht="13.5" customHeight="1">
      <c r="A10" s="3">
        <f>AAR!AH11</f>
        <v>-91</v>
      </c>
      <c r="B10" s="3">
        <f>AbsAAR!AG11</f>
        <v>0.009288148569</v>
      </c>
      <c r="C10" s="3">
        <v>0.0060108921333333325</v>
      </c>
      <c r="D10" s="3">
        <f t="shared" si="3"/>
        <v>9</v>
      </c>
      <c r="E10" s="3">
        <f t="shared" si="1"/>
        <v>0.1</v>
      </c>
      <c r="F10" s="3">
        <f>_xlfn.NORM.DIST(C10,AAR!$AI$96,AAR!$AI$97,1)</f>
        <v>0.9999820675</v>
      </c>
      <c r="G10" s="3">
        <f t="shared" si="2"/>
        <v>0.8999820675</v>
      </c>
    </row>
    <row r="11" ht="13.5" customHeight="1">
      <c r="A11" s="3">
        <f>AAR!AH12</f>
        <v>-90</v>
      </c>
      <c r="B11" s="3">
        <f>AbsAAR!AG12</f>
        <v>0.004835036927</v>
      </c>
      <c r="C11" s="3">
        <v>0.006230655033333333</v>
      </c>
      <c r="D11" s="3">
        <f t="shared" si="3"/>
        <v>10</v>
      </c>
      <c r="E11" s="3">
        <f t="shared" si="1"/>
        <v>0.1111111111</v>
      </c>
      <c r="F11" s="3">
        <f>_xlfn.NORM.DIST(C11,AAR!$AI$96,AAR!$AI$97,1)</f>
        <v>0.9999907275</v>
      </c>
      <c r="G11" s="3">
        <f t="shared" si="2"/>
        <v>0.8888796164</v>
      </c>
    </row>
    <row r="12" ht="13.5" customHeight="1">
      <c r="A12" s="3">
        <f>AAR!AH13</f>
        <v>-89</v>
      </c>
      <c r="B12" s="3">
        <f>AbsAAR!AG13</f>
        <v>0.007650814127</v>
      </c>
      <c r="C12" s="3">
        <v>0.006237478066666668</v>
      </c>
      <c r="D12" s="3">
        <f t="shared" si="3"/>
        <v>11</v>
      </c>
      <c r="E12" s="3">
        <f t="shared" si="1"/>
        <v>0.1222222222</v>
      </c>
      <c r="F12" s="3">
        <f>_xlfn.NORM.DIST(C12,AAR!$AI$96,AAR!$AI$97,1)</f>
        <v>0.9999909186</v>
      </c>
      <c r="G12" s="3">
        <f t="shared" si="2"/>
        <v>0.8777686964</v>
      </c>
    </row>
    <row r="13" ht="13.5" customHeight="1">
      <c r="A13" s="3">
        <f>AAR!AH14</f>
        <v>-88</v>
      </c>
      <c r="B13" s="3">
        <f>AbsAAR!AG14</f>
        <v>0.009943165268</v>
      </c>
      <c r="C13" s="3">
        <v>0.006386886866666666</v>
      </c>
      <c r="D13" s="3">
        <f t="shared" si="3"/>
        <v>12</v>
      </c>
      <c r="E13" s="3">
        <f t="shared" si="1"/>
        <v>0.1333333333</v>
      </c>
      <c r="F13" s="3">
        <f>_xlfn.NORM.DIST(C13,AAR!$AI$96,AAR!$AI$97,1)</f>
        <v>0.9999942729</v>
      </c>
      <c r="G13" s="3">
        <f t="shared" si="2"/>
        <v>0.8666609396</v>
      </c>
    </row>
    <row r="14" ht="13.5" customHeight="1">
      <c r="A14" s="3">
        <f>AAR!AH15</f>
        <v>-87</v>
      </c>
      <c r="B14" s="3">
        <f>AbsAAR!AG15</f>
        <v>0.006237478137</v>
      </c>
      <c r="C14" s="3">
        <v>0.006663139333333333</v>
      </c>
      <c r="D14" s="3">
        <f t="shared" si="3"/>
        <v>13</v>
      </c>
      <c r="E14" s="3">
        <f t="shared" si="1"/>
        <v>0.1444444444</v>
      </c>
      <c r="F14" s="3">
        <f>_xlfn.NORM.DIST(C14,AAR!$AI$96,AAR!$AI$97,1)</f>
        <v>0.9999976207</v>
      </c>
      <c r="G14" s="3">
        <f t="shared" si="2"/>
        <v>0.8555531763</v>
      </c>
    </row>
    <row r="15" ht="13.5" customHeight="1">
      <c r="A15" s="3">
        <f>AAR!AH16</f>
        <v>-86</v>
      </c>
      <c r="B15" s="3">
        <f>AbsAAR!AG16</f>
        <v>0.00934670879</v>
      </c>
      <c r="C15" s="3">
        <v>0.006726681433333332</v>
      </c>
      <c r="D15" s="3">
        <f t="shared" si="3"/>
        <v>14</v>
      </c>
      <c r="E15" s="3">
        <f t="shared" si="1"/>
        <v>0.1555555556</v>
      </c>
      <c r="F15" s="3">
        <f>_xlfn.NORM.DIST(C15,AAR!$AI$96,AAR!$AI$97,1)</f>
        <v>0.9999980653</v>
      </c>
      <c r="G15" s="3">
        <f t="shared" si="2"/>
        <v>0.8444425097</v>
      </c>
    </row>
    <row r="16" ht="13.5" customHeight="1">
      <c r="A16" s="3">
        <f>AAR!AH17</f>
        <v>-85</v>
      </c>
      <c r="B16" s="3">
        <f>AbsAAR!AG17</f>
        <v>0.006726840002</v>
      </c>
      <c r="C16" s="3">
        <v>0.006729800633333335</v>
      </c>
      <c r="D16" s="3">
        <f t="shared" si="3"/>
        <v>15</v>
      </c>
      <c r="E16" s="3">
        <f t="shared" si="1"/>
        <v>0.1666666667</v>
      </c>
      <c r="F16" s="3">
        <f>_xlfn.NORM.DIST(C16,AAR!$AI$96,AAR!$AI$97,1)</f>
        <v>0.9999980849</v>
      </c>
      <c r="G16" s="3">
        <f t="shared" si="2"/>
        <v>0.8333314182</v>
      </c>
    </row>
    <row r="17" ht="13.5" customHeight="1">
      <c r="A17" s="3">
        <f>AAR!AH18</f>
        <v>-84</v>
      </c>
      <c r="B17" s="3">
        <f>AbsAAR!AG18</f>
        <v>0.009829106467</v>
      </c>
      <c r="C17" s="3">
        <v>0.006734820533333334</v>
      </c>
      <c r="D17" s="3">
        <f t="shared" si="3"/>
        <v>16</v>
      </c>
      <c r="E17" s="3">
        <f t="shared" si="1"/>
        <v>0.1777777778</v>
      </c>
      <c r="F17" s="3">
        <f>_xlfn.NORM.DIST(C17,AAR!$AI$96,AAR!$AI$97,1)</f>
        <v>0.9999981161</v>
      </c>
      <c r="G17" s="3">
        <f t="shared" si="2"/>
        <v>0.8222203383</v>
      </c>
    </row>
    <row r="18" ht="13.5" customHeight="1">
      <c r="A18" s="3">
        <f>AAR!AH19</f>
        <v>-83</v>
      </c>
      <c r="B18" s="3">
        <f>AbsAAR!AG19</f>
        <v>0.009113019178</v>
      </c>
      <c r="C18" s="3">
        <v>0.006767653866666668</v>
      </c>
      <c r="D18" s="3">
        <f t="shared" si="3"/>
        <v>17</v>
      </c>
      <c r="E18" s="3">
        <f t="shared" si="1"/>
        <v>0.1888888889</v>
      </c>
      <c r="F18" s="3">
        <f>_xlfn.NORM.DIST(C18,AAR!$AI$96,AAR!$AI$97,1)</f>
        <v>0.9999983084</v>
      </c>
      <c r="G18" s="3">
        <f t="shared" si="2"/>
        <v>0.8111094195</v>
      </c>
    </row>
    <row r="19" ht="13.5" customHeight="1">
      <c r="A19" s="3">
        <f>AAR!AH20</f>
        <v>-82</v>
      </c>
      <c r="B19" s="3">
        <f>AbsAAR!AG20</f>
        <v>0.0073279311</v>
      </c>
      <c r="C19" s="3">
        <v>0.006773134533333335</v>
      </c>
      <c r="D19" s="3">
        <f t="shared" si="3"/>
        <v>18</v>
      </c>
      <c r="E19" s="3">
        <f t="shared" si="1"/>
        <v>0.2</v>
      </c>
      <c r="F19" s="3">
        <f>_xlfn.NORM.DIST(C19,AAR!$AI$96,AAR!$AI$97,1)</f>
        <v>0.9999983386</v>
      </c>
      <c r="G19" s="3">
        <f t="shared" si="2"/>
        <v>0.7999983386</v>
      </c>
    </row>
    <row r="20" ht="13.5" customHeight="1">
      <c r="A20" s="3">
        <f>AAR!AH21</f>
        <v>-81</v>
      </c>
      <c r="B20" s="3">
        <f>AbsAAR!AG21</f>
        <v>0.00916936183</v>
      </c>
      <c r="C20" s="3">
        <v>0.006784191933333334</v>
      </c>
      <c r="D20" s="3">
        <f t="shared" si="3"/>
        <v>19</v>
      </c>
      <c r="E20" s="3">
        <f t="shared" si="1"/>
        <v>0.2111111111</v>
      </c>
      <c r="F20" s="3">
        <f>_xlfn.NORM.DIST(C20,AAR!$AI$96,AAR!$AI$97,1)</f>
        <v>0.999998398</v>
      </c>
      <c r="G20" s="3">
        <f t="shared" si="2"/>
        <v>0.7888872869</v>
      </c>
    </row>
    <row r="21" ht="13.5" customHeight="1">
      <c r="A21" s="3">
        <f>AAR!AH22</f>
        <v>-80</v>
      </c>
      <c r="B21" s="3">
        <f>AbsAAR!AG22</f>
        <v>0.007447508477</v>
      </c>
      <c r="C21" s="3">
        <v>0.006872227633333334</v>
      </c>
      <c r="D21" s="3">
        <f t="shared" si="3"/>
        <v>20</v>
      </c>
      <c r="E21" s="3">
        <f t="shared" si="1"/>
        <v>0.2222222222</v>
      </c>
      <c r="F21" s="3">
        <f>_xlfn.NORM.DIST(C21,AAR!$AI$96,AAR!$AI$97,1)</f>
        <v>0.9999988034</v>
      </c>
      <c r="G21" s="3">
        <f t="shared" si="2"/>
        <v>0.7777765812</v>
      </c>
    </row>
    <row r="22" ht="13.5" customHeight="1">
      <c r="A22" s="3">
        <f>AAR!AH23</f>
        <v>-79</v>
      </c>
      <c r="B22" s="3">
        <f>AbsAAR!AG23</f>
        <v>0.009112545212</v>
      </c>
      <c r="C22" s="3">
        <v>0.0069212566333333335</v>
      </c>
      <c r="D22" s="3">
        <f t="shared" si="3"/>
        <v>21</v>
      </c>
      <c r="E22" s="3">
        <f t="shared" si="1"/>
        <v>0.2333333333</v>
      </c>
      <c r="F22" s="3">
        <f>_xlfn.NORM.DIST(C22,AAR!$AI$96,AAR!$AI$97,1)</f>
        <v>0.9999989844</v>
      </c>
      <c r="G22" s="3">
        <f t="shared" si="2"/>
        <v>0.766665651</v>
      </c>
    </row>
    <row r="23" ht="13.5" customHeight="1">
      <c r="A23" s="3">
        <f>AAR!AH24</f>
        <v>-78</v>
      </c>
      <c r="B23" s="3">
        <f>AbsAAR!AG24</f>
        <v>0.01111455598</v>
      </c>
      <c r="C23" s="3">
        <v>0.007029079033333334</v>
      </c>
      <c r="D23" s="3">
        <f t="shared" si="3"/>
        <v>22</v>
      </c>
      <c r="E23" s="3">
        <f t="shared" si="1"/>
        <v>0.2444444444</v>
      </c>
      <c r="F23" s="3">
        <f>_xlfn.NORM.DIST(C23,AAR!$AI$96,AAR!$AI$97,1)</f>
        <v>0.9999992945</v>
      </c>
      <c r="G23" s="3">
        <f t="shared" si="2"/>
        <v>0.7555548501</v>
      </c>
    </row>
    <row r="24" ht="13.5" customHeight="1">
      <c r="A24" s="3">
        <f>AAR!AH25</f>
        <v>-77</v>
      </c>
      <c r="B24" s="3">
        <f>AbsAAR!AG25</f>
        <v>0.007815363228</v>
      </c>
      <c r="C24" s="3">
        <v>0.007079851900000001</v>
      </c>
      <c r="D24" s="3">
        <f t="shared" si="3"/>
        <v>23</v>
      </c>
      <c r="E24" s="3">
        <f t="shared" si="1"/>
        <v>0.2555555556</v>
      </c>
      <c r="F24" s="3">
        <f>_xlfn.NORM.DIST(C24,AAR!$AI$96,AAR!$AI$97,1)</f>
        <v>0.9999994068</v>
      </c>
      <c r="G24" s="3">
        <f t="shared" si="2"/>
        <v>0.7444438512</v>
      </c>
    </row>
    <row r="25" ht="13.5" customHeight="1">
      <c r="A25" s="3">
        <f>AAR!AH26</f>
        <v>-76</v>
      </c>
      <c r="B25" s="3">
        <f>AbsAAR!AG26</f>
        <v>0.007870564215</v>
      </c>
      <c r="C25" s="3">
        <v>0.0071086047999999995</v>
      </c>
      <c r="D25" s="3">
        <f t="shared" si="3"/>
        <v>24</v>
      </c>
      <c r="E25" s="3">
        <f t="shared" si="1"/>
        <v>0.2666666667</v>
      </c>
      <c r="F25" s="3">
        <f>_xlfn.NORM.DIST(C25,AAR!$AI$96,AAR!$AI$97,1)</f>
        <v>0.9999994625</v>
      </c>
      <c r="G25" s="3">
        <f t="shared" si="2"/>
        <v>0.7333327959</v>
      </c>
    </row>
    <row r="26" ht="13.5" customHeight="1">
      <c r="A26" s="3">
        <f>AAR!AH27</f>
        <v>-75</v>
      </c>
      <c r="B26" s="3">
        <f>AbsAAR!AG27</f>
        <v>0.0160485317</v>
      </c>
      <c r="C26" s="3">
        <v>0.007119826233333333</v>
      </c>
      <c r="D26" s="3">
        <f t="shared" si="3"/>
        <v>25</v>
      </c>
      <c r="E26" s="3">
        <f t="shared" si="1"/>
        <v>0.2777777778</v>
      </c>
      <c r="F26" s="3">
        <f>_xlfn.NORM.DIST(C26,AAR!$AI$96,AAR!$AI$97,1)</f>
        <v>0.9999994829</v>
      </c>
      <c r="G26" s="3">
        <f t="shared" si="2"/>
        <v>0.7222217051</v>
      </c>
    </row>
    <row r="27" ht="13.5" customHeight="1">
      <c r="A27" s="3">
        <f>AAR!AH28</f>
        <v>-74</v>
      </c>
      <c r="B27" s="3">
        <f>AbsAAR!AG28</f>
        <v>0.007969642718</v>
      </c>
      <c r="C27" s="3">
        <v>0.0071399533</v>
      </c>
      <c r="D27" s="3">
        <f t="shared" si="3"/>
        <v>26</v>
      </c>
      <c r="E27" s="3">
        <f t="shared" si="1"/>
        <v>0.2888888889</v>
      </c>
      <c r="F27" s="3">
        <f>_xlfn.NORM.DIST(C27,AAR!$AI$96,AAR!$AI$97,1)</f>
        <v>0.9999995176</v>
      </c>
      <c r="G27" s="3">
        <f t="shared" si="2"/>
        <v>0.7111106287</v>
      </c>
    </row>
    <row r="28" ht="13.5" customHeight="1">
      <c r="A28" s="3">
        <f>AAR!AH29</f>
        <v>-73</v>
      </c>
      <c r="B28" s="3">
        <f>AbsAAR!AG29</f>
        <v>0.01103182689</v>
      </c>
      <c r="C28" s="3">
        <v>0.007210369166666667</v>
      </c>
      <c r="D28" s="3">
        <f t="shared" si="3"/>
        <v>27</v>
      </c>
      <c r="E28" s="3">
        <f t="shared" si="1"/>
        <v>0.3</v>
      </c>
      <c r="F28" s="3">
        <f>_xlfn.NORM.DIST(C28,AAR!$AI$96,AAR!$AI$97,1)</f>
        <v>0.9999996221</v>
      </c>
      <c r="G28" s="3">
        <f t="shared" si="2"/>
        <v>0.6999996221</v>
      </c>
    </row>
    <row r="29" ht="13.5" customHeight="1">
      <c r="A29" s="3">
        <f>AAR!AH30</f>
        <v>-72</v>
      </c>
      <c r="B29" s="3">
        <f>AbsAAR!AG30</f>
        <v>0.009373530161</v>
      </c>
      <c r="C29" s="3">
        <v>0.007295451533333332</v>
      </c>
      <c r="D29" s="3">
        <f t="shared" si="3"/>
        <v>28</v>
      </c>
      <c r="E29" s="3">
        <f t="shared" si="1"/>
        <v>0.3111111111</v>
      </c>
      <c r="F29" s="3">
        <f>_xlfn.NORM.DIST(C29,AAR!$AI$96,AAR!$AI$97,1)</f>
        <v>0.9999997195</v>
      </c>
      <c r="G29" s="3">
        <f t="shared" si="2"/>
        <v>0.6888886084</v>
      </c>
    </row>
    <row r="30" ht="13.5" customHeight="1">
      <c r="A30" s="3">
        <f>AAR!AH31</f>
        <v>-71</v>
      </c>
      <c r="B30" s="3">
        <f>AbsAAR!AG31</f>
        <v>0.006784191984</v>
      </c>
      <c r="C30" s="3">
        <v>0.007309645200000001</v>
      </c>
      <c r="D30" s="3">
        <f t="shared" si="3"/>
        <v>29</v>
      </c>
      <c r="E30" s="3">
        <f t="shared" si="1"/>
        <v>0.3222222222</v>
      </c>
      <c r="F30" s="3">
        <f>_xlfn.NORM.DIST(C30,AAR!$AI$96,AAR!$AI$97,1)</f>
        <v>0.9999997332</v>
      </c>
      <c r="G30" s="3">
        <f t="shared" si="2"/>
        <v>0.677777511</v>
      </c>
    </row>
    <row r="31" ht="13.5" customHeight="1">
      <c r="A31" s="3">
        <f>AAR!AH32</f>
        <v>-70</v>
      </c>
      <c r="B31" s="3">
        <f>AbsAAR!AG32</f>
        <v>0.01379034495</v>
      </c>
      <c r="C31" s="3">
        <v>0.007327958966666664</v>
      </c>
      <c r="D31" s="3">
        <f t="shared" si="3"/>
        <v>30</v>
      </c>
      <c r="E31" s="3">
        <f t="shared" si="1"/>
        <v>0.3333333333</v>
      </c>
      <c r="F31" s="3">
        <f>_xlfn.NORM.DIST(C31,AAR!$AI$96,AAR!$AI$97,1)</f>
        <v>0.9999997499</v>
      </c>
      <c r="G31" s="3">
        <f t="shared" si="2"/>
        <v>0.6666664166</v>
      </c>
    </row>
    <row r="32" ht="13.5" customHeight="1">
      <c r="A32" s="3">
        <f>AAR!AH33</f>
        <v>-69</v>
      </c>
      <c r="B32" s="3">
        <f>AbsAAR!AG33</f>
        <v>0.00992599746</v>
      </c>
      <c r="C32" s="3">
        <v>0.007330181993333334</v>
      </c>
      <c r="D32" s="3">
        <f t="shared" si="3"/>
        <v>31</v>
      </c>
      <c r="E32" s="3">
        <f t="shared" si="1"/>
        <v>0.3444444444</v>
      </c>
      <c r="F32" s="3">
        <f>_xlfn.NORM.DIST(C32,AAR!$AI$96,AAR!$AI$97,1)</f>
        <v>0.9999997518</v>
      </c>
      <c r="G32" s="3">
        <f t="shared" si="2"/>
        <v>0.6555553074</v>
      </c>
    </row>
    <row r="33" ht="13.5" customHeight="1">
      <c r="A33" s="3">
        <f>AAR!AH34</f>
        <v>-68</v>
      </c>
      <c r="B33" s="3">
        <f>AbsAAR!AG34</f>
        <v>0.008728863145</v>
      </c>
      <c r="C33" s="3">
        <v>0.007372713</v>
      </c>
      <c r="D33" s="3">
        <f t="shared" si="3"/>
        <v>32</v>
      </c>
      <c r="E33" s="3">
        <f t="shared" si="1"/>
        <v>0.3555555556</v>
      </c>
      <c r="F33" s="3">
        <f>_xlfn.NORM.DIST(C33,AAR!$AI$96,AAR!$AI$97,1)</f>
        <v>0.9999997866</v>
      </c>
      <c r="G33" s="3">
        <f t="shared" si="2"/>
        <v>0.644444231</v>
      </c>
    </row>
    <row r="34" ht="13.5" customHeight="1">
      <c r="A34" s="3">
        <f>AAR!AH35</f>
        <v>-67</v>
      </c>
      <c r="B34" s="3">
        <f>AbsAAR!AG35</f>
        <v>0.01049923451</v>
      </c>
      <c r="C34" s="3">
        <v>0.007373649533333333</v>
      </c>
      <c r="D34" s="3">
        <f t="shared" si="3"/>
        <v>33</v>
      </c>
      <c r="E34" s="3">
        <f t="shared" si="1"/>
        <v>0.3666666667</v>
      </c>
      <c r="F34" s="3">
        <f>_xlfn.NORM.DIST(C34,AAR!$AI$96,AAR!$AI$97,1)</f>
        <v>0.9999997873</v>
      </c>
      <c r="G34" s="3">
        <f t="shared" si="2"/>
        <v>0.6333331206</v>
      </c>
    </row>
    <row r="35" ht="13.5" customHeight="1">
      <c r="A35" s="3">
        <f>AAR!AH36</f>
        <v>-66</v>
      </c>
      <c r="B35" s="3">
        <f>AbsAAR!AG36</f>
        <v>0.007309707077</v>
      </c>
      <c r="C35" s="3">
        <v>0.007447417833333333</v>
      </c>
      <c r="D35" s="3">
        <f t="shared" si="3"/>
        <v>34</v>
      </c>
      <c r="E35" s="3">
        <f t="shared" si="1"/>
        <v>0.3777777778</v>
      </c>
      <c r="F35" s="3">
        <f>_xlfn.NORM.DIST(C35,AAR!$AI$96,AAR!$AI$97,1)</f>
        <v>0.9999998366</v>
      </c>
      <c r="G35" s="3">
        <f t="shared" si="2"/>
        <v>0.6222220588</v>
      </c>
    </row>
    <row r="36" ht="13.5" customHeight="1">
      <c r="A36" s="3">
        <f>AAR!AH37</f>
        <v>-65</v>
      </c>
      <c r="B36" s="3">
        <f>AbsAAR!AG37</f>
        <v>0.009964450803</v>
      </c>
      <c r="C36" s="3">
        <v>0.007542774233333335</v>
      </c>
      <c r="D36" s="3">
        <f t="shared" si="3"/>
        <v>35</v>
      </c>
      <c r="E36" s="3">
        <f t="shared" si="1"/>
        <v>0.3888888889</v>
      </c>
      <c r="F36" s="3">
        <f>_xlfn.NORM.DIST(C36,AAR!$AI$96,AAR!$AI$97,1)</f>
        <v>0.9999998842</v>
      </c>
      <c r="G36" s="3">
        <f t="shared" si="2"/>
        <v>0.6111109953</v>
      </c>
    </row>
    <row r="37" ht="13.5" customHeight="1">
      <c r="A37" s="3">
        <f>AAR!AH38</f>
        <v>-64</v>
      </c>
      <c r="B37" s="3">
        <f>AbsAAR!AG38</f>
        <v>0.009882055025</v>
      </c>
      <c r="C37" s="3">
        <v>0.007606765333333334</v>
      </c>
      <c r="D37" s="3">
        <f t="shared" si="3"/>
        <v>36</v>
      </c>
      <c r="E37" s="3">
        <f t="shared" si="1"/>
        <v>0.4</v>
      </c>
      <c r="F37" s="3">
        <f>_xlfn.NORM.DIST(C37,AAR!$AI$96,AAR!$AI$97,1)</f>
        <v>0.9999999083</v>
      </c>
      <c r="G37" s="3">
        <f t="shared" si="2"/>
        <v>0.5999999083</v>
      </c>
    </row>
    <row r="38" ht="13.5" customHeight="1">
      <c r="A38" s="3">
        <f>AAR!AH39</f>
        <v>-63</v>
      </c>
      <c r="B38" s="3">
        <f>AbsAAR!AG39</f>
        <v>0.009110758764</v>
      </c>
      <c r="C38" s="3">
        <v>0.007650909166666666</v>
      </c>
      <c r="D38" s="3">
        <f t="shared" si="3"/>
        <v>37</v>
      </c>
      <c r="E38" s="3">
        <f t="shared" si="1"/>
        <v>0.4111111111</v>
      </c>
      <c r="F38" s="3">
        <f>_xlfn.NORM.DIST(C38,AAR!$AI$96,AAR!$AI$97,1)</f>
        <v>0.999999922</v>
      </c>
      <c r="G38" s="3">
        <f t="shared" si="2"/>
        <v>0.5888888109</v>
      </c>
    </row>
    <row r="39" ht="13.5" customHeight="1">
      <c r="A39" s="3">
        <f>AAR!AH40</f>
        <v>-62</v>
      </c>
      <c r="B39" s="3">
        <f>AbsAAR!AG40</f>
        <v>0.007119945304</v>
      </c>
      <c r="C39" s="3">
        <v>0.0076881430666666676</v>
      </c>
      <c r="D39" s="3">
        <f t="shared" si="3"/>
        <v>38</v>
      </c>
      <c r="E39" s="3">
        <f t="shared" si="1"/>
        <v>0.4222222222</v>
      </c>
      <c r="F39" s="3">
        <f>_xlfn.NORM.DIST(C39,AAR!$AI$96,AAR!$AI$97,1)</f>
        <v>0.999999932</v>
      </c>
      <c r="G39" s="3">
        <f t="shared" si="2"/>
        <v>0.5777777098</v>
      </c>
    </row>
    <row r="40" ht="13.5" customHeight="1">
      <c r="A40" s="3">
        <f>AAR!AH41</f>
        <v>-61</v>
      </c>
      <c r="B40" s="3">
        <f>AbsAAR!AG41</f>
        <v>0.01197127009</v>
      </c>
      <c r="C40" s="3">
        <v>0.007735905900000001</v>
      </c>
      <c r="D40" s="3">
        <f t="shared" si="3"/>
        <v>39</v>
      </c>
      <c r="E40" s="3">
        <f t="shared" si="1"/>
        <v>0.4333333333</v>
      </c>
      <c r="F40" s="3">
        <f>_xlfn.NORM.DIST(C40,AAR!$AI$96,AAR!$AI$97,1)</f>
        <v>0.999999943</v>
      </c>
      <c r="G40" s="3">
        <f t="shared" si="2"/>
        <v>0.5666666097</v>
      </c>
    </row>
    <row r="41" ht="13.5" customHeight="1">
      <c r="A41" s="3">
        <f>AAR!AH42</f>
        <v>-60</v>
      </c>
      <c r="B41" s="3">
        <f>AbsAAR!AG42</f>
        <v>0.004461822331</v>
      </c>
      <c r="C41" s="3">
        <v>0.007798882166666665</v>
      </c>
      <c r="D41" s="3">
        <f t="shared" si="3"/>
        <v>40</v>
      </c>
      <c r="E41" s="3">
        <f t="shared" si="1"/>
        <v>0.4444444444</v>
      </c>
      <c r="F41" s="3">
        <f>_xlfn.NORM.DIST(C41,AAR!$AI$96,AAR!$AI$97,1)</f>
        <v>0.999999955</v>
      </c>
      <c r="G41" s="3">
        <f t="shared" si="2"/>
        <v>0.5555555105</v>
      </c>
    </row>
    <row r="42" ht="13.5" customHeight="1">
      <c r="A42" s="3">
        <f>AAR!AH43</f>
        <v>-59</v>
      </c>
      <c r="B42" s="3">
        <f>AbsAAR!AG43</f>
        <v>0.008895129153</v>
      </c>
      <c r="C42" s="3">
        <v>0.007805190766666667</v>
      </c>
      <c r="D42" s="3">
        <f t="shared" si="3"/>
        <v>41</v>
      </c>
      <c r="E42" s="3">
        <f t="shared" si="1"/>
        <v>0.4555555556</v>
      </c>
      <c r="F42" s="3">
        <f>_xlfn.NORM.DIST(C42,AAR!$AI$96,AAR!$AI$97,1)</f>
        <v>0.999999956</v>
      </c>
      <c r="G42" s="3">
        <f t="shared" si="2"/>
        <v>0.5444444005</v>
      </c>
    </row>
    <row r="43" ht="13.5" customHeight="1">
      <c r="A43" s="3">
        <f>AAR!AH44</f>
        <v>-58</v>
      </c>
      <c r="B43" s="3">
        <f>AbsAAR!AG44</f>
        <v>0.006387003304</v>
      </c>
      <c r="C43" s="3">
        <v>0.007815508766666666</v>
      </c>
      <c r="D43" s="3">
        <f t="shared" si="3"/>
        <v>42</v>
      </c>
      <c r="E43" s="3">
        <f t="shared" si="1"/>
        <v>0.4666666667</v>
      </c>
      <c r="F43" s="3">
        <f>_xlfn.NORM.DIST(C43,AAR!$AI$96,AAR!$AI$97,1)</f>
        <v>0.9999999577</v>
      </c>
      <c r="G43" s="3">
        <f t="shared" si="2"/>
        <v>0.533333291</v>
      </c>
    </row>
    <row r="44" ht="13.5" customHeight="1">
      <c r="A44" s="3">
        <f>AAR!AH45</f>
        <v>-57</v>
      </c>
      <c r="B44" s="3">
        <f>AbsAAR!AG45</f>
        <v>0.006010719405</v>
      </c>
      <c r="C44" s="3">
        <v>0.007824513166666667</v>
      </c>
      <c r="D44" s="3">
        <f t="shared" si="3"/>
        <v>43</v>
      </c>
      <c r="E44" s="3">
        <f t="shared" si="1"/>
        <v>0.4777777778</v>
      </c>
      <c r="F44" s="3">
        <f>_xlfn.NORM.DIST(C44,AAR!$AI$96,AAR!$AI$97,1)</f>
        <v>0.9999999591</v>
      </c>
      <c r="G44" s="3">
        <f t="shared" si="2"/>
        <v>0.5222221813</v>
      </c>
    </row>
    <row r="45" ht="13.5" customHeight="1">
      <c r="A45" s="3">
        <f>AAR!AH46</f>
        <v>-56</v>
      </c>
      <c r="B45" s="3">
        <f>AbsAAR!AG46</f>
        <v>0.006767710448</v>
      </c>
      <c r="C45" s="3">
        <v>0.007870872600000002</v>
      </c>
      <c r="D45" s="3">
        <f t="shared" si="3"/>
        <v>44</v>
      </c>
      <c r="E45" s="3">
        <f t="shared" si="1"/>
        <v>0.4888888889</v>
      </c>
      <c r="F45" s="3">
        <f>_xlfn.NORM.DIST(C45,AAR!$AI$96,AAR!$AI$97,1)</f>
        <v>0.9999999657</v>
      </c>
      <c r="G45" s="3">
        <f t="shared" si="2"/>
        <v>0.5111110768</v>
      </c>
    </row>
    <row r="46" ht="13.5" customHeight="1">
      <c r="A46" s="3">
        <f>AAR!AH47</f>
        <v>-55</v>
      </c>
      <c r="B46" s="3">
        <f>AbsAAR!AG47</f>
        <v>0.007028997097</v>
      </c>
      <c r="C46" s="3">
        <v>0.007916719433333332</v>
      </c>
      <c r="D46" s="3">
        <f t="shared" si="3"/>
        <v>45</v>
      </c>
      <c r="E46" s="3">
        <f t="shared" si="1"/>
        <v>0.5</v>
      </c>
      <c r="F46" s="3">
        <f>_xlfn.NORM.DIST(C46,AAR!$AI$96,AAR!$AI$97,1)</f>
        <v>0.9999999711</v>
      </c>
      <c r="G46" s="3">
        <f t="shared" si="2"/>
        <v>0.4999999711</v>
      </c>
    </row>
    <row r="47" ht="13.5" customHeight="1">
      <c r="A47" s="3">
        <f>AAR!AH48</f>
        <v>-54</v>
      </c>
      <c r="B47" s="3">
        <f>AbsAAR!AG48</f>
        <v>0.008469917694</v>
      </c>
      <c r="C47" s="3">
        <v>0.007969735833333333</v>
      </c>
      <c r="D47" s="3">
        <f t="shared" si="3"/>
        <v>46</v>
      </c>
      <c r="E47" s="3">
        <f t="shared" si="1"/>
        <v>0.5111111111</v>
      </c>
      <c r="F47" s="3">
        <f>_xlfn.NORM.DIST(C47,AAR!$AI$96,AAR!$AI$97,1)</f>
        <v>0.9999999764</v>
      </c>
      <c r="G47" s="3">
        <f t="shared" si="2"/>
        <v>0.4888888653</v>
      </c>
    </row>
    <row r="48" ht="13.5" customHeight="1">
      <c r="A48" s="3">
        <f>AAR!AH49</f>
        <v>-53</v>
      </c>
      <c r="B48" s="3">
        <f>AbsAAR!AG49</f>
        <v>0.00797234854</v>
      </c>
      <c r="C48" s="3">
        <v>0.007971798749999998</v>
      </c>
      <c r="D48" s="3">
        <f t="shared" si="3"/>
        <v>47</v>
      </c>
      <c r="E48" s="3">
        <f t="shared" si="1"/>
        <v>0.5222222222</v>
      </c>
      <c r="F48" s="3">
        <f>_xlfn.NORM.DIST(C48,AAR!$AI$96,AAR!$AI$97,1)</f>
        <v>0.9999999766</v>
      </c>
      <c r="G48" s="3">
        <f t="shared" si="2"/>
        <v>0.4777777544</v>
      </c>
    </row>
    <row r="49" ht="13.5" customHeight="1">
      <c r="A49" s="3">
        <f>AAR!AH50</f>
        <v>-52</v>
      </c>
      <c r="B49" s="3">
        <f>AbsAAR!AG50</f>
        <v>0.0153831001</v>
      </c>
      <c r="C49" s="3">
        <v>0.008034901866666668</v>
      </c>
      <c r="D49" s="3">
        <f t="shared" si="3"/>
        <v>48</v>
      </c>
      <c r="E49" s="3">
        <f t="shared" si="1"/>
        <v>0.5333333333</v>
      </c>
      <c r="F49" s="3">
        <f>_xlfn.NORM.DIST(C49,AAR!$AI$96,AAR!$AI$97,1)</f>
        <v>0.9999999816</v>
      </c>
      <c r="G49" s="3">
        <f t="shared" si="2"/>
        <v>0.4666666483</v>
      </c>
    </row>
    <row r="50" ht="13.5" customHeight="1">
      <c r="A50" s="3">
        <f>AAR!AH51</f>
        <v>-51</v>
      </c>
      <c r="B50" s="3">
        <f>AbsAAR!AG51</f>
        <v>0.0083748253</v>
      </c>
      <c r="C50" s="3">
        <v>0.008180684666666665</v>
      </c>
      <c r="D50" s="3">
        <f t="shared" si="3"/>
        <v>49</v>
      </c>
      <c r="E50" s="3">
        <f t="shared" si="1"/>
        <v>0.5444444444</v>
      </c>
      <c r="F50" s="3">
        <f>_xlfn.NORM.DIST(C50,AAR!$AI$96,AAR!$AI$97,1)</f>
        <v>0.9999999896</v>
      </c>
      <c r="G50" s="3">
        <f t="shared" si="2"/>
        <v>0.4555555451</v>
      </c>
    </row>
    <row r="51" ht="13.5" customHeight="1">
      <c r="A51" s="3">
        <f>AAR!AH52</f>
        <v>-50</v>
      </c>
      <c r="B51" s="3">
        <f>AbsAAR!AG52</f>
        <v>0.01139876678</v>
      </c>
      <c r="C51" s="3">
        <v>0.008240410933333334</v>
      </c>
      <c r="D51" s="3">
        <f t="shared" si="3"/>
        <v>50</v>
      </c>
      <c r="E51" s="3">
        <f t="shared" si="1"/>
        <v>0.5555555556</v>
      </c>
      <c r="F51" s="3">
        <f>_xlfn.NORM.DIST(C51,AAR!$AI$96,AAR!$AI$97,1)</f>
        <v>0.9999999918</v>
      </c>
      <c r="G51" s="3">
        <f t="shared" si="2"/>
        <v>0.4444444362</v>
      </c>
    </row>
    <row r="52" ht="13.5" customHeight="1">
      <c r="A52" s="3">
        <f>AAR!AH53</f>
        <v>-49</v>
      </c>
      <c r="B52" s="3">
        <f>AbsAAR!AG53</f>
        <v>0.00754274808</v>
      </c>
      <c r="C52" s="3">
        <v>0.008242359433333332</v>
      </c>
      <c r="D52" s="3">
        <f t="shared" si="3"/>
        <v>51</v>
      </c>
      <c r="E52" s="3">
        <f t="shared" si="1"/>
        <v>0.5666666667</v>
      </c>
      <c r="F52" s="3">
        <f>_xlfn.NORM.DIST(C52,AAR!$AI$96,AAR!$AI$97,1)</f>
        <v>0.9999999918</v>
      </c>
      <c r="G52" s="3">
        <f t="shared" si="2"/>
        <v>0.4333333252</v>
      </c>
    </row>
    <row r="53" ht="13.5" customHeight="1">
      <c r="A53" s="3">
        <f>AAR!AH54</f>
        <v>-48</v>
      </c>
      <c r="B53" s="3">
        <f>AbsAAR!AG54</f>
        <v>0.01290519334</v>
      </c>
      <c r="C53" s="3">
        <v>0.00825909</v>
      </c>
      <c r="D53" s="3">
        <f t="shared" si="3"/>
        <v>52</v>
      </c>
      <c r="E53" s="3">
        <f t="shared" si="1"/>
        <v>0.5777777778</v>
      </c>
      <c r="F53" s="3">
        <f>_xlfn.NORM.DIST(C53,AAR!$AI$96,AAR!$AI$97,1)</f>
        <v>0.9999999923</v>
      </c>
      <c r="G53" s="3">
        <f t="shared" si="2"/>
        <v>0.4222222146</v>
      </c>
    </row>
    <row r="54" ht="13.5" customHeight="1">
      <c r="A54" s="3">
        <f>AAR!AH55</f>
        <v>-47</v>
      </c>
      <c r="B54" s="3">
        <f>AbsAAR!AG55</f>
        <v>0.009959957602</v>
      </c>
      <c r="C54" s="3">
        <v>0.008306264099999999</v>
      </c>
      <c r="D54" s="3">
        <f t="shared" si="3"/>
        <v>53</v>
      </c>
      <c r="E54" s="3">
        <f t="shared" si="1"/>
        <v>0.5888888889</v>
      </c>
      <c r="F54" s="3">
        <f>_xlfn.NORM.DIST(C54,AAR!$AI$96,AAR!$AI$97,1)</f>
        <v>0.9999999936</v>
      </c>
      <c r="G54" s="3">
        <f t="shared" si="2"/>
        <v>0.4111111048</v>
      </c>
    </row>
    <row r="55" ht="13.5" customHeight="1">
      <c r="A55" s="3">
        <f>AAR!AH56</f>
        <v>-46</v>
      </c>
      <c r="B55" s="3">
        <f>AbsAAR!AG56</f>
        <v>0.007079610411</v>
      </c>
      <c r="C55" s="3">
        <v>0.008337883306666663</v>
      </c>
      <c r="D55" s="3">
        <f t="shared" si="3"/>
        <v>54</v>
      </c>
      <c r="E55" s="3">
        <f t="shared" si="1"/>
        <v>0.6</v>
      </c>
      <c r="F55" s="3">
        <f>_xlfn.NORM.DIST(C55,AAR!$AI$96,AAR!$AI$97,1)</f>
        <v>0.9999999944</v>
      </c>
      <c r="G55" s="3">
        <f t="shared" si="2"/>
        <v>0.3999999944</v>
      </c>
    </row>
    <row r="56" ht="13.5" customHeight="1">
      <c r="A56" s="3">
        <f>AAR!AH57</f>
        <v>-45</v>
      </c>
      <c r="B56" s="3">
        <f>AbsAAR!AG57</f>
        <v>0.008035006863</v>
      </c>
      <c r="C56" s="3">
        <v>0.008374763733333335</v>
      </c>
      <c r="D56" s="3">
        <f t="shared" si="3"/>
        <v>55</v>
      </c>
      <c r="E56" s="3">
        <f t="shared" si="1"/>
        <v>0.6111111111</v>
      </c>
      <c r="F56" s="3">
        <f>_xlfn.NORM.DIST(C56,AAR!$AI$96,AAR!$AI$97,1)</f>
        <v>0.9999999952</v>
      </c>
      <c r="G56" s="3">
        <f t="shared" si="2"/>
        <v>0.3888888841</v>
      </c>
    </row>
    <row r="57" ht="13.5" customHeight="1">
      <c r="A57" s="3">
        <f>AAR!AH58</f>
        <v>-44</v>
      </c>
      <c r="B57" s="3">
        <f>AbsAAR!AG58</f>
        <v>0.007824550104</v>
      </c>
      <c r="C57" s="3">
        <v>0.0084699709</v>
      </c>
      <c r="D57" s="3">
        <f t="shared" si="3"/>
        <v>56</v>
      </c>
      <c r="E57" s="3">
        <f t="shared" si="1"/>
        <v>0.6222222222</v>
      </c>
      <c r="F57" s="3">
        <f>_xlfn.NORM.DIST(C57,AAR!$AI$96,AAR!$AI$97,1)</f>
        <v>0.9999999967</v>
      </c>
      <c r="G57" s="3">
        <f t="shared" si="2"/>
        <v>0.3777777745</v>
      </c>
    </row>
    <row r="58" ht="13.5" customHeight="1">
      <c r="A58" s="3">
        <f>AAR!AH59</f>
        <v>-43</v>
      </c>
      <c r="B58" s="3">
        <f>AbsAAR!AG59</f>
        <v>0.007373788672</v>
      </c>
      <c r="C58" s="3">
        <v>0.008728863233333333</v>
      </c>
      <c r="D58" s="3">
        <f t="shared" si="3"/>
        <v>57</v>
      </c>
      <c r="E58" s="3">
        <f t="shared" si="1"/>
        <v>0.6333333333</v>
      </c>
      <c r="F58" s="3">
        <f>_xlfn.NORM.DIST(C58,AAR!$AI$96,AAR!$AI$97,1)</f>
        <v>0.9999999989</v>
      </c>
      <c r="G58" s="3">
        <f t="shared" si="2"/>
        <v>0.3666666655</v>
      </c>
    </row>
    <row r="59" ht="13.5" customHeight="1">
      <c r="A59" s="3">
        <f>AAR!AH60</f>
        <v>-42</v>
      </c>
      <c r="B59" s="3">
        <f>AbsAAR!AG60</f>
        <v>0.005154479816</v>
      </c>
      <c r="C59" s="3">
        <v>0.008894895333333337</v>
      </c>
      <c r="D59" s="3">
        <f t="shared" si="3"/>
        <v>58</v>
      </c>
      <c r="E59" s="3">
        <f t="shared" si="1"/>
        <v>0.6444444444</v>
      </c>
      <c r="F59" s="3">
        <f>_xlfn.NORM.DIST(C59,AAR!$AI$96,AAR!$AI$97,1)</f>
        <v>0.9999999994</v>
      </c>
      <c r="G59" s="3">
        <f t="shared" si="2"/>
        <v>0.355555555</v>
      </c>
    </row>
    <row r="60" ht="13.5" customHeight="1">
      <c r="A60" s="3">
        <f>AAR!AH61</f>
        <v>-41</v>
      </c>
      <c r="B60" s="3">
        <f>AbsAAR!AG61</f>
        <v>0.007139953288</v>
      </c>
      <c r="C60" s="3">
        <v>0.009110721566666665</v>
      </c>
      <c r="D60" s="3">
        <f t="shared" si="3"/>
        <v>59</v>
      </c>
      <c r="E60" s="3">
        <f t="shared" si="1"/>
        <v>0.6555555556</v>
      </c>
      <c r="F60" s="3">
        <f>_xlfn.NORM.DIST(C60,AAR!$AI$96,AAR!$AI$97,1)</f>
        <v>0.9999999998</v>
      </c>
      <c r="G60" s="3">
        <f t="shared" si="2"/>
        <v>0.3444444442</v>
      </c>
    </row>
    <row r="61" ht="13.5" customHeight="1">
      <c r="A61" s="3">
        <f>AAR!AH62</f>
        <v>-40</v>
      </c>
      <c r="B61" s="3">
        <f>AbsAAR!AG62</f>
        <v>0.007804937089</v>
      </c>
      <c r="C61" s="3">
        <v>0.009112631433333334</v>
      </c>
      <c r="D61" s="3">
        <f t="shared" si="3"/>
        <v>60</v>
      </c>
      <c r="E61" s="3">
        <f t="shared" si="1"/>
        <v>0.6666666667</v>
      </c>
      <c r="F61" s="3">
        <f>_xlfn.NORM.DIST(C61,AAR!$AI$96,AAR!$AI$97,1)</f>
        <v>0.9999999998</v>
      </c>
      <c r="G61" s="3">
        <f t="shared" si="2"/>
        <v>0.3333333331</v>
      </c>
    </row>
    <row r="62" ht="13.5" customHeight="1">
      <c r="A62" s="3">
        <f>AAR!AH63</f>
        <v>-39</v>
      </c>
      <c r="B62" s="3">
        <f>AbsAAR!AG63</f>
        <v>0.008338021223</v>
      </c>
      <c r="C62" s="3">
        <v>0.009113039833333334</v>
      </c>
      <c r="D62" s="3">
        <f t="shared" si="3"/>
        <v>61</v>
      </c>
      <c r="E62" s="3">
        <f t="shared" si="1"/>
        <v>0.6777777778</v>
      </c>
      <c r="F62" s="3">
        <f>_xlfn.NORM.DIST(C62,AAR!$AI$96,AAR!$AI$97,1)</f>
        <v>0.9999999998</v>
      </c>
      <c r="G62" s="3">
        <f t="shared" si="2"/>
        <v>0.322222222</v>
      </c>
    </row>
    <row r="63" ht="13.5" customHeight="1">
      <c r="A63" s="3">
        <f>AAR!AH64</f>
        <v>-38</v>
      </c>
      <c r="B63" s="3">
        <f>AbsAAR!AG64</f>
        <v>0.009447164079</v>
      </c>
      <c r="C63" s="3">
        <v>0.009169565533333333</v>
      </c>
      <c r="D63" s="3">
        <f t="shared" si="3"/>
        <v>62</v>
      </c>
      <c r="E63" s="3">
        <f t="shared" si="1"/>
        <v>0.6888888889</v>
      </c>
      <c r="F63" s="3">
        <f>_xlfn.NORM.DIST(C63,AAR!$AI$96,AAR!$AI$97,1)</f>
        <v>0.9999999998</v>
      </c>
      <c r="G63" s="3">
        <f t="shared" si="2"/>
        <v>0.3111111109</v>
      </c>
    </row>
    <row r="64" ht="13.5" customHeight="1">
      <c r="A64" s="3">
        <f>AAR!AH65</f>
        <v>-37</v>
      </c>
      <c r="B64" s="3">
        <f>AbsAAR!AG65</f>
        <v>0.006729669476</v>
      </c>
      <c r="C64" s="3">
        <v>0.009287831466666669</v>
      </c>
      <c r="D64" s="3">
        <f t="shared" si="3"/>
        <v>63</v>
      </c>
      <c r="E64" s="3">
        <f t="shared" si="1"/>
        <v>0.7</v>
      </c>
      <c r="F64" s="3">
        <f>_xlfn.NORM.DIST(C64,AAR!$AI$96,AAR!$AI$97,1)</f>
        <v>0.9999999999</v>
      </c>
      <c r="G64" s="3">
        <f t="shared" si="2"/>
        <v>0.2999999999</v>
      </c>
    </row>
    <row r="65" ht="13.5" customHeight="1">
      <c r="A65" s="3">
        <f>AAR!AH66</f>
        <v>-36</v>
      </c>
      <c r="B65" s="3">
        <f>AbsAAR!AG66</f>
        <v>0.00673497663</v>
      </c>
      <c r="C65" s="3">
        <v>0.009346682999999998</v>
      </c>
      <c r="D65" s="3">
        <f t="shared" si="3"/>
        <v>64</v>
      </c>
      <c r="E65" s="3">
        <f t="shared" si="1"/>
        <v>0.7111111111</v>
      </c>
      <c r="F65" s="3">
        <f>_xlfn.NORM.DIST(C65,AAR!$AI$96,AAR!$AI$97,1)</f>
        <v>0.9999999999</v>
      </c>
      <c r="G65" s="3">
        <f t="shared" si="2"/>
        <v>0.2888888888</v>
      </c>
    </row>
    <row r="66" ht="13.5" customHeight="1">
      <c r="A66" s="3">
        <f>AAR!AH67</f>
        <v>-35</v>
      </c>
      <c r="B66" s="3">
        <f>AbsAAR!AG67</f>
        <v>0.01048778552</v>
      </c>
      <c r="C66" s="3">
        <v>0.009373538933333333</v>
      </c>
      <c r="D66" s="3">
        <f t="shared" si="3"/>
        <v>65</v>
      </c>
      <c r="E66" s="3">
        <f t="shared" si="1"/>
        <v>0.7222222222</v>
      </c>
      <c r="F66" s="3">
        <f>_xlfn.NORM.DIST(C66,AAR!$AI$96,AAR!$AI$97,1)</f>
        <v>0.9999999999</v>
      </c>
      <c r="G66" s="3">
        <f t="shared" si="2"/>
        <v>0.2777777777</v>
      </c>
    </row>
    <row r="67" ht="13.5" customHeight="1">
      <c r="A67" s="3">
        <f>AAR!AH68</f>
        <v>-34</v>
      </c>
      <c r="B67" s="3">
        <f>AbsAAR!AG68</f>
        <v>0.007330680536</v>
      </c>
      <c r="C67" s="3">
        <v>0.009395157000000003</v>
      </c>
      <c r="D67" s="3">
        <f t="shared" si="3"/>
        <v>66</v>
      </c>
      <c r="E67" s="3">
        <f t="shared" si="1"/>
        <v>0.7333333333</v>
      </c>
      <c r="F67" s="3">
        <f>_xlfn.NORM.DIST(C67,AAR!$AI$96,AAR!$AI$97,1)</f>
        <v>0.9999999999</v>
      </c>
      <c r="G67" s="3">
        <f t="shared" si="2"/>
        <v>0.2666666666</v>
      </c>
    </row>
    <row r="68" ht="13.5" customHeight="1">
      <c r="A68" s="3">
        <f>AAR!AH69</f>
        <v>-33</v>
      </c>
      <c r="B68" s="3">
        <f>AbsAAR!AG69</f>
        <v>0.01214139911</v>
      </c>
      <c r="C68" s="3">
        <v>0.00944707816666667</v>
      </c>
      <c r="D68" s="3">
        <f t="shared" si="3"/>
        <v>67</v>
      </c>
      <c r="E68" s="3">
        <f t="shared" si="1"/>
        <v>0.7444444444</v>
      </c>
      <c r="F68" s="3">
        <f>_xlfn.NORM.DIST(C68,AAR!$AI$96,AAR!$AI$97,1)</f>
        <v>0.9999999999</v>
      </c>
      <c r="G68" s="3">
        <f t="shared" si="2"/>
        <v>0.2555555555</v>
      </c>
    </row>
    <row r="69" ht="13.5" customHeight="1">
      <c r="A69" s="3">
        <f>AAR!AH70</f>
        <v>-32</v>
      </c>
      <c r="B69" s="3">
        <f>AbsAAR!AG70</f>
        <v>0.007688244768</v>
      </c>
      <c r="C69" s="3">
        <v>0.00978548524</v>
      </c>
      <c r="D69" s="3">
        <f t="shared" si="3"/>
        <v>68</v>
      </c>
      <c r="E69" s="3">
        <f t="shared" si="1"/>
        <v>0.7555555556</v>
      </c>
      <c r="F69" s="3">
        <f>_xlfn.NORM.DIST(C69,AAR!$AI$96,AAR!$AI$97,1)</f>
        <v>1</v>
      </c>
      <c r="G69" s="3">
        <f t="shared" si="2"/>
        <v>0.2444444444</v>
      </c>
    </row>
    <row r="70" ht="13.5" customHeight="1">
      <c r="A70" s="3">
        <f>AAR!AH71</f>
        <v>-31</v>
      </c>
      <c r="B70" s="3">
        <f>AbsAAR!AG71</f>
        <v>0.007798622769</v>
      </c>
      <c r="C70" s="3">
        <v>0.009828986376666666</v>
      </c>
      <c r="D70" s="3">
        <f t="shared" si="3"/>
        <v>69</v>
      </c>
      <c r="E70" s="3">
        <f t="shared" si="1"/>
        <v>0.7666666667</v>
      </c>
      <c r="F70" s="3">
        <f>_xlfn.NORM.DIST(C70,AAR!$AI$96,AAR!$AI$97,1)</f>
        <v>1</v>
      </c>
      <c r="G70" s="3">
        <f t="shared" si="2"/>
        <v>0.2333333333</v>
      </c>
    </row>
    <row r="71" ht="13.5" customHeight="1">
      <c r="A71" s="3">
        <f>AAR!AH72</f>
        <v>-30</v>
      </c>
      <c r="B71" s="3">
        <f>AbsAAR!AG72</f>
        <v>0.006663191889</v>
      </c>
      <c r="C71" s="3">
        <v>0.009881867366666667</v>
      </c>
      <c r="D71" s="3">
        <f t="shared" si="3"/>
        <v>70</v>
      </c>
      <c r="E71" s="3">
        <f t="shared" si="1"/>
        <v>0.7777777778</v>
      </c>
      <c r="F71" s="3">
        <f>_xlfn.NORM.DIST(C71,AAR!$AI$96,AAR!$AI$97,1)</f>
        <v>1</v>
      </c>
      <c r="G71" s="3">
        <f t="shared" si="2"/>
        <v>0.2222222222</v>
      </c>
    </row>
    <row r="72" ht="13.5" customHeight="1">
      <c r="A72" s="3">
        <f>AAR!AH73</f>
        <v>-29</v>
      </c>
      <c r="B72" s="3">
        <f>AbsAAR!AG73</f>
        <v>0.00518787442</v>
      </c>
      <c r="C72" s="3">
        <v>0.009926430699999997</v>
      </c>
      <c r="D72" s="3">
        <f t="shared" si="3"/>
        <v>71</v>
      </c>
      <c r="E72" s="3">
        <f t="shared" si="1"/>
        <v>0.7888888889</v>
      </c>
      <c r="F72" s="3">
        <f>_xlfn.NORM.DIST(C72,AAR!$AI$96,AAR!$AI$97,1)</f>
        <v>1</v>
      </c>
      <c r="G72" s="3">
        <f t="shared" si="2"/>
        <v>0.2111111111</v>
      </c>
    </row>
    <row r="73" ht="13.5" customHeight="1">
      <c r="A73" s="3">
        <f>AAR!AH74</f>
        <v>-28</v>
      </c>
      <c r="B73" s="3">
        <f>AbsAAR!AG74</f>
        <v>0.007210289115</v>
      </c>
      <c r="C73" s="3">
        <v>0.009943165266666667</v>
      </c>
      <c r="D73" s="3">
        <f t="shared" si="3"/>
        <v>72</v>
      </c>
      <c r="E73" s="3">
        <f t="shared" si="1"/>
        <v>0.8</v>
      </c>
      <c r="F73" s="3">
        <f>_xlfn.NORM.DIST(C73,AAR!$AI$96,AAR!$AI$97,1)</f>
        <v>1</v>
      </c>
      <c r="G73" s="3">
        <f t="shared" si="2"/>
        <v>0.2</v>
      </c>
    </row>
    <row r="74" ht="13.5" customHeight="1">
      <c r="A74" s="3">
        <f>AAR!AH75</f>
        <v>-27</v>
      </c>
      <c r="B74" s="3">
        <f>AbsAAR!AG75</f>
        <v>0.007916458953</v>
      </c>
      <c r="C74" s="3">
        <v>0.009959539433333336</v>
      </c>
      <c r="D74" s="3">
        <f t="shared" si="3"/>
        <v>73</v>
      </c>
      <c r="E74" s="3">
        <f t="shared" si="1"/>
        <v>0.8111111111</v>
      </c>
      <c r="F74" s="3">
        <f>_xlfn.NORM.DIST(C74,AAR!$AI$96,AAR!$AI$97,1)</f>
        <v>1</v>
      </c>
      <c r="G74" s="3">
        <f t="shared" si="2"/>
        <v>0.1888888889</v>
      </c>
    </row>
    <row r="75" ht="13.5" customHeight="1">
      <c r="A75" s="3">
        <f>AAR!AH76</f>
        <v>-26</v>
      </c>
      <c r="B75" s="3">
        <f>AbsAAR!AG76</f>
        <v>0.006921538008</v>
      </c>
      <c r="C75" s="3">
        <v>0.009964507933333332</v>
      </c>
      <c r="D75" s="3">
        <f t="shared" si="3"/>
        <v>74</v>
      </c>
      <c r="E75" s="3">
        <f t="shared" si="1"/>
        <v>0.8222222222</v>
      </c>
      <c r="F75" s="3">
        <f>_xlfn.NORM.DIST(C75,AAR!$AI$96,AAR!$AI$97,1)</f>
        <v>1</v>
      </c>
      <c r="G75" s="3">
        <f t="shared" si="2"/>
        <v>0.1777777778</v>
      </c>
    </row>
    <row r="76" ht="13.5" customHeight="1">
      <c r="A76" s="3">
        <f>AAR!AH77</f>
        <v>-25</v>
      </c>
      <c r="B76" s="3">
        <f>AbsAAR!AG77</f>
        <v>0.005733657275</v>
      </c>
      <c r="C76" s="3">
        <v>0.010288169233333335</v>
      </c>
      <c r="D76" s="3">
        <f t="shared" si="3"/>
        <v>75</v>
      </c>
      <c r="E76" s="3">
        <f t="shared" si="1"/>
        <v>0.8333333333</v>
      </c>
      <c r="F76" s="3">
        <f>_xlfn.NORM.DIST(C76,AAR!$AI$96,AAR!$AI$97,1)</f>
        <v>1</v>
      </c>
      <c r="G76" s="3">
        <f t="shared" si="2"/>
        <v>0.1666666667</v>
      </c>
    </row>
    <row r="77" ht="13.5" customHeight="1">
      <c r="A77" s="3">
        <f>AAR!AH78</f>
        <v>-24</v>
      </c>
      <c r="B77" s="3">
        <f>AbsAAR!AG78</f>
        <v>0.006773134458</v>
      </c>
      <c r="C77" s="3">
        <v>0.010317990733333334</v>
      </c>
      <c r="D77" s="3">
        <f t="shared" si="3"/>
        <v>76</v>
      </c>
      <c r="E77" s="3">
        <f t="shared" si="1"/>
        <v>0.8444444444</v>
      </c>
      <c r="F77" s="3">
        <f>_xlfn.NORM.DIST(C77,AAR!$AI$96,AAR!$AI$97,1)</f>
        <v>1</v>
      </c>
      <c r="G77" s="3">
        <f t="shared" si="2"/>
        <v>0.1555555556</v>
      </c>
    </row>
    <row r="78" ht="13.5" customHeight="1">
      <c r="A78" s="3">
        <f>AAR!AH79</f>
        <v>-23</v>
      </c>
      <c r="B78" s="3">
        <f>AbsAAR!AG79</f>
        <v>0.005471085574</v>
      </c>
      <c r="C78" s="3">
        <v>0.010372873000000001</v>
      </c>
      <c r="D78" s="3">
        <f t="shared" si="3"/>
        <v>77</v>
      </c>
      <c r="E78" s="3">
        <f t="shared" si="1"/>
        <v>0.8555555556</v>
      </c>
      <c r="F78" s="3">
        <f>_xlfn.NORM.DIST(C78,AAR!$AI$96,AAR!$AI$97,1)</f>
        <v>1</v>
      </c>
      <c r="G78" s="3">
        <f t="shared" si="2"/>
        <v>0.1444444444</v>
      </c>
    </row>
    <row r="79" ht="13.5" customHeight="1">
      <c r="A79" s="3">
        <f>AAR!AH80</f>
        <v>-22</v>
      </c>
      <c r="B79" s="3">
        <f>AbsAAR!AG80</f>
        <v>0.0103721126</v>
      </c>
      <c r="C79" s="3">
        <v>0.01048750878666667</v>
      </c>
      <c r="D79" s="3">
        <f t="shared" si="3"/>
        <v>78</v>
      </c>
      <c r="E79" s="3">
        <f t="shared" si="1"/>
        <v>0.8666666667</v>
      </c>
      <c r="F79" s="3">
        <f>_xlfn.NORM.DIST(C79,AAR!$AI$96,AAR!$AI$97,1)</f>
        <v>1</v>
      </c>
      <c r="G79" s="3">
        <f t="shared" si="2"/>
        <v>0.1333333333</v>
      </c>
    </row>
    <row r="80" ht="13.5" customHeight="1">
      <c r="A80" s="3">
        <f>AAR!AH81</f>
        <v>-21</v>
      </c>
      <c r="B80" s="3">
        <f>AbsAAR!AG81</f>
        <v>0.007606864831</v>
      </c>
      <c r="C80" s="3">
        <v>0.01049916493333333</v>
      </c>
      <c r="D80" s="3">
        <f t="shared" si="3"/>
        <v>79</v>
      </c>
      <c r="E80" s="3">
        <f t="shared" si="1"/>
        <v>0.8777777778</v>
      </c>
      <c r="F80" s="3">
        <f>_xlfn.NORM.DIST(C80,AAR!$AI$96,AAR!$AI$97,1)</f>
        <v>1</v>
      </c>
      <c r="G80" s="3">
        <f t="shared" si="2"/>
        <v>0.1222222222</v>
      </c>
    </row>
    <row r="81" ht="13.5" customHeight="1">
      <c r="A81" s="3">
        <f>AAR!AH82</f>
        <v>-20</v>
      </c>
      <c r="B81" s="3">
        <f>AbsAAR!AG82</f>
        <v>0.006872325128</v>
      </c>
      <c r="C81" s="3">
        <v>0.011031826899999998</v>
      </c>
      <c r="D81" s="3">
        <f t="shared" si="3"/>
        <v>80</v>
      </c>
      <c r="E81" s="3">
        <f t="shared" si="1"/>
        <v>0.8888888889</v>
      </c>
      <c r="F81" s="3">
        <f>_xlfn.NORM.DIST(C81,AAR!$AI$96,AAR!$AI$97,1)</f>
        <v>1</v>
      </c>
      <c r="G81" s="3">
        <f t="shared" si="2"/>
        <v>0.1111111111</v>
      </c>
    </row>
    <row r="82" ht="13.5" customHeight="1">
      <c r="A82" s="3">
        <f>AAR!AH83</f>
        <v>-19</v>
      </c>
      <c r="B82" s="3">
        <f>AbsAAR!AG83</f>
        <v>0.008242359433</v>
      </c>
      <c r="C82" s="3">
        <v>0.01111446475</v>
      </c>
      <c r="D82" s="3">
        <f t="shared" si="3"/>
        <v>81</v>
      </c>
      <c r="E82" s="3">
        <f t="shared" si="1"/>
        <v>0.9</v>
      </c>
      <c r="F82" s="3">
        <f>_xlfn.NORM.DIST(C82,AAR!$AI$96,AAR!$AI$97,1)</f>
        <v>1</v>
      </c>
      <c r="G82" s="3">
        <f t="shared" si="2"/>
        <v>0.1</v>
      </c>
    </row>
    <row r="83" ht="13.5" customHeight="1">
      <c r="A83" s="3">
        <f>AAR!AH84</f>
        <v>-18</v>
      </c>
      <c r="B83" s="3">
        <f>AbsAAR!AG84</f>
        <v>0.006230654994</v>
      </c>
      <c r="C83" s="3">
        <v>0.0113986592</v>
      </c>
      <c r="D83" s="3">
        <f t="shared" si="3"/>
        <v>82</v>
      </c>
      <c r="E83" s="3">
        <f t="shared" si="1"/>
        <v>0.9111111111</v>
      </c>
      <c r="F83" s="3">
        <f>_xlfn.NORM.DIST(C83,AAR!$AI$96,AAR!$AI$97,1)</f>
        <v>1</v>
      </c>
      <c r="G83" s="3">
        <f t="shared" si="2"/>
        <v>0.08888888889</v>
      </c>
    </row>
    <row r="84" ht="13.5" customHeight="1">
      <c r="A84" s="3">
        <f>AAR!AH85</f>
        <v>-17</v>
      </c>
      <c r="B84" s="3">
        <f>AbsAAR!AG85</f>
        <v>0.008180620382</v>
      </c>
      <c r="C84" s="3">
        <v>0.011529034800000003</v>
      </c>
      <c r="D84" s="3">
        <f t="shared" si="3"/>
        <v>83</v>
      </c>
      <c r="E84" s="3">
        <f t="shared" si="1"/>
        <v>0.9222222222</v>
      </c>
      <c r="F84" s="3">
        <f>_xlfn.NORM.DIST(C84,AAR!$AI$96,AAR!$AI$97,1)</f>
        <v>1</v>
      </c>
      <c r="G84" s="3">
        <f t="shared" si="2"/>
        <v>0.07777777778</v>
      </c>
    </row>
    <row r="85" ht="13.5" customHeight="1">
      <c r="A85" s="3">
        <f>AAR!AH86</f>
        <v>-16</v>
      </c>
      <c r="B85" s="3">
        <f>AbsAAR!AG86</f>
        <v>0.00567548272</v>
      </c>
      <c r="C85" s="3">
        <v>0.011971108336666668</v>
      </c>
      <c r="D85" s="3">
        <f t="shared" si="3"/>
        <v>84</v>
      </c>
      <c r="E85" s="3">
        <f t="shared" si="1"/>
        <v>0.9333333333</v>
      </c>
      <c r="F85" s="3">
        <f>_xlfn.NORM.DIST(C85,AAR!$AI$96,AAR!$AI$97,1)</f>
        <v>1</v>
      </c>
      <c r="G85" s="3">
        <f t="shared" si="2"/>
        <v>0.06666666667</v>
      </c>
    </row>
    <row r="86" ht="13.5" customHeight="1">
      <c r="A86" s="3">
        <f>AAR!AH87</f>
        <v>-15</v>
      </c>
      <c r="B86" s="3">
        <f>AbsAAR!AG87</f>
        <v>0.007108769831</v>
      </c>
      <c r="C86" s="3">
        <v>0.012141908366666666</v>
      </c>
      <c r="D86" s="3">
        <f t="shared" si="3"/>
        <v>85</v>
      </c>
      <c r="E86" s="3">
        <f t="shared" si="1"/>
        <v>0.9444444444</v>
      </c>
      <c r="F86" s="3">
        <f>_xlfn.NORM.DIST(C86,AAR!$AI$96,AAR!$AI$97,1)</f>
        <v>1</v>
      </c>
      <c r="G86" s="3">
        <f t="shared" si="2"/>
        <v>0.05555555556</v>
      </c>
    </row>
    <row r="87" ht="13.5" customHeight="1">
      <c r="A87" s="3">
        <f>AAR!AH88</f>
        <v>-14</v>
      </c>
      <c r="B87" s="3">
        <f>AbsAAR!AG88</f>
        <v>0.01031797405</v>
      </c>
      <c r="C87" s="3">
        <v>0.012686417266666665</v>
      </c>
      <c r="D87" s="3">
        <f t="shared" si="3"/>
        <v>86</v>
      </c>
      <c r="E87" s="3">
        <f t="shared" si="1"/>
        <v>0.9555555556</v>
      </c>
      <c r="F87" s="3">
        <f>_xlfn.NORM.DIST(C87,AAR!$AI$96,AAR!$AI$97,1)</f>
        <v>1</v>
      </c>
      <c r="G87" s="3">
        <f t="shared" si="2"/>
        <v>0.04444444444</v>
      </c>
    </row>
    <row r="88" ht="13.5" customHeight="1">
      <c r="A88" s="3">
        <f>AAR!AH89</f>
        <v>-13</v>
      </c>
      <c r="B88" s="3">
        <f>AbsAAR!AG89</f>
        <v>0.008240473723</v>
      </c>
      <c r="C88" s="3">
        <v>0.012905514799999997</v>
      </c>
      <c r="D88" s="3">
        <f t="shared" si="3"/>
        <v>87</v>
      </c>
      <c r="E88" s="3">
        <f t="shared" si="1"/>
        <v>0.9666666667</v>
      </c>
      <c r="F88" s="3">
        <f>_xlfn.NORM.DIST(C88,AAR!$AI$96,AAR!$AI$97,1)</f>
        <v>1</v>
      </c>
      <c r="G88" s="3">
        <f t="shared" si="2"/>
        <v>0.03333333333</v>
      </c>
    </row>
    <row r="89" ht="13.5" customHeight="1">
      <c r="A89" s="3">
        <f>AAR!AH90</f>
        <v>-12</v>
      </c>
      <c r="B89" s="3">
        <f>AbsAAR!AG90</f>
        <v>0.008306083978</v>
      </c>
      <c r="C89" s="3">
        <v>0.013790525200000004</v>
      </c>
      <c r="D89" s="3">
        <f t="shared" si="3"/>
        <v>88</v>
      </c>
      <c r="E89" s="3">
        <f t="shared" si="1"/>
        <v>0.9777777778</v>
      </c>
      <c r="F89" s="3">
        <f>_xlfn.NORM.DIST(C89,AAR!$AI$96,AAR!$AI$97,1)</f>
        <v>1</v>
      </c>
      <c r="G89" s="3">
        <f t="shared" si="2"/>
        <v>0.02222222222</v>
      </c>
    </row>
    <row r="90" ht="13.5" customHeight="1">
      <c r="A90" s="3">
        <f>AAR!AH91</f>
        <v>-11</v>
      </c>
      <c r="B90" s="3">
        <f>AbsAAR!AG91</f>
        <v>0.01152940232</v>
      </c>
      <c r="C90" s="3">
        <v>0.015382866333333337</v>
      </c>
      <c r="D90" s="3">
        <f t="shared" si="3"/>
        <v>89</v>
      </c>
      <c r="E90" s="3">
        <f t="shared" si="1"/>
        <v>0.9888888889</v>
      </c>
      <c r="F90" s="3">
        <f>_xlfn.NORM.DIST(C90,AAR!$AI$96,AAR!$AI$97,1)</f>
        <v>1</v>
      </c>
      <c r="G90" s="3">
        <f t="shared" si="2"/>
        <v>0.01111111111</v>
      </c>
    </row>
    <row r="91" ht="13.5" customHeight="1">
      <c r="A91" s="3">
        <f>AAR!AH92</f>
        <v>-10</v>
      </c>
      <c r="B91" s="3">
        <f>AbsAAR!AG92</f>
        <v>0.007372713056</v>
      </c>
      <c r="C91" s="3">
        <v>0.016047675133333335</v>
      </c>
      <c r="D91" s="3">
        <f t="shared" si="3"/>
        <v>90</v>
      </c>
      <c r="E91" s="3">
        <f t="shared" si="1"/>
        <v>1</v>
      </c>
      <c r="F91" s="3">
        <f>_xlfn.NORM.DIST(C91,AAR!$AI$96,AAR!$AI$97,1)</f>
        <v>1</v>
      </c>
      <c r="G91" s="3">
        <f t="shared" si="2"/>
        <v>0</v>
      </c>
    </row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9" width="10.63"/>
    <col customWidth="1" min="40" max="40" width="11.63"/>
    <col customWidth="1" min="41" max="41" width="13.63"/>
    <col customWidth="1" min="42" max="47" width="10.63"/>
  </cols>
  <sheetData>
    <row r="1" ht="13.5" customHeight="1">
      <c r="B1" s="2" t="s">
        <v>49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  <c r="R1" s="3">
        <v>16.0</v>
      </c>
      <c r="S1" s="3">
        <v>17.0</v>
      </c>
      <c r="T1" s="3">
        <v>18.0</v>
      </c>
      <c r="U1" s="3">
        <v>19.0</v>
      </c>
      <c r="V1" s="3">
        <v>20.0</v>
      </c>
      <c r="W1" s="3">
        <v>21.0</v>
      </c>
      <c r="X1" s="3">
        <v>22.0</v>
      </c>
      <c r="Y1" s="3">
        <v>23.0</v>
      </c>
      <c r="Z1" s="3">
        <v>24.0</v>
      </c>
      <c r="AA1" s="3">
        <v>25.0</v>
      </c>
      <c r="AB1" s="3">
        <v>26.0</v>
      </c>
      <c r="AC1" s="3">
        <v>27.0</v>
      </c>
      <c r="AD1" s="3">
        <v>28.0</v>
      </c>
      <c r="AE1" s="3">
        <v>29.0</v>
      </c>
      <c r="AF1" s="3">
        <v>30.0</v>
      </c>
    </row>
    <row r="2" ht="13.5" customHeight="1">
      <c r="B2" s="2" t="s">
        <v>0</v>
      </c>
      <c r="C2" s="3" t="str">
        <f>AAR!C1</f>
        <v>3M</v>
      </c>
      <c r="D2" s="3" t="str">
        <f>AAR!D1</f>
        <v>Amex</v>
      </c>
      <c r="E2" s="3" t="str">
        <f>AAR!E1</f>
        <v>Amgen</v>
      </c>
      <c r="F2" s="3" t="str">
        <f>AAR!F1</f>
        <v>Apple</v>
      </c>
      <c r="G2" s="3" t="str">
        <f>AAR!G1</f>
        <v>Carterpillar</v>
      </c>
      <c r="H2" s="3" t="str">
        <f>AAR!H1</f>
        <v>Chevron</v>
      </c>
      <c r="I2" s="3" t="str">
        <f>AAR!I1</f>
        <v>Cisco</v>
      </c>
      <c r="J2" s="3" t="str">
        <f>AAR!J1</f>
        <v>Dow</v>
      </c>
      <c r="K2" s="3" t="str">
        <f>AAR!K1</f>
        <v>Honey Well</v>
      </c>
      <c r="L2" s="3" t="str">
        <f>AAR!L1</f>
        <v>Intel</v>
      </c>
      <c r="M2" s="3" t="str">
        <f>AAR!M1</f>
        <v>IBM</v>
      </c>
      <c r="N2" s="3" t="str">
        <f>AAR!N1</f>
        <v>Johnson</v>
      </c>
      <c r="O2" s="3" t="str">
        <f>AAR!O1</f>
        <v>JP Morgan</v>
      </c>
      <c r="P2" s="3" t="str">
        <f>AAR!P1</f>
        <v>McDonald's</v>
      </c>
      <c r="Q2" s="3" t="str">
        <f>AAR!Q1</f>
        <v>Merck</v>
      </c>
      <c r="R2" s="3" t="str">
        <f>AAR!R1</f>
        <v>Microsoft</v>
      </c>
      <c r="S2" s="3" t="str">
        <f>AAR!S1</f>
        <v>Nike</v>
      </c>
      <c r="T2" s="3" t="str">
        <f>AAR!T1</f>
        <v>Salesforce</v>
      </c>
      <c r="U2" s="3" t="str">
        <f>AAR!U1</f>
        <v>Boeing</v>
      </c>
      <c r="V2" s="3" t="str">
        <f>AAR!V1</f>
        <v>Coca Cola</v>
      </c>
      <c r="W2" s="3" t="str">
        <f>AAR!W1</f>
        <v>Goldman Sachs</v>
      </c>
      <c r="X2" s="3" t="str">
        <f>AAR!X1</f>
        <v>Home Depot</v>
      </c>
      <c r="Y2" s="3" t="str">
        <f>AAR!Y1</f>
        <v>Procter and Gamble</v>
      </c>
      <c r="Z2" s="3" t="str">
        <f>AAR!Z1</f>
        <v>Travelers</v>
      </c>
      <c r="AA2" s="3" t="str">
        <f>AAR!AA1</f>
        <v>Disney</v>
      </c>
      <c r="AB2" s="3" t="str">
        <f>AAR!AB1</f>
        <v>United Health</v>
      </c>
      <c r="AC2" s="3" t="str">
        <f>AAR!AC1</f>
        <v>Verizon</v>
      </c>
      <c r="AD2" s="3" t="str">
        <f>AAR!AD1</f>
        <v>Visa</v>
      </c>
      <c r="AE2" s="3" t="str">
        <f>AAR!AE1</f>
        <v>Wallgreens</v>
      </c>
      <c r="AF2" s="3" t="str">
        <f>AAR!AF1</f>
        <v>Wallmart</v>
      </c>
    </row>
    <row r="3" ht="13.5" customHeight="1">
      <c r="B3" s="2" t="s">
        <v>33</v>
      </c>
      <c r="C3" s="3" t="s">
        <v>57</v>
      </c>
      <c r="D3" s="3" t="s">
        <v>57</v>
      </c>
      <c r="E3" s="3" t="s">
        <v>57</v>
      </c>
      <c r="F3" s="3" t="s">
        <v>57</v>
      </c>
      <c r="G3" s="3" t="s">
        <v>57</v>
      </c>
      <c r="H3" s="3" t="s">
        <v>57</v>
      </c>
      <c r="I3" s="3" t="s">
        <v>57</v>
      </c>
      <c r="J3" s="3" t="s">
        <v>57</v>
      </c>
      <c r="K3" s="3" t="s">
        <v>57</v>
      </c>
      <c r="L3" s="3" t="s">
        <v>57</v>
      </c>
      <c r="M3" s="3" t="s">
        <v>57</v>
      </c>
      <c r="N3" s="3" t="s">
        <v>57</v>
      </c>
      <c r="O3" s="3" t="s">
        <v>57</v>
      </c>
      <c r="P3" s="3" t="s">
        <v>57</v>
      </c>
      <c r="Q3" s="3" t="s">
        <v>57</v>
      </c>
      <c r="R3" s="3" t="s">
        <v>57</v>
      </c>
      <c r="S3" s="3" t="s">
        <v>57</v>
      </c>
      <c r="T3" s="3" t="s">
        <v>57</v>
      </c>
      <c r="U3" s="3" t="s">
        <v>57</v>
      </c>
      <c r="V3" s="3" t="s">
        <v>57</v>
      </c>
      <c r="W3" s="3" t="s">
        <v>57</v>
      </c>
      <c r="X3" s="3" t="s">
        <v>57</v>
      </c>
      <c r="Y3" s="3" t="s">
        <v>57</v>
      </c>
      <c r="Z3" s="3" t="s">
        <v>57</v>
      </c>
      <c r="AA3" s="3" t="s">
        <v>57</v>
      </c>
      <c r="AB3" s="3" t="s">
        <v>57</v>
      </c>
      <c r="AC3" s="3" t="s">
        <v>57</v>
      </c>
      <c r="AD3" s="3" t="s">
        <v>57</v>
      </c>
      <c r="AE3" s="3" t="s">
        <v>57</v>
      </c>
      <c r="AF3" s="3" t="s">
        <v>57</v>
      </c>
    </row>
    <row r="4" ht="13.5" customHeight="1">
      <c r="A4" s="3">
        <v>1.0</v>
      </c>
      <c r="B4" s="3">
        <v>-99.0</v>
      </c>
      <c r="C4" s="3">
        <f>AbsAAR!C3</f>
        <v>0.003957275424</v>
      </c>
      <c r="D4" s="3">
        <f>AbsAAR!D3</f>
        <v>0.00623174171</v>
      </c>
      <c r="E4" s="3">
        <f>AbsAAR!E3</f>
        <v>0.02785909923</v>
      </c>
      <c r="F4" s="3">
        <f>AbsAAR!F3</f>
        <v>0.003560528013</v>
      </c>
      <c r="G4" s="3">
        <f>AbsAAR!G3</f>
        <v>0.0006635462861</v>
      </c>
      <c r="H4" s="3">
        <f>AbsAAR!H3</f>
        <v>0.01122778315</v>
      </c>
      <c r="I4" s="3">
        <f>AbsAAR!I3</f>
        <v>0.01410900421</v>
      </c>
      <c r="J4" s="3">
        <f>AbsAAR!J3</f>
        <v>0.000848427466</v>
      </c>
      <c r="K4" s="3">
        <f>AbsAAR!K3</f>
        <v>0.01527564761</v>
      </c>
      <c r="L4" s="3">
        <f>AbsAAR!L3</f>
        <v>0.005313664793</v>
      </c>
      <c r="M4" s="3">
        <f>AbsAAR!M3</f>
        <v>0.004412080748</v>
      </c>
      <c r="N4" s="3">
        <f>AbsAAR!N3</f>
        <v>0.007870604839</v>
      </c>
      <c r="O4" s="3">
        <f>AbsAAR!O3</f>
        <v>0.008137241733</v>
      </c>
      <c r="P4" s="3">
        <f>AbsAAR!P3</f>
        <v>0.006212987636</v>
      </c>
      <c r="Q4" s="3">
        <f>AbsAAR!Q3</f>
        <v>0.02340374362</v>
      </c>
      <c r="R4" s="3">
        <f>AbsAAR!R3</f>
        <v>0.003792165284</v>
      </c>
      <c r="S4" s="3">
        <f>AbsAAR!S3</f>
        <v>0.01649791818</v>
      </c>
      <c r="T4" s="3">
        <f>AbsAAR!T3</f>
        <v>0.001931990208</v>
      </c>
      <c r="U4" s="3">
        <f>AbsAAR!U3</f>
        <v>0.01161543195</v>
      </c>
      <c r="V4" s="3">
        <f>AbsAAR!V3</f>
        <v>0.01571276588</v>
      </c>
      <c r="W4" s="3">
        <f>AbsAAR!W3</f>
        <v>0.007366425718</v>
      </c>
      <c r="X4" s="3">
        <f>AbsAAR!X3</f>
        <v>0.001096246956</v>
      </c>
      <c r="Y4" s="3">
        <f>AbsAAR!Y3</f>
        <v>0.00154480806</v>
      </c>
      <c r="Z4" s="3">
        <f>AbsAAR!Z3</f>
        <v>0.0054351767</v>
      </c>
      <c r="AA4" s="3">
        <f>AbsAAR!AA3</f>
        <v>0.01429198367</v>
      </c>
      <c r="AB4" s="3">
        <f>AbsAAR!AB3</f>
        <v>0.0126066707</v>
      </c>
      <c r="AC4" s="3">
        <f>AbsAAR!AC3</f>
        <v>0.007636537448</v>
      </c>
      <c r="AD4" s="3">
        <f>AbsAAR!AD3</f>
        <v>0.000533142772</v>
      </c>
      <c r="AE4" s="3">
        <f>AbsAAR!AE3</f>
        <v>0.05260331702</v>
      </c>
      <c r="AF4" s="3">
        <f>AbsAAR!AF3</f>
        <v>0.01689882663</v>
      </c>
      <c r="AG4" s="3">
        <v>-99.0</v>
      </c>
    </row>
    <row r="5" ht="13.5" customHeight="1">
      <c r="A5" s="3">
        <v>2.0</v>
      </c>
      <c r="B5" s="3">
        <v>-98.0</v>
      </c>
      <c r="C5" s="3">
        <f>AbsAAR!C4</f>
        <v>0.003300662806</v>
      </c>
      <c r="D5" s="3">
        <f>AbsAAR!D4</f>
        <v>0.01143377394</v>
      </c>
      <c r="E5" s="3">
        <f>AbsAAR!E4</f>
        <v>0.02146576612</v>
      </c>
      <c r="F5" s="3">
        <f>AbsAAR!F4</f>
        <v>0.009574275761</v>
      </c>
      <c r="G5" s="3">
        <f>AbsAAR!G4</f>
        <v>0.005499012533</v>
      </c>
      <c r="H5" s="3">
        <f>AbsAAR!H4</f>
        <v>0.009252603425</v>
      </c>
      <c r="I5" s="3">
        <f>AbsAAR!I4</f>
        <v>0.001363262937</v>
      </c>
      <c r="J5" s="3">
        <f>AbsAAR!J4</f>
        <v>0.0165701475</v>
      </c>
      <c r="K5" s="3">
        <f>AbsAAR!K4</f>
        <v>0.0005325236977</v>
      </c>
      <c r="L5" s="3">
        <f>AbsAAR!L4</f>
        <v>0.01099328375</v>
      </c>
      <c r="M5" s="3">
        <f>AbsAAR!M4</f>
        <v>0.002236485889</v>
      </c>
      <c r="N5" s="3">
        <f>AbsAAR!N4</f>
        <v>0.004568528985</v>
      </c>
      <c r="O5" s="3">
        <f>AbsAAR!O4</f>
        <v>0.01377751946</v>
      </c>
      <c r="P5" s="3">
        <f>AbsAAR!P4</f>
        <v>0.001690335871</v>
      </c>
      <c r="Q5" s="3">
        <f>AbsAAR!Q4</f>
        <v>0.01233969783</v>
      </c>
      <c r="R5" s="3">
        <f>AbsAAR!R4</f>
        <v>0.001739152517</v>
      </c>
      <c r="S5" s="3">
        <f>AbsAAR!S4</f>
        <v>0.02672140026</v>
      </c>
      <c r="T5" s="3">
        <f>AbsAAR!T4</f>
        <v>0.01974844594</v>
      </c>
      <c r="U5" s="3">
        <f>AbsAAR!U4</f>
        <v>0.007156831973</v>
      </c>
      <c r="V5" s="3">
        <f>AbsAAR!V4</f>
        <v>0.00897824184</v>
      </c>
      <c r="W5" s="3">
        <f>AbsAAR!W4</f>
        <v>0.001808660807</v>
      </c>
      <c r="X5" s="3">
        <f>AbsAAR!X4</f>
        <v>0.001149659111</v>
      </c>
      <c r="Y5" s="3">
        <f>AbsAAR!Y4</f>
        <v>0.01367503826</v>
      </c>
      <c r="Z5" s="3">
        <f>AbsAAR!Z4</f>
        <v>0.007151083851</v>
      </c>
      <c r="AA5" s="3">
        <f>AbsAAR!AA4</f>
        <v>0.005804232407</v>
      </c>
      <c r="AB5" s="3">
        <f>AbsAAR!AB4</f>
        <v>0.002147808235</v>
      </c>
      <c r="AC5" s="3">
        <f>AbsAAR!AC4</f>
        <v>0.008945632156</v>
      </c>
      <c r="AD5" s="3">
        <f>AbsAAR!AD4</f>
        <v>0.002796469126</v>
      </c>
      <c r="AE5" s="3">
        <f>AbsAAR!AE4</f>
        <v>0.01505166513</v>
      </c>
      <c r="AF5" s="3">
        <f>AbsAAR!AF4</f>
        <v>0.0002916174428</v>
      </c>
      <c r="AG5" s="3">
        <v>-98.0</v>
      </c>
    </row>
    <row r="6" ht="13.5" customHeight="1">
      <c r="A6" s="3">
        <v>3.0</v>
      </c>
      <c r="B6" s="3">
        <v>-97.0</v>
      </c>
      <c r="C6" s="3">
        <f>AbsAAR!C5</f>
        <v>0.007210883882</v>
      </c>
      <c r="D6" s="3">
        <f>AbsAAR!D5</f>
        <v>0.0034064642</v>
      </c>
      <c r="E6" s="3">
        <f>AbsAAR!E5</f>
        <v>0.006337257479</v>
      </c>
      <c r="F6" s="3">
        <f>AbsAAR!F5</f>
        <v>0.0005504222716</v>
      </c>
      <c r="G6" s="3">
        <f>AbsAAR!G5</f>
        <v>0.005083607098</v>
      </c>
      <c r="H6" s="3">
        <f>AbsAAR!H5</f>
        <v>0.002019977974</v>
      </c>
      <c r="I6" s="3">
        <f>AbsAAR!I5</f>
        <v>0.004006144251</v>
      </c>
      <c r="J6" s="3">
        <f>AbsAAR!J5</f>
        <v>0.005669575472</v>
      </c>
      <c r="K6" s="3">
        <f>AbsAAR!K5</f>
        <v>0.001966379031</v>
      </c>
      <c r="L6" s="3">
        <f>AbsAAR!L5</f>
        <v>0.003353158647</v>
      </c>
      <c r="M6" s="3">
        <f>AbsAAR!M5</f>
        <v>0.01209732005</v>
      </c>
      <c r="N6" s="3">
        <f>AbsAAR!N5</f>
        <v>0.007678188709</v>
      </c>
      <c r="O6" s="3">
        <f>AbsAAR!O5</f>
        <v>0.01608354311</v>
      </c>
      <c r="P6" s="3">
        <f>AbsAAR!P5</f>
        <v>0.006974761506</v>
      </c>
      <c r="Q6" s="3">
        <f>AbsAAR!Q5</f>
        <v>0.0002575692832</v>
      </c>
      <c r="R6" s="3">
        <f>AbsAAR!R5</f>
        <v>0.01207884381</v>
      </c>
      <c r="S6" s="3">
        <f>AbsAAR!S5</f>
        <v>0.01707903859</v>
      </c>
      <c r="T6" s="3">
        <f>AbsAAR!T5</f>
        <v>0.0345479963</v>
      </c>
      <c r="U6" s="3">
        <f>AbsAAR!U5</f>
        <v>0.002776745161</v>
      </c>
      <c r="V6" s="3">
        <f>AbsAAR!V5</f>
        <v>0.003516776491</v>
      </c>
      <c r="W6" s="3">
        <f>AbsAAR!W5</f>
        <v>0.006889565151</v>
      </c>
      <c r="X6" s="3">
        <f>AbsAAR!X5</f>
        <v>0.002653038352</v>
      </c>
      <c r="Y6" s="3">
        <f>AbsAAR!Y5</f>
        <v>0.004583989652</v>
      </c>
      <c r="Z6" s="3">
        <f>AbsAAR!Z5</f>
        <v>0.002122440394</v>
      </c>
      <c r="AA6" s="3">
        <f>AbsAAR!AA5</f>
        <v>0.001765811785</v>
      </c>
      <c r="AB6" s="3">
        <f>AbsAAR!AB5</f>
        <v>0.01195683349</v>
      </c>
      <c r="AC6" s="3">
        <f>AbsAAR!AC5</f>
        <v>0.01379301661</v>
      </c>
      <c r="AD6" s="3">
        <f>AbsAAR!AD5</f>
        <v>0.007097485059</v>
      </c>
      <c r="AE6" s="3">
        <f>AbsAAR!AE5</f>
        <v>0.002954508221</v>
      </c>
      <c r="AF6" s="3">
        <f>AbsAAR!AF5</f>
        <v>0.01234689124</v>
      </c>
      <c r="AG6" s="3">
        <v>-97.0</v>
      </c>
    </row>
    <row r="7" ht="13.5" customHeight="1">
      <c r="A7" s="3">
        <v>4.0</v>
      </c>
      <c r="B7" s="3">
        <v>-96.0</v>
      </c>
      <c r="C7" s="3">
        <f>AbsAAR!C6</f>
        <v>0.005075319306</v>
      </c>
      <c r="D7" s="3">
        <f>AbsAAR!D6</f>
        <v>0.004466982708</v>
      </c>
      <c r="E7" s="3">
        <f>AbsAAR!E6</f>
        <v>0.005260231694</v>
      </c>
      <c r="F7" s="3">
        <f>AbsAAR!F6</f>
        <v>0.006702895983</v>
      </c>
      <c r="G7" s="3">
        <f>AbsAAR!G6</f>
        <v>0.003789065594</v>
      </c>
      <c r="H7" s="3">
        <f>AbsAAR!H6</f>
        <v>0.00001542091499</v>
      </c>
      <c r="I7" s="3">
        <f>AbsAAR!I6</f>
        <v>0.00227542966</v>
      </c>
      <c r="J7" s="3">
        <f>AbsAAR!J6</f>
        <v>0.02628344468</v>
      </c>
      <c r="K7" s="3">
        <f>AbsAAR!K6</f>
        <v>0.006474256763</v>
      </c>
      <c r="L7" s="3">
        <f>AbsAAR!L6</f>
        <v>0.01231031552</v>
      </c>
      <c r="M7" s="3">
        <f>AbsAAR!M6</f>
        <v>0.003732535697</v>
      </c>
      <c r="N7" s="3">
        <f>AbsAAR!N6</f>
        <v>0.006413142038</v>
      </c>
      <c r="O7" s="3">
        <f>AbsAAR!O6</f>
        <v>0.005220300172</v>
      </c>
      <c r="P7" s="3">
        <f>AbsAAR!P6</f>
        <v>0.00402197285</v>
      </c>
      <c r="Q7" s="3">
        <f>AbsAAR!Q6</f>
        <v>0.001727191311</v>
      </c>
      <c r="R7" s="3">
        <f>AbsAAR!R6</f>
        <v>0.0008367438149</v>
      </c>
      <c r="S7" s="3">
        <f>AbsAAR!S6</f>
        <v>0.00288184835</v>
      </c>
      <c r="T7" s="3">
        <f>AbsAAR!T6</f>
        <v>0.001928269014</v>
      </c>
      <c r="U7" s="3">
        <f>AbsAAR!U6</f>
        <v>0.002929853534</v>
      </c>
      <c r="V7" s="3">
        <f>AbsAAR!V6</f>
        <v>0.002556748156</v>
      </c>
      <c r="W7" s="3">
        <f>AbsAAR!W6</f>
        <v>0.00866233231</v>
      </c>
      <c r="X7" s="3">
        <f>AbsAAR!X6</f>
        <v>0.002850350027</v>
      </c>
      <c r="Y7" s="3">
        <f>AbsAAR!Y6</f>
        <v>0.000141980142</v>
      </c>
      <c r="Z7" s="3">
        <f>AbsAAR!Z6</f>
        <v>0.007756171785</v>
      </c>
      <c r="AA7" s="3">
        <f>AbsAAR!AA6</f>
        <v>0.01488185542</v>
      </c>
      <c r="AB7" s="3">
        <f>AbsAAR!AB6</f>
        <v>0.003464649859</v>
      </c>
      <c r="AC7" s="3">
        <f>AbsAAR!AC6</f>
        <v>0.004783200419</v>
      </c>
      <c r="AD7" s="3">
        <f>AbsAAR!AD6</f>
        <v>0.009149845035</v>
      </c>
      <c r="AE7" s="3">
        <f>AbsAAR!AE6</f>
        <v>0.003331187693</v>
      </c>
      <c r="AF7" s="3">
        <f>AbsAAR!AF6</f>
        <v>0.00009702750821</v>
      </c>
      <c r="AG7" s="3">
        <v>-96.0</v>
      </c>
    </row>
    <row r="8" ht="13.5" customHeight="1">
      <c r="A8" s="3">
        <v>5.0</v>
      </c>
      <c r="B8" s="3">
        <v>-95.0</v>
      </c>
      <c r="C8" s="3">
        <f>AbsAAR!C7</f>
        <v>0.003668915165</v>
      </c>
      <c r="D8" s="3">
        <f>AbsAAR!D7</f>
        <v>0.0003406456393</v>
      </c>
      <c r="E8" s="3">
        <f>AbsAAR!E7</f>
        <v>0.003026645375</v>
      </c>
      <c r="F8" s="3">
        <f>AbsAAR!F7</f>
        <v>0.005258278632</v>
      </c>
      <c r="G8" s="3">
        <f>AbsAAR!G7</f>
        <v>0.003879121588</v>
      </c>
      <c r="H8" s="3">
        <f>AbsAAR!H7</f>
        <v>0.00548299539</v>
      </c>
      <c r="I8" s="3">
        <f>AbsAAR!I7</f>
        <v>0.003941688224</v>
      </c>
      <c r="J8" s="3">
        <f>AbsAAR!J7</f>
        <v>0.005233325756</v>
      </c>
      <c r="K8" s="3">
        <f>AbsAAR!K7</f>
        <v>0.005997377987</v>
      </c>
      <c r="L8" s="3">
        <f>AbsAAR!L7</f>
        <v>0.01308652135</v>
      </c>
      <c r="M8" s="3">
        <f>AbsAAR!M7</f>
        <v>0.01067533317</v>
      </c>
      <c r="N8" s="3">
        <f>AbsAAR!N7</f>
        <v>0.007005724796</v>
      </c>
      <c r="O8" s="3">
        <f>AbsAAR!O7</f>
        <v>0.01190267773</v>
      </c>
      <c r="P8" s="3">
        <f>AbsAAR!P7</f>
        <v>0.01211331566</v>
      </c>
      <c r="Q8" s="3">
        <f>AbsAAR!Q7</f>
        <v>0.0006031659336</v>
      </c>
      <c r="R8" s="3">
        <f>AbsAAR!R7</f>
        <v>0.00579956238</v>
      </c>
      <c r="S8" s="3">
        <f>AbsAAR!S7</f>
        <v>0.005245140021</v>
      </c>
      <c r="T8" s="3">
        <f>AbsAAR!T7</f>
        <v>0.003489571749</v>
      </c>
      <c r="U8" s="3">
        <f>AbsAAR!U7</f>
        <v>0.03922730353</v>
      </c>
      <c r="V8" s="3">
        <f>AbsAAR!V7</f>
        <v>0.005391982328</v>
      </c>
      <c r="W8" s="3">
        <f>AbsAAR!W7</f>
        <v>0.02045782976</v>
      </c>
      <c r="X8" s="3">
        <f>AbsAAR!X7</f>
        <v>0.007091075208</v>
      </c>
      <c r="Y8" s="3">
        <f>AbsAAR!Y7</f>
        <v>0.009106078324</v>
      </c>
      <c r="Z8" s="3">
        <f>AbsAAR!Z7</f>
        <v>0.007791889397</v>
      </c>
      <c r="AA8" s="3">
        <f>AbsAAR!AA7</f>
        <v>0.005926250285</v>
      </c>
      <c r="AB8" s="3">
        <f>AbsAAR!AB7</f>
        <v>0.01844509395</v>
      </c>
      <c r="AC8" s="3">
        <f>AbsAAR!AC7</f>
        <v>0.001733788486</v>
      </c>
      <c r="AD8" s="3">
        <f>AbsAAR!AD7</f>
        <v>0.003035237047</v>
      </c>
      <c r="AE8" s="3">
        <f>AbsAAR!AE7</f>
        <v>0.0002033384716</v>
      </c>
      <c r="AF8" s="3">
        <f>AbsAAR!AF7</f>
        <v>0.006917300917</v>
      </c>
      <c r="AG8" s="3">
        <v>-95.0</v>
      </c>
    </row>
    <row r="9" ht="13.5" customHeight="1">
      <c r="A9" s="3">
        <v>6.0</v>
      </c>
      <c r="B9" s="3">
        <v>-94.0</v>
      </c>
      <c r="C9" s="3">
        <f>AbsAAR!C8</f>
        <v>0.008734091693</v>
      </c>
      <c r="D9" s="3">
        <f>AbsAAR!D8</f>
        <v>0.01251068048</v>
      </c>
      <c r="E9" s="3">
        <f>AbsAAR!E8</f>
        <v>0.0008970039512</v>
      </c>
      <c r="F9" s="3">
        <f>AbsAAR!F8</f>
        <v>0.002441960706</v>
      </c>
      <c r="G9" s="3">
        <f>AbsAAR!G8</f>
        <v>0.006175611239</v>
      </c>
      <c r="H9" s="3">
        <f>AbsAAR!H8</f>
        <v>0.0002497271191</v>
      </c>
      <c r="I9" s="3">
        <f>AbsAAR!I8</f>
        <v>0.03554622189</v>
      </c>
      <c r="J9" s="3">
        <f>AbsAAR!J8</f>
        <v>0.02153804363</v>
      </c>
      <c r="K9" s="3">
        <f>AbsAAR!K8</f>
        <v>0.001087186378</v>
      </c>
      <c r="L9" s="3">
        <f>AbsAAR!L8</f>
        <v>0.00291538769</v>
      </c>
      <c r="M9" s="3">
        <f>AbsAAR!M8</f>
        <v>0.001692046892</v>
      </c>
      <c r="N9" s="3">
        <f>AbsAAR!N8</f>
        <v>0.0009298075934</v>
      </c>
      <c r="O9" s="3">
        <f>AbsAAR!O8</f>
        <v>0.0236561313</v>
      </c>
      <c r="P9" s="3">
        <f>AbsAAR!P8</f>
        <v>0.002240938399</v>
      </c>
      <c r="Q9" s="3">
        <f>AbsAAR!Q8</f>
        <v>0.007994528696</v>
      </c>
      <c r="R9" s="3">
        <f>AbsAAR!R8</f>
        <v>0.02158562892</v>
      </c>
      <c r="S9" s="3">
        <f>AbsAAR!S8</f>
        <v>0.04476566683</v>
      </c>
      <c r="T9" s="3">
        <f>AbsAAR!T8</f>
        <v>0.03362130078</v>
      </c>
      <c r="U9" s="3">
        <f>AbsAAR!U8</f>
        <v>0.02657726374</v>
      </c>
      <c r="V9" s="3">
        <f>AbsAAR!V8</f>
        <v>0.008383431553</v>
      </c>
      <c r="W9" s="3">
        <f>AbsAAR!W8</f>
        <v>0.05156243934</v>
      </c>
      <c r="X9" s="3">
        <f>AbsAAR!X8</f>
        <v>0.008512441388</v>
      </c>
      <c r="Y9" s="3">
        <f>AbsAAR!Y8</f>
        <v>0.01025387008</v>
      </c>
      <c r="Z9" s="3">
        <f>AbsAAR!Z8</f>
        <v>0.0005011976333</v>
      </c>
      <c r="AA9" s="3">
        <f>AbsAAR!AA8</f>
        <v>0.01987561307</v>
      </c>
      <c r="AB9" s="3">
        <f>AbsAAR!AB8</f>
        <v>0.003140909599</v>
      </c>
      <c r="AC9" s="3">
        <f>AbsAAR!AC8</f>
        <v>0.008789444292</v>
      </c>
      <c r="AD9" s="3">
        <f>AbsAAR!AD8</f>
        <v>0.008061490454</v>
      </c>
      <c r="AE9" s="3">
        <f>AbsAAR!AE8</f>
        <v>0.002191632065</v>
      </c>
      <c r="AF9" s="3">
        <f>AbsAAR!AF8</f>
        <v>0.004146329804</v>
      </c>
      <c r="AG9" s="3">
        <v>-94.0</v>
      </c>
    </row>
    <row r="10" ht="13.5" customHeight="1">
      <c r="A10" s="3">
        <v>7.0</v>
      </c>
      <c r="B10" s="3">
        <v>-93.0</v>
      </c>
      <c r="C10" s="3">
        <f>AbsAAR!C9</f>
        <v>0.006611894884</v>
      </c>
      <c r="D10" s="3">
        <f>AbsAAR!D9</f>
        <v>0.02054634016</v>
      </c>
      <c r="E10" s="3">
        <f>AbsAAR!E9</f>
        <v>0.01331978375</v>
      </c>
      <c r="F10" s="3">
        <f>AbsAAR!F9</f>
        <v>0.001858773039</v>
      </c>
      <c r="G10" s="3">
        <f>AbsAAR!G9</f>
        <v>0.005068794667</v>
      </c>
      <c r="H10" s="3">
        <f>AbsAAR!H9</f>
        <v>0.009472780588</v>
      </c>
      <c r="I10" s="3">
        <f>AbsAAR!I9</f>
        <v>0.01535349336</v>
      </c>
      <c r="J10" s="3">
        <f>AbsAAR!J9</f>
        <v>0.004968109734</v>
      </c>
      <c r="K10" s="3">
        <f>AbsAAR!K9</f>
        <v>0.005020000981</v>
      </c>
      <c r="L10" s="3">
        <f>AbsAAR!L9</f>
        <v>0.0106198059</v>
      </c>
      <c r="M10" s="3">
        <f>AbsAAR!M9</f>
        <v>0.007544660121</v>
      </c>
      <c r="N10" s="3">
        <f>AbsAAR!N9</f>
        <v>0.005672266787</v>
      </c>
      <c r="O10" s="3">
        <f>AbsAAR!O9</f>
        <v>0.01785302683</v>
      </c>
      <c r="P10" s="3">
        <f>AbsAAR!P9</f>
        <v>0.0008292686636</v>
      </c>
      <c r="Q10" s="3">
        <f>AbsAAR!Q9</f>
        <v>0.002247947087</v>
      </c>
      <c r="R10" s="3">
        <f>AbsAAR!R9</f>
        <v>0.007220496863</v>
      </c>
      <c r="S10" s="3">
        <f>AbsAAR!S9</f>
        <v>0.0006083814109</v>
      </c>
      <c r="T10" s="3">
        <f>AbsAAR!T9</f>
        <v>0.007384661499</v>
      </c>
      <c r="U10" s="3">
        <f>AbsAAR!U9</f>
        <v>0.08335165014</v>
      </c>
      <c r="V10" s="3">
        <f>AbsAAR!V9</f>
        <v>0.00001934390127</v>
      </c>
      <c r="W10" s="3">
        <f>AbsAAR!W9</f>
        <v>0.00192983482</v>
      </c>
      <c r="X10" s="3">
        <f>AbsAAR!X9</f>
        <v>0.0004699510016</v>
      </c>
      <c r="Y10" s="3">
        <f>AbsAAR!Y9</f>
        <v>0.01033802843</v>
      </c>
      <c r="Z10" s="3">
        <f>AbsAAR!Z9</f>
        <v>0.002844696553</v>
      </c>
      <c r="AA10" s="3">
        <f>AbsAAR!AA9</f>
        <v>0.000182662841</v>
      </c>
      <c r="AB10" s="3">
        <f>AbsAAR!AB9</f>
        <v>0.01460722549</v>
      </c>
      <c r="AC10" s="3">
        <f>AbsAAR!AC9</f>
        <v>0.01540902684</v>
      </c>
      <c r="AD10" s="3">
        <f>AbsAAR!AD9</f>
        <v>0.00993583643</v>
      </c>
      <c r="AE10" s="3">
        <f>AbsAAR!AE9</f>
        <v>0.005111553351</v>
      </c>
      <c r="AF10" s="3">
        <f>AbsAAR!AF9</f>
        <v>0.007152673201</v>
      </c>
      <c r="AG10" s="3">
        <v>-93.0</v>
      </c>
    </row>
    <row r="11" ht="13.5" customHeight="1">
      <c r="A11" s="3">
        <v>8.0</v>
      </c>
      <c r="B11" s="3">
        <v>-92.0</v>
      </c>
      <c r="C11" s="3">
        <f>AbsAAR!C10</f>
        <v>0.000773307607</v>
      </c>
      <c r="D11" s="3">
        <f>AbsAAR!D10</f>
        <v>0.003604302012</v>
      </c>
      <c r="E11" s="3">
        <f>AbsAAR!E10</f>
        <v>0.009997339245</v>
      </c>
      <c r="F11" s="3">
        <f>AbsAAR!F10</f>
        <v>0.01444141178</v>
      </c>
      <c r="G11" s="3">
        <f>AbsAAR!G10</f>
        <v>0.007779038868</v>
      </c>
      <c r="H11" s="3">
        <f>AbsAAR!H10</f>
        <v>0.01052077096</v>
      </c>
      <c r="I11" s="3">
        <f>AbsAAR!I10</f>
        <v>0.005966576452</v>
      </c>
      <c r="J11" s="3">
        <f>AbsAAR!J10</f>
        <v>0.005899241765</v>
      </c>
      <c r="K11" s="3">
        <f>AbsAAR!K10</f>
        <v>0.003773078856</v>
      </c>
      <c r="L11" s="3">
        <f>AbsAAR!L10</f>
        <v>0.01803131824</v>
      </c>
      <c r="M11" s="3">
        <f>AbsAAR!M10</f>
        <v>0.006973477693</v>
      </c>
      <c r="N11" s="3">
        <f>AbsAAR!N10</f>
        <v>0.006108225682</v>
      </c>
      <c r="O11" s="3">
        <f>AbsAAR!O10</f>
        <v>0.006722994782</v>
      </c>
      <c r="P11" s="3">
        <f>AbsAAR!P10</f>
        <v>0.005209501301</v>
      </c>
      <c r="Q11" s="3">
        <f>AbsAAR!Q10</f>
        <v>0.0110868516</v>
      </c>
      <c r="R11" s="3">
        <f>AbsAAR!R10</f>
        <v>0.005479905551</v>
      </c>
      <c r="S11" s="3">
        <f>AbsAAR!S10</f>
        <v>0.01683050536</v>
      </c>
      <c r="T11" s="3">
        <f>AbsAAR!T10</f>
        <v>0.003593499547</v>
      </c>
      <c r="U11" s="3">
        <f>AbsAAR!U10</f>
        <v>0.06873392829</v>
      </c>
      <c r="V11" s="3">
        <f>AbsAAR!V10</f>
        <v>0.001706660986</v>
      </c>
      <c r="W11" s="3">
        <f>AbsAAR!W10</f>
        <v>0.0129703429</v>
      </c>
      <c r="X11" s="3">
        <f>AbsAAR!X10</f>
        <v>0.008794254347</v>
      </c>
      <c r="Y11" s="3">
        <f>AbsAAR!Y10</f>
        <v>0.01025034664</v>
      </c>
      <c r="Z11" s="3">
        <f>AbsAAR!Z10</f>
        <v>0.005299989887</v>
      </c>
      <c r="AA11" s="3">
        <f>AbsAAR!AA10</f>
        <v>0.009653907946</v>
      </c>
      <c r="AB11" s="3">
        <f>AbsAAR!AB10</f>
        <v>0.00958003292</v>
      </c>
      <c r="AC11" s="3">
        <f>AbsAAR!AC10</f>
        <v>0.005448904883</v>
      </c>
      <c r="AD11" s="3">
        <f>AbsAAR!AD10</f>
        <v>0.0007886729549</v>
      </c>
      <c r="AE11" s="3">
        <f>AbsAAR!AE10</f>
        <v>0.001243935957</v>
      </c>
      <c r="AF11" s="3">
        <f>AbsAAR!AF10</f>
        <v>0.00460319414</v>
      </c>
      <c r="AG11" s="3">
        <v>-92.0</v>
      </c>
    </row>
    <row r="12" ht="13.5" customHeight="1">
      <c r="A12" s="3">
        <v>9.0</v>
      </c>
      <c r="B12" s="3">
        <v>-91.0</v>
      </c>
      <c r="C12" s="3">
        <f>AbsAAR!C11</f>
        <v>0.00009418711435</v>
      </c>
      <c r="D12" s="3">
        <f>AbsAAR!D11</f>
        <v>0.004617151876</v>
      </c>
      <c r="E12" s="3">
        <f>AbsAAR!E11</f>
        <v>0.05039036014</v>
      </c>
      <c r="F12" s="3">
        <f>AbsAAR!F11</f>
        <v>0.0213027456</v>
      </c>
      <c r="G12" s="3">
        <f>AbsAAR!G11</f>
        <v>0.002522887485</v>
      </c>
      <c r="H12" s="3">
        <f>AbsAAR!H11</f>
        <v>0.001185553487</v>
      </c>
      <c r="I12" s="3">
        <f>AbsAAR!I11</f>
        <v>0.01615306696</v>
      </c>
      <c r="J12" s="3">
        <f>AbsAAR!J11</f>
        <v>0.007506944525</v>
      </c>
      <c r="K12" s="3">
        <f>AbsAAR!K11</f>
        <v>0.002447191976</v>
      </c>
      <c r="L12" s="3">
        <f>AbsAAR!L11</f>
        <v>0.002561748633</v>
      </c>
      <c r="M12" s="3">
        <f>AbsAAR!M11</f>
        <v>0.005208809642</v>
      </c>
      <c r="N12" s="3">
        <f>AbsAAR!N11</f>
        <v>0.001656204496</v>
      </c>
      <c r="O12" s="3">
        <f>AbsAAR!O11</f>
        <v>0.008141307669</v>
      </c>
      <c r="P12" s="3">
        <f>AbsAAR!P11</f>
        <v>0.006087008949</v>
      </c>
      <c r="Q12" s="3">
        <f>AbsAAR!Q11</f>
        <v>0.00601469138</v>
      </c>
      <c r="R12" s="3">
        <f>AbsAAR!R11</f>
        <v>0.0112245582</v>
      </c>
      <c r="S12" s="3">
        <f>AbsAAR!S11</f>
        <v>0.01048658927</v>
      </c>
      <c r="T12" s="3">
        <f>AbsAAR!T11</f>
        <v>0.006873949759</v>
      </c>
      <c r="U12" s="3">
        <f>AbsAAR!U11</f>
        <v>0.007510710546</v>
      </c>
      <c r="V12" s="3">
        <f>AbsAAR!V11</f>
        <v>0.009755796139</v>
      </c>
      <c r="W12" s="3">
        <f>AbsAAR!W11</f>
        <v>0.01145429326</v>
      </c>
      <c r="X12" s="3">
        <f>AbsAAR!X11</f>
        <v>0.008902969587</v>
      </c>
      <c r="Y12" s="3">
        <f>AbsAAR!Y11</f>
        <v>0.002859002319</v>
      </c>
      <c r="Z12" s="3">
        <f>AbsAAR!Z11</f>
        <v>0.00236433209</v>
      </c>
      <c r="AA12" s="3">
        <f>AbsAAR!AA11</f>
        <v>0.02825778047</v>
      </c>
      <c r="AB12" s="3">
        <f>AbsAAR!AB11</f>
        <v>0.01686911225</v>
      </c>
      <c r="AC12" s="3">
        <f>AbsAAR!AC11</f>
        <v>0.003377730673</v>
      </c>
      <c r="AD12" s="3">
        <f>AbsAAR!AD11</f>
        <v>0.00006202791882</v>
      </c>
      <c r="AE12" s="3">
        <f>AbsAAR!AE11</f>
        <v>0.01686776068</v>
      </c>
      <c r="AF12" s="3">
        <f>AbsAAR!AF11</f>
        <v>0.005887983975</v>
      </c>
      <c r="AG12" s="3">
        <v>-91.0</v>
      </c>
    </row>
    <row r="13" ht="13.5" customHeight="1">
      <c r="A13" s="3">
        <v>10.0</v>
      </c>
      <c r="B13" s="3">
        <v>-90.0</v>
      </c>
      <c r="C13" s="3">
        <f>AbsAAR!C12</f>
        <v>0.001272117532</v>
      </c>
      <c r="D13" s="3">
        <f>AbsAAR!D12</f>
        <v>0.003904926811</v>
      </c>
      <c r="E13" s="3">
        <f>AbsAAR!E12</f>
        <v>0.002998527114</v>
      </c>
      <c r="F13" s="3">
        <f>AbsAAR!F12</f>
        <v>0.00353062001</v>
      </c>
      <c r="G13" s="3">
        <f>AbsAAR!G12</f>
        <v>0.003277838297</v>
      </c>
      <c r="H13" s="3">
        <f>AbsAAR!H12</f>
        <v>0.006173929971</v>
      </c>
      <c r="I13" s="3">
        <f>AbsAAR!I12</f>
        <v>0.01437644269</v>
      </c>
      <c r="J13" s="3">
        <f>AbsAAR!J12</f>
        <v>0.006981798671</v>
      </c>
      <c r="K13" s="3">
        <f>AbsAAR!K12</f>
        <v>0.002212815131</v>
      </c>
      <c r="L13" s="3">
        <f>AbsAAR!L12</f>
        <v>0.00731427638</v>
      </c>
      <c r="M13" s="3">
        <f>AbsAAR!M12</f>
        <v>0.003793221816</v>
      </c>
      <c r="N13" s="3">
        <f>AbsAAR!N12</f>
        <v>0.001469457049</v>
      </c>
      <c r="O13" s="3">
        <f>AbsAAR!O12</f>
        <v>0.009393647402</v>
      </c>
      <c r="P13" s="3">
        <f>AbsAAR!P12</f>
        <v>0.008445839179</v>
      </c>
      <c r="Q13" s="3">
        <f>AbsAAR!Q12</f>
        <v>0.003527134168</v>
      </c>
      <c r="R13" s="3">
        <f>AbsAAR!R12</f>
        <v>0.006128066035</v>
      </c>
      <c r="S13" s="3">
        <f>AbsAAR!S12</f>
        <v>0.004860934119</v>
      </c>
      <c r="T13" s="3">
        <f>AbsAAR!T12</f>
        <v>0.00009230375733</v>
      </c>
      <c r="U13" s="3">
        <f>AbsAAR!U12</f>
        <v>0.005287577824</v>
      </c>
      <c r="V13" s="3">
        <f>AbsAAR!V12</f>
        <v>0.001203552031</v>
      </c>
      <c r="W13" s="3">
        <f>AbsAAR!W12</f>
        <v>0.00441611946</v>
      </c>
      <c r="X13" s="3">
        <f>AbsAAR!X12</f>
        <v>0.0005845202102</v>
      </c>
      <c r="Y13" s="3">
        <f>AbsAAR!Y12</f>
        <v>0.006445832014</v>
      </c>
      <c r="Z13" s="3">
        <f>AbsAAR!Z12</f>
        <v>0.004161403348</v>
      </c>
      <c r="AA13" s="3">
        <f>AbsAAR!AA12</f>
        <v>0.003976626063</v>
      </c>
      <c r="AB13" s="3">
        <f>AbsAAR!AB12</f>
        <v>0.00001814348663</v>
      </c>
      <c r="AC13" s="3">
        <f>AbsAAR!AC12</f>
        <v>0.000341581664</v>
      </c>
      <c r="AD13" s="3">
        <f>AbsAAR!AD12</f>
        <v>0.006062896403</v>
      </c>
      <c r="AE13" s="3">
        <f>AbsAAR!AE12</f>
        <v>0.02244036925</v>
      </c>
      <c r="AF13" s="3">
        <f>AbsAAR!AF12</f>
        <v>0.0003585899238</v>
      </c>
      <c r="AG13" s="3">
        <v>-90.0</v>
      </c>
    </row>
    <row r="14" ht="13.5" customHeight="1">
      <c r="A14" s="3">
        <v>11.0</v>
      </c>
      <c r="B14" s="3">
        <v>-89.0</v>
      </c>
      <c r="C14" s="3">
        <f>AbsAAR!C13</f>
        <v>0.01213223021</v>
      </c>
      <c r="D14" s="3">
        <f>AbsAAR!D13</f>
        <v>0.005428402368</v>
      </c>
      <c r="E14" s="3">
        <f>AbsAAR!E13</f>
        <v>0.008214374922</v>
      </c>
      <c r="F14" s="3">
        <f>AbsAAR!F13</f>
        <v>0.01640713415</v>
      </c>
      <c r="G14" s="3">
        <f>AbsAAR!G13</f>
        <v>0.008840259124</v>
      </c>
      <c r="H14" s="3">
        <f>AbsAAR!H13</f>
        <v>0.02338195321</v>
      </c>
      <c r="I14" s="3">
        <f>AbsAAR!I13</f>
        <v>0.008695573642</v>
      </c>
      <c r="J14" s="3">
        <f>AbsAAR!J13</f>
        <v>0.005769392893</v>
      </c>
      <c r="K14" s="3">
        <f>AbsAAR!K13</f>
        <v>0.008948413226</v>
      </c>
      <c r="L14" s="3">
        <f>AbsAAR!L13</f>
        <v>0.005738255311</v>
      </c>
      <c r="M14" s="3">
        <f>AbsAAR!M13</f>
        <v>0.01265844729</v>
      </c>
      <c r="N14" s="3">
        <f>AbsAAR!N13</f>
        <v>0.005704956099</v>
      </c>
      <c r="O14" s="3">
        <f>AbsAAR!O13</f>
        <v>0.001820067867</v>
      </c>
      <c r="P14" s="3">
        <f>AbsAAR!P13</f>
        <v>0.01484991987</v>
      </c>
      <c r="Q14" s="3">
        <f>AbsAAR!Q13</f>
        <v>0.003896771245</v>
      </c>
      <c r="R14" s="3">
        <f>AbsAAR!R13</f>
        <v>0.006799913974</v>
      </c>
      <c r="S14" s="3">
        <f>AbsAAR!S13</f>
        <v>0.003056939736</v>
      </c>
      <c r="T14" s="3">
        <f>AbsAAR!T13</f>
        <v>0.004981456216</v>
      </c>
      <c r="U14" s="3">
        <f>AbsAAR!U13</f>
        <v>0.003611625214</v>
      </c>
      <c r="V14" s="3">
        <f>AbsAAR!V13</f>
        <v>0.007974909214</v>
      </c>
      <c r="W14" s="3">
        <f>AbsAAR!W13</f>
        <v>0.02089781577</v>
      </c>
      <c r="X14" s="3">
        <f>AbsAAR!X13</f>
        <v>0.009339152338</v>
      </c>
      <c r="Y14" s="3">
        <f>AbsAAR!Y13</f>
        <v>0.0001105249043</v>
      </c>
      <c r="Z14" s="3">
        <f>AbsAAR!Z13</f>
        <v>0.006768154708</v>
      </c>
      <c r="AA14" s="3">
        <f>AbsAAR!AA13</f>
        <v>0.002844692481</v>
      </c>
      <c r="AB14" s="3">
        <f>AbsAAR!AB13</f>
        <v>0.002237569903</v>
      </c>
      <c r="AC14" s="3">
        <f>AbsAAR!AC13</f>
        <v>0.0006052115353</v>
      </c>
      <c r="AD14" s="3">
        <f>AbsAAR!AD13</f>
        <v>0.006423913317</v>
      </c>
      <c r="AE14" s="3">
        <f>AbsAAR!AE13</f>
        <v>0.00438397169</v>
      </c>
      <c r="AF14" s="3">
        <f>AbsAAR!AF13</f>
        <v>0.007002421384</v>
      </c>
      <c r="AG14" s="3">
        <v>-89.0</v>
      </c>
    </row>
    <row r="15" ht="13.5" customHeight="1">
      <c r="A15" s="3">
        <v>12.0</v>
      </c>
      <c r="B15" s="3">
        <v>-88.0</v>
      </c>
      <c r="C15" s="3">
        <f>AbsAAR!C14</f>
        <v>0.01009324523</v>
      </c>
      <c r="D15" s="3">
        <f>AbsAAR!D14</f>
        <v>0.003880586919</v>
      </c>
      <c r="E15" s="3">
        <f>AbsAAR!E14</f>
        <v>0.01030174193</v>
      </c>
      <c r="F15" s="3">
        <f>AbsAAR!F14</f>
        <v>0.009518001488</v>
      </c>
      <c r="G15" s="3">
        <f>AbsAAR!G14</f>
        <v>0.01517214251</v>
      </c>
      <c r="H15" s="3">
        <f>AbsAAR!H14</f>
        <v>0.011218261</v>
      </c>
      <c r="I15" s="3">
        <f>AbsAAR!I14</f>
        <v>0.009354302007</v>
      </c>
      <c r="J15" s="3">
        <f>AbsAAR!J14</f>
        <v>0.02442407253</v>
      </c>
      <c r="K15" s="3">
        <f>AbsAAR!K14</f>
        <v>0.01458450222</v>
      </c>
      <c r="L15" s="3">
        <f>AbsAAR!L14</f>
        <v>0.01475612941</v>
      </c>
      <c r="M15" s="3">
        <f>AbsAAR!M14</f>
        <v>0.007999225585</v>
      </c>
      <c r="N15" s="3">
        <f>AbsAAR!N14</f>
        <v>0.00805654402</v>
      </c>
      <c r="O15" s="3">
        <f>AbsAAR!O14</f>
        <v>0.008142180934</v>
      </c>
      <c r="P15" s="3">
        <f>AbsAAR!P14</f>
        <v>0.001269360533</v>
      </c>
      <c r="Q15" s="3">
        <f>AbsAAR!Q14</f>
        <v>0.0008709870143</v>
      </c>
      <c r="R15" s="3">
        <f>AbsAAR!R14</f>
        <v>0.01624762074</v>
      </c>
      <c r="S15" s="3">
        <f>AbsAAR!S14</f>
        <v>0.003980771399</v>
      </c>
      <c r="T15" s="3">
        <f>AbsAAR!T14</f>
        <v>0.006282978468</v>
      </c>
      <c r="U15" s="3">
        <f>AbsAAR!U14</f>
        <v>0.002965820776</v>
      </c>
      <c r="V15" s="3">
        <f>AbsAAR!V14</f>
        <v>0.01266011148</v>
      </c>
      <c r="W15" s="3">
        <f>AbsAAR!W14</f>
        <v>0.02108382269</v>
      </c>
      <c r="X15" s="3">
        <f>AbsAAR!X14</f>
        <v>0.002681551582</v>
      </c>
      <c r="Y15" s="3">
        <f>AbsAAR!Y14</f>
        <v>0.007762908232</v>
      </c>
      <c r="Z15" s="3">
        <f>AbsAAR!Z14</f>
        <v>0.0005150292303</v>
      </c>
      <c r="AA15" s="3">
        <f>AbsAAR!AA14</f>
        <v>0.005542568268</v>
      </c>
      <c r="AB15" s="3">
        <f>AbsAAR!AB14</f>
        <v>0.004265190376</v>
      </c>
      <c r="AC15" s="3">
        <f>AbsAAR!AC14</f>
        <v>0.007371841614</v>
      </c>
      <c r="AD15" s="3">
        <f>AbsAAR!AD14</f>
        <v>0.005380849192</v>
      </c>
      <c r="AE15" s="3">
        <f>AbsAAR!AE14</f>
        <v>0.003647155648</v>
      </c>
      <c r="AF15" s="3">
        <f>AbsAAR!AF14</f>
        <v>0.04826545501</v>
      </c>
      <c r="AG15" s="3">
        <v>-88.0</v>
      </c>
    </row>
    <row r="16" ht="13.5" customHeight="1">
      <c r="A16" s="3">
        <v>13.0</v>
      </c>
      <c r="B16" s="3">
        <v>-87.0</v>
      </c>
      <c r="C16" s="3">
        <f>AbsAAR!C15</f>
        <v>0.002656136492</v>
      </c>
      <c r="D16" s="3">
        <f>AbsAAR!D15</f>
        <v>0.004375578507</v>
      </c>
      <c r="E16" s="3">
        <f>AbsAAR!E15</f>
        <v>0.001834383254</v>
      </c>
      <c r="F16" s="3">
        <f>AbsAAR!F15</f>
        <v>0.01459767967</v>
      </c>
      <c r="G16" s="3">
        <f>AbsAAR!G15</f>
        <v>0.008506843371</v>
      </c>
      <c r="H16" s="3">
        <f>AbsAAR!H15</f>
        <v>0.000560688182</v>
      </c>
      <c r="I16" s="3">
        <f>AbsAAR!I15</f>
        <v>0.006925090066</v>
      </c>
      <c r="J16" s="3">
        <f>AbsAAR!J15</f>
        <v>0.02785470596</v>
      </c>
      <c r="K16" s="3">
        <f>AbsAAR!K15</f>
        <v>0.001763935847</v>
      </c>
      <c r="L16" s="3">
        <f>AbsAAR!L15</f>
        <v>0.0001043093479</v>
      </c>
      <c r="M16" s="3">
        <f>AbsAAR!M15</f>
        <v>0.002569907026</v>
      </c>
      <c r="N16" s="3">
        <f>AbsAAR!N15</f>
        <v>0.0004951526552</v>
      </c>
      <c r="O16" s="3">
        <f>AbsAAR!O15</f>
        <v>0.007665201621</v>
      </c>
      <c r="P16" s="3">
        <f>AbsAAR!P15</f>
        <v>0.007335293953</v>
      </c>
      <c r="Q16" s="3">
        <f>AbsAAR!Q15</f>
        <v>0.01028004261</v>
      </c>
      <c r="R16" s="3">
        <f>AbsAAR!R15</f>
        <v>0.008731421995</v>
      </c>
      <c r="S16" s="3">
        <f>AbsAAR!S15</f>
        <v>0.005409806078</v>
      </c>
      <c r="T16" s="3">
        <f>AbsAAR!T15</f>
        <v>0.0004762981006</v>
      </c>
      <c r="U16" s="3">
        <f>AbsAAR!U15</f>
        <v>0.004394815886</v>
      </c>
      <c r="V16" s="3">
        <f>AbsAAR!V15</f>
        <v>0.007070471792</v>
      </c>
      <c r="W16" s="3">
        <f>AbsAAR!W15</f>
        <v>0.0103993133</v>
      </c>
      <c r="X16" s="3">
        <f>AbsAAR!X15</f>
        <v>0.002732197173</v>
      </c>
      <c r="Y16" s="3">
        <f>AbsAAR!Y15</f>
        <v>0.001917071996</v>
      </c>
      <c r="Z16" s="3">
        <f>AbsAAR!Z15</f>
        <v>0.004140121539</v>
      </c>
      <c r="AA16" s="3">
        <f>AbsAAR!AA15</f>
        <v>0.007170417893</v>
      </c>
      <c r="AB16" s="3">
        <f>AbsAAR!AB15</f>
        <v>0.004998871314</v>
      </c>
      <c r="AC16" s="3">
        <f>AbsAAR!AC15</f>
        <v>0.002658304559</v>
      </c>
      <c r="AD16" s="3">
        <f>AbsAAR!AD15</f>
        <v>0.004536141861</v>
      </c>
      <c r="AE16" s="3">
        <f>AbsAAR!AE15</f>
        <v>0.001315701874</v>
      </c>
      <c r="AF16" s="3">
        <f>AbsAAR!AF15</f>
        <v>0.02364844018</v>
      </c>
      <c r="AG16" s="3">
        <v>-87.0</v>
      </c>
    </row>
    <row r="17" ht="13.5" customHeight="1">
      <c r="A17" s="3">
        <v>14.0</v>
      </c>
      <c r="B17" s="3">
        <v>-86.0</v>
      </c>
      <c r="C17" s="3">
        <f>AbsAAR!C16</f>
        <v>0.001814282225</v>
      </c>
      <c r="D17" s="3">
        <f>AbsAAR!D16</f>
        <v>0.00709390091</v>
      </c>
      <c r="E17" s="3">
        <f>AbsAAR!E16</f>
        <v>0.007896584474</v>
      </c>
      <c r="F17" s="3">
        <f>AbsAAR!F16</f>
        <v>0.004183966559</v>
      </c>
      <c r="G17" s="3">
        <f>AbsAAR!G16</f>
        <v>0.006800037278</v>
      </c>
      <c r="H17" s="3">
        <f>AbsAAR!H16</f>
        <v>0.01791308953</v>
      </c>
      <c r="I17" s="3">
        <f>AbsAAR!I16</f>
        <v>0.0253579298</v>
      </c>
      <c r="J17" s="3">
        <f>AbsAAR!J16</f>
        <v>0.009970429985</v>
      </c>
      <c r="K17" s="3">
        <f>AbsAAR!K16</f>
        <v>0.004718557783</v>
      </c>
      <c r="L17" s="3">
        <f>AbsAAR!L16</f>
        <v>0.009029699805</v>
      </c>
      <c r="M17" s="3">
        <f>AbsAAR!M16</f>
        <v>0.005653037896</v>
      </c>
      <c r="N17" s="3">
        <f>AbsAAR!N16</f>
        <v>0.001015819264</v>
      </c>
      <c r="O17" s="3">
        <f>AbsAAR!O16</f>
        <v>0.004803287972</v>
      </c>
      <c r="P17" s="3">
        <f>AbsAAR!P16</f>
        <v>0.003780280408</v>
      </c>
      <c r="Q17" s="3">
        <f>AbsAAR!Q16</f>
        <v>0.0111654246</v>
      </c>
      <c r="R17" s="3">
        <f>AbsAAR!R16</f>
        <v>0.003793366868</v>
      </c>
      <c r="S17" s="3">
        <f>AbsAAR!S16</f>
        <v>0.002983735512</v>
      </c>
      <c r="T17" s="3">
        <f>AbsAAR!T16</f>
        <v>0.001778408719</v>
      </c>
      <c r="U17" s="3">
        <f>AbsAAR!U16</f>
        <v>0.005760194887</v>
      </c>
      <c r="V17" s="3">
        <f>AbsAAR!V16</f>
        <v>0.01193188324</v>
      </c>
      <c r="W17" s="3">
        <f>AbsAAR!W16</f>
        <v>0.002530877005</v>
      </c>
      <c r="X17" s="3">
        <f>AbsAAR!X16</f>
        <v>0.004111577717</v>
      </c>
      <c r="Y17" s="3">
        <f>AbsAAR!Y16</f>
        <v>0.0004954640039</v>
      </c>
      <c r="Z17" s="3">
        <f>AbsAAR!Z16</f>
        <v>0.004174862044</v>
      </c>
      <c r="AA17" s="3">
        <f>AbsAAR!AA16</f>
        <v>0.01911742426</v>
      </c>
      <c r="AB17" s="3">
        <f>AbsAAR!AB16</f>
        <v>0.009571498964</v>
      </c>
      <c r="AC17" s="3">
        <f>AbsAAR!AC16</f>
        <v>0.01702172532</v>
      </c>
      <c r="AD17" s="3">
        <f>AbsAAR!AD16</f>
        <v>0.004247376529</v>
      </c>
      <c r="AE17" s="3">
        <f>AbsAAR!AE16</f>
        <v>0.05257829105</v>
      </c>
      <c r="AF17" s="3">
        <f>AbsAAR!AF16</f>
        <v>0.01910824909</v>
      </c>
      <c r="AG17" s="3">
        <v>-86.0</v>
      </c>
    </row>
    <row r="18" ht="13.5" customHeight="1">
      <c r="A18" s="3">
        <v>15.0</v>
      </c>
      <c r="B18" s="3">
        <v>-85.0</v>
      </c>
      <c r="C18" s="3">
        <f>AbsAAR!C17</f>
        <v>0.002292699168</v>
      </c>
      <c r="D18" s="3">
        <f>AbsAAR!D17</f>
        <v>0.002823353556</v>
      </c>
      <c r="E18" s="3">
        <f>AbsAAR!E17</f>
        <v>0.003844472602</v>
      </c>
      <c r="F18" s="3">
        <f>AbsAAR!F17</f>
        <v>0.002009774255</v>
      </c>
      <c r="G18" s="3">
        <f>AbsAAR!G17</f>
        <v>0.0009009769484</v>
      </c>
      <c r="H18" s="3">
        <f>AbsAAR!H17</f>
        <v>0.01290070219</v>
      </c>
      <c r="I18" s="3">
        <f>AbsAAR!I17</f>
        <v>0.00919584487</v>
      </c>
      <c r="J18" s="3">
        <f>AbsAAR!J17</f>
        <v>0.009869228592</v>
      </c>
      <c r="K18" s="3">
        <f>AbsAAR!K17</f>
        <v>0.01256934091</v>
      </c>
      <c r="L18" s="3">
        <f>AbsAAR!L17</f>
        <v>0.004997051523</v>
      </c>
      <c r="M18" s="3">
        <f>AbsAAR!M17</f>
        <v>0.009669147844</v>
      </c>
      <c r="N18" s="3">
        <f>AbsAAR!N17</f>
        <v>0.00571020373</v>
      </c>
      <c r="O18" s="3">
        <f>AbsAAR!O17</f>
        <v>0.01666390527</v>
      </c>
      <c r="P18" s="3">
        <f>AbsAAR!P17</f>
        <v>0.003040642819</v>
      </c>
      <c r="Q18" s="3">
        <f>AbsAAR!Q17</f>
        <v>0.0003117589044</v>
      </c>
      <c r="R18" s="3">
        <f>AbsAAR!R17</f>
        <v>0.007126563275</v>
      </c>
      <c r="S18" s="3">
        <f>AbsAAR!S17</f>
        <v>0.009745365991</v>
      </c>
      <c r="T18" s="3">
        <f>AbsAAR!T17</f>
        <v>0.007855211166</v>
      </c>
      <c r="U18" s="3">
        <f>AbsAAR!U17</f>
        <v>0.0131107343</v>
      </c>
      <c r="V18" s="3">
        <f>AbsAAR!V17</f>
        <v>0.01074003868</v>
      </c>
      <c r="W18" s="3">
        <f>AbsAAR!W17</f>
        <v>0.007047060762</v>
      </c>
      <c r="X18" s="3">
        <f>AbsAAR!X17</f>
        <v>0.002481542543</v>
      </c>
      <c r="Y18" s="3">
        <f>AbsAAR!Y17</f>
        <v>0.006748108834</v>
      </c>
      <c r="Z18" s="3">
        <f>AbsAAR!Z17</f>
        <v>0.001249221187</v>
      </c>
      <c r="AA18" s="3">
        <f>AbsAAR!AA17</f>
        <v>0.0002272142166</v>
      </c>
      <c r="AB18" s="3">
        <f>AbsAAR!AB17</f>
        <v>0.01261836694</v>
      </c>
      <c r="AC18" s="3">
        <f>AbsAAR!AC17</f>
        <v>0.003035498168</v>
      </c>
      <c r="AD18" s="3">
        <f>AbsAAR!AD17</f>
        <v>0.007480912558</v>
      </c>
      <c r="AE18" s="3">
        <f>AbsAAR!AE17</f>
        <v>0.003831561183</v>
      </c>
      <c r="AF18" s="3">
        <f>AbsAAR!AF17</f>
        <v>0.01170869709</v>
      </c>
      <c r="AG18" s="3">
        <v>-85.0</v>
      </c>
    </row>
    <row r="19" ht="13.5" customHeight="1">
      <c r="A19" s="3">
        <v>16.0</v>
      </c>
      <c r="B19" s="3">
        <v>-84.0</v>
      </c>
      <c r="C19" s="3">
        <f>AbsAAR!C18</f>
        <v>0.005768070193</v>
      </c>
      <c r="D19" s="3">
        <f>AbsAAR!D18</f>
        <v>0.002071527072</v>
      </c>
      <c r="E19" s="3">
        <f>AbsAAR!E18</f>
        <v>0.003685016116</v>
      </c>
      <c r="F19" s="3">
        <f>AbsAAR!F18</f>
        <v>0.006268125206</v>
      </c>
      <c r="G19" s="3">
        <f>AbsAAR!G18</f>
        <v>0.01173517256</v>
      </c>
      <c r="H19" s="3">
        <f>AbsAAR!H18</f>
        <v>0.0009719118541</v>
      </c>
      <c r="I19" s="3">
        <f>AbsAAR!I18</f>
        <v>0.02014016378</v>
      </c>
      <c r="J19" s="3">
        <f>AbsAAR!J18</f>
        <v>0.001554904463</v>
      </c>
      <c r="K19" s="3">
        <f>AbsAAR!K18</f>
        <v>0.001496312741</v>
      </c>
      <c r="L19" s="3">
        <f>AbsAAR!L18</f>
        <v>0.03173852721</v>
      </c>
      <c r="M19" s="3">
        <f>AbsAAR!M18</f>
        <v>0.006812897619</v>
      </c>
      <c r="N19" s="3">
        <f>AbsAAR!N18</f>
        <v>0.01644221537</v>
      </c>
      <c r="O19" s="3">
        <f>AbsAAR!O18</f>
        <v>0.01597970928</v>
      </c>
      <c r="P19" s="3">
        <f>AbsAAR!P18</f>
        <v>0.0008864457274</v>
      </c>
      <c r="Q19" s="3">
        <f>AbsAAR!Q18</f>
        <v>0.001272255292</v>
      </c>
      <c r="R19" s="3">
        <f>AbsAAR!R18</f>
        <v>0.01777414462</v>
      </c>
      <c r="S19" s="3">
        <f>AbsAAR!S18</f>
        <v>0.006669071977</v>
      </c>
      <c r="T19" s="3">
        <f>AbsAAR!T18</f>
        <v>0.01160335149</v>
      </c>
      <c r="U19" s="3">
        <f>AbsAAR!U18</f>
        <v>0.02317122668</v>
      </c>
      <c r="V19" s="3">
        <f>AbsAAR!V18</f>
        <v>0.001207608268</v>
      </c>
      <c r="W19" s="3">
        <f>AbsAAR!W18</f>
        <v>0.02001421317</v>
      </c>
      <c r="X19" s="3">
        <f>AbsAAR!X18</f>
        <v>0.0006649273033</v>
      </c>
      <c r="Y19" s="3">
        <f>AbsAAR!Y18</f>
        <v>0.00001296905186</v>
      </c>
      <c r="Z19" s="3">
        <f>AbsAAR!Z18</f>
        <v>0.00774990146</v>
      </c>
      <c r="AA19" s="3">
        <f>AbsAAR!AA18</f>
        <v>0.01508162644</v>
      </c>
      <c r="AB19" s="3">
        <f>AbsAAR!AB18</f>
        <v>0.0278010892</v>
      </c>
      <c r="AC19" s="3">
        <f>AbsAAR!AC18</f>
        <v>0.003705908187</v>
      </c>
      <c r="AD19" s="3">
        <f>AbsAAR!AD18</f>
        <v>0.01329639214</v>
      </c>
      <c r="AE19" s="3">
        <f>AbsAAR!AE18</f>
        <v>0.01857187357</v>
      </c>
      <c r="AF19" s="3">
        <f>AbsAAR!AF18</f>
        <v>0.0007256359734</v>
      </c>
      <c r="AG19" s="3">
        <v>-84.0</v>
      </c>
    </row>
    <row r="20" ht="13.5" customHeight="1">
      <c r="A20" s="3">
        <v>17.0</v>
      </c>
      <c r="B20" s="3">
        <v>-83.0</v>
      </c>
      <c r="C20" s="3">
        <f>AbsAAR!C19</f>
        <v>0.003226430731</v>
      </c>
      <c r="D20" s="3">
        <f>AbsAAR!D19</f>
        <v>0.0156048942</v>
      </c>
      <c r="E20" s="3">
        <f>AbsAAR!E19</f>
        <v>0.005683300935</v>
      </c>
      <c r="F20" s="3">
        <f>AbsAAR!F19</f>
        <v>0.009228014117</v>
      </c>
      <c r="G20" s="3">
        <f>AbsAAR!G19</f>
        <v>0.02347963344</v>
      </c>
      <c r="H20" s="3">
        <f>AbsAAR!H19</f>
        <v>0.006590935716</v>
      </c>
      <c r="I20" s="3">
        <f>AbsAAR!I19</f>
        <v>0.004872785959</v>
      </c>
      <c r="J20" s="3">
        <f>AbsAAR!J19</f>
        <v>0.0003892246327</v>
      </c>
      <c r="K20" s="3">
        <f>AbsAAR!K19</f>
        <v>0.004845107404</v>
      </c>
      <c r="L20" s="3">
        <f>AbsAAR!L19</f>
        <v>0.01733186273</v>
      </c>
      <c r="M20" s="3">
        <f>AbsAAR!M19</f>
        <v>0.01068993953</v>
      </c>
      <c r="N20" s="3">
        <f>AbsAAR!N19</f>
        <v>0.005854465158</v>
      </c>
      <c r="O20" s="3">
        <f>AbsAAR!O19</f>
        <v>0.01828579121</v>
      </c>
      <c r="P20" s="3">
        <f>AbsAAR!P19</f>
        <v>0.01703021988</v>
      </c>
      <c r="Q20" s="3">
        <f>AbsAAR!Q19</f>
        <v>0.0003836747154</v>
      </c>
      <c r="R20" s="3">
        <f>AbsAAR!R19</f>
        <v>0.01371840752</v>
      </c>
      <c r="S20" s="3">
        <f>AbsAAR!S19</f>
        <v>0.01291461098</v>
      </c>
      <c r="T20" s="3">
        <f>AbsAAR!T19</f>
        <v>0.004032661336</v>
      </c>
      <c r="U20" s="3">
        <f>AbsAAR!U19</f>
        <v>0.02144720897</v>
      </c>
      <c r="V20" s="3">
        <f>AbsAAR!V19</f>
        <v>0.00381326753</v>
      </c>
      <c r="W20" s="3">
        <f>AbsAAR!W19</f>
        <v>0.002517021507</v>
      </c>
      <c r="X20" s="3">
        <f>AbsAAR!X19</f>
        <v>0.01455473811</v>
      </c>
      <c r="Y20" s="3">
        <f>AbsAAR!Y19</f>
        <v>0.001818402458</v>
      </c>
      <c r="Z20" s="3">
        <f>AbsAAR!Z19</f>
        <v>0.0152899279</v>
      </c>
      <c r="AA20" s="3">
        <f>AbsAAR!AA19</f>
        <v>0.0002103337239</v>
      </c>
      <c r="AB20" s="3">
        <f>AbsAAR!AB19</f>
        <v>0.007599121049</v>
      </c>
      <c r="AC20" s="3">
        <f>AbsAAR!AC19</f>
        <v>0.007190234291</v>
      </c>
      <c r="AD20" s="3">
        <f>AbsAAR!AD19</f>
        <v>0.003304703521</v>
      </c>
      <c r="AE20" s="3">
        <f>AbsAAR!AE19</f>
        <v>0.008335846449</v>
      </c>
      <c r="AF20" s="3">
        <f>AbsAAR!AF19</f>
        <v>0.01314780966</v>
      </c>
      <c r="AG20" s="3">
        <v>-83.0</v>
      </c>
    </row>
    <row r="21" ht="13.5" customHeight="1">
      <c r="A21" s="3">
        <v>18.0</v>
      </c>
      <c r="B21" s="3">
        <v>-82.0</v>
      </c>
      <c r="C21" s="3">
        <f>AbsAAR!C20</f>
        <v>0.009745419785</v>
      </c>
      <c r="D21" s="3">
        <f>AbsAAR!D20</f>
        <v>0.009558619637</v>
      </c>
      <c r="E21" s="3">
        <f>AbsAAR!E20</f>
        <v>0.007965862448</v>
      </c>
      <c r="F21" s="3">
        <f>AbsAAR!F20</f>
        <v>0.001600744386</v>
      </c>
      <c r="G21" s="3">
        <f>AbsAAR!G20</f>
        <v>0.006560552243</v>
      </c>
      <c r="H21" s="3">
        <f>AbsAAR!H20</f>
        <v>0.006003586393</v>
      </c>
      <c r="I21" s="3">
        <f>AbsAAR!I20</f>
        <v>0.005368855214</v>
      </c>
      <c r="J21" s="3">
        <f>AbsAAR!J20</f>
        <v>0.002061344905</v>
      </c>
      <c r="K21" s="3">
        <f>AbsAAR!K20</f>
        <v>0.009396610059</v>
      </c>
      <c r="L21" s="3">
        <f>AbsAAR!L20</f>
        <v>0.001816957139</v>
      </c>
      <c r="M21" s="3">
        <f>AbsAAR!M20</f>
        <v>0.00897235027</v>
      </c>
      <c r="N21" s="3">
        <f>AbsAAR!N20</f>
        <v>0.002579031454</v>
      </c>
      <c r="O21" s="3">
        <f>AbsAAR!O20</f>
        <v>0.002664947009</v>
      </c>
      <c r="P21" s="3">
        <f>AbsAAR!P20</f>
        <v>0.0006943418833</v>
      </c>
      <c r="Q21" s="3">
        <f>AbsAAR!Q20</f>
        <v>0.008527745805</v>
      </c>
      <c r="R21" s="3">
        <f>AbsAAR!R20</f>
        <v>0.005577542242</v>
      </c>
      <c r="S21" s="3">
        <f>AbsAAR!S20</f>
        <v>0.009462588108</v>
      </c>
      <c r="T21" s="3">
        <f>AbsAAR!T20</f>
        <v>0.01437155059</v>
      </c>
      <c r="U21" s="3">
        <f>AbsAAR!U20</f>
        <v>0.02237482762</v>
      </c>
      <c r="V21" s="3">
        <f>AbsAAR!V20</f>
        <v>0.003903098464</v>
      </c>
      <c r="W21" s="3">
        <f>AbsAAR!W20</f>
        <v>0.0002021351868</v>
      </c>
      <c r="X21" s="3">
        <f>AbsAAR!X20</f>
        <v>0.004653801871</v>
      </c>
      <c r="Y21" s="3">
        <f>AbsAAR!Y20</f>
        <v>0.007342835037</v>
      </c>
      <c r="Z21" s="3">
        <f>AbsAAR!Z20</f>
        <v>0.008053075031</v>
      </c>
      <c r="AA21" s="3">
        <f>AbsAAR!AA20</f>
        <v>0.01697371566</v>
      </c>
      <c r="AB21" s="3">
        <f>AbsAAR!AB20</f>
        <v>0.02042080017</v>
      </c>
      <c r="AC21" s="3">
        <f>AbsAAR!AC20</f>
        <v>0.01110775398</v>
      </c>
      <c r="AD21" s="3">
        <f>AbsAAR!AD20</f>
        <v>0.008783932561</v>
      </c>
      <c r="AE21" s="3">
        <f>AbsAAR!AE20</f>
        <v>0.00129056033</v>
      </c>
      <c r="AF21" s="3">
        <f>AbsAAR!AF20</f>
        <v>0.001802747503</v>
      </c>
      <c r="AG21" s="3">
        <v>-82.0</v>
      </c>
    </row>
    <row r="22" ht="13.5" customHeight="1">
      <c r="A22" s="3">
        <v>19.0</v>
      </c>
      <c r="B22" s="3">
        <v>-81.0</v>
      </c>
      <c r="C22" s="3">
        <f>AbsAAR!C21</f>
        <v>0.007138563395</v>
      </c>
      <c r="D22" s="3">
        <f>AbsAAR!D21</f>
        <v>0.01175679933</v>
      </c>
      <c r="E22" s="3">
        <f>AbsAAR!E21</f>
        <v>0.01981374976</v>
      </c>
      <c r="F22" s="3">
        <f>AbsAAR!F21</f>
        <v>0.005858404045</v>
      </c>
      <c r="G22" s="3">
        <f>AbsAAR!G21</f>
        <v>0.001333199113</v>
      </c>
      <c r="H22" s="3">
        <f>AbsAAR!H21</f>
        <v>0.004128596387</v>
      </c>
      <c r="I22" s="3">
        <f>AbsAAR!I21</f>
        <v>0.009548912424</v>
      </c>
      <c r="J22" s="3">
        <f>AbsAAR!J21</f>
        <v>0.009435051747</v>
      </c>
      <c r="K22" s="3">
        <f>AbsAAR!K21</f>
        <v>0.009901211373</v>
      </c>
      <c r="L22" s="3">
        <f>AbsAAR!L21</f>
        <v>0.0009581645824</v>
      </c>
      <c r="M22" s="3">
        <f>AbsAAR!M21</f>
        <v>0.003015098198</v>
      </c>
      <c r="N22" s="3">
        <f>AbsAAR!N21</f>
        <v>0.009258914411</v>
      </c>
      <c r="O22" s="3">
        <f>AbsAAR!O21</f>
        <v>0.00449909831</v>
      </c>
      <c r="P22" s="3">
        <f>AbsAAR!P21</f>
        <v>0.003717864664</v>
      </c>
      <c r="Q22" s="3">
        <f>AbsAAR!Q21</f>
        <v>0.00209801982</v>
      </c>
      <c r="R22" s="3">
        <f>AbsAAR!R21</f>
        <v>0.0005408599828</v>
      </c>
      <c r="S22" s="3">
        <f>AbsAAR!S21</f>
        <v>0.006931136778</v>
      </c>
      <c r="T22" s="3">
        <f>AbsAAR!T21</f>
        <v>0.01495948368</v>
      </c>
      <c r="U22" s="3">
        <f>AbsAAR!U21</f>
        <v>0.04992025158</v>
      </c>
      <c r="V22" s="3">
        <f>AbsAAR!V21</f>
        <v>0.002880771211</v>
      </c>
      <c r="W22" s="3">
        <f>AbsAAR!W21</f>
        <v>0.004569693354</v>
      </c>
      <c r="X22" s="3">
        <f>AbsAAR!X21</f>
        <v>0.006467161854</v>
      </c>
      <c r="Y22" s="3">
        <f>AbsAAR!Y21</f>
        <v>0.005623716229</v>
      </c>
      <c r="Z22" s="3">
        <f>AbsAAR!Z21</f>
        <v>0.01507619506</v>
      </c>
      <c r="AA22" s="3">
        <f>AbsAAR!AA21</f>
        <v>0.007575548679</v>
      </c>
      <c r="AB22" s="3">
        <f>AbsAAR!AB21</f>
        <v>0.01307326914</v>
      </c>
      <c r="AC22" s="3">
        <f>AbsAAR!AC21</f>
        <v>0.01284371153</v>
      </c>
      <c r="AD22" s="3">
        <f>AbsAAR!AD21</f>
        <v>0.007049784097</v>
      </c>
      <c r="AE22" s="3">
        <f>AbsAAR!AE21</f>
        <v>0.01290456658</v>
      </c>
      <c r="AF22" s="3">
        <f>AbsAAR!AF21</f>
        <v>0.01220305757</v>
      </c>
      <c r="AG22" s="3">
        <v>-81.0</v>
      </c>
    </row>
    <row r="23" ht="13.5" customHeight="1">
      <c r="A23" s="3">
        <v>20.0</v>
      </c>
      <c r="B23" s="3">
        <v>-80.0</v>
      </c>
      <c r="C23" s="3">
        <f>AbsAAR!C22</f>
        <v>0.003137523038</v>
      </c>
      <c r="D23" s="3">
        <f>AbsAAR!D22</f>
        <v>0.004778409061</v>
      </c>
      <c r="E23" s="3">
        <f>AbsAAR!E22</f>
        <v>0.0066857633</v>
      </c>
      <c r="F23" s="3">
        <f>AbsAAR!F22</f>
        <v>0.006268502027</v>
      </c>
      <c r="G23" s="3">
        <f>AbsAAR!G22</f>
        <v>0.009057506089</v>
      </c>
      <c r="H23" s="3">
        <f>AbsAAR!H22</f>
        <v>0.002588254522</v>
      </c>
      <c r="I23" s="3">
        <f>AbsAAR!I22</f>
        <v>0.02161251122</v>
      </c>
      <c r="J23" s="3">
        <f>AbsAAR!J22</f>
        <v>0.0003506555019</v>
      </c>
      <c r="K23" s="3">
        <f>AbsAAR!K22</f>
        <v>0.01573393412</v>
      </c>
      <c r="L23" s="3">
        <f>AbsAAR!L22</f>
        <v>0.01684737226</v>
      </c>
      <c r="M23" s="3">
        <f>AbsAAR!M22</f>
        <v>0.008970083002</v>
      </c>
      <c r="N23" s="3">
        <f>AbsAAR!N22</f>
        <v>0.0003019865801</v>
      </c>
      <c r="O23" s="3">
        <f>AbsAAR!O22</f>
        <v>0.008485593484</v>
      </c>
      <c r="P23" s="3">
        <f>AbsAAR!P22</f>
        <v>0.003447981256</v>
      </c>
      <c r="Q23" s="3">
        <f>AbsAAR!Q22</f>
        <v>0.003696004519</v>
      </c>
      <c r="R23" s="3">
        <f>AbsAAR!R22</f>
        <v>0.004681302474</v>
      </c>
      <c r="S23" s="3">
        <f>AbsAAR!S22</f>
        <v>0.009794724811</v>
      </c>
      <c r="T23" s="3">
        <f>AbsAAR!T22</f>
        <v>0.01699687317</v>
      </c>
      <c r="U23" s="3">
        <f>AbsAAR!U22</f>
        <v>0.008526309293</v>
      </c>
      <c r="V23" s="3">
        <f>AbsAAR!V22</f>
        <v>0.01811115167</v>
      </c>
      <c r="W23" s="3">
        <f>AbsAAR!W22</f>
        <v>0.005348435282</v>
      </c>
      <c r="X23" s="3">
        <f>AbsAAR!X22</f>
        <v>0.009083795513</v>
      </c>
      <c r="Y23" s="3">
        <f>AbsAAR!Y22</f>
        <v>0.006968553512</v>
      </c>
      <c r="Z23" s="3">
        <f>AbsAAR!Z22</f>
        <v>0.001674373696</v>
      </c>
      <c r="AA23" s="3">
        <f>AbsAAR!AA22</f>
        <v>0.0001182483369</v>
      </c>
      <c r="AB23" s="3">
        <f>AbsAAR!AB22</f>
        <v>0.000185422993</v>
      </c>
      <c r="AC23" s="3">
        <f>AbsAAR!AC22</f>
        <v>0.01011188271</v>
      </c>
      <c r="AD23" s="3">
        <f>AbsAAR!AD22</f>
        <v>0.009882125274</v>
      </c>
      <c r="AE23" s="3">
        <f>AbsAAR!AE22</f>
        <v>0.009744627391</v>
      </c>
      <c r="AF23" s="3">
        <f>AbsAAR!AF22</f>
        <v>0.0002353481861</v>
      </c>
      <c r="AG23" s="3">
        <v>-80.0</v>
      </c>
    </row>
    <row r="24" ht="13.5" customHeight="1">
      <c r="A24" s="3">
        <v>21.0</v>
      </c>
      <c r="B24" s="3">
        <v>-79.0</v>
      </c>
      <c r="C24" s="3">
        <f>AbsAAR!C23</f>
        <v>0.01562057524</v>
      </c>
      <c r="D24" s="3">
        <f>AbsAAR!D23</f>
        <v>0.001265112708</v>
      </c>
      <c r="E24" s="3">
        <f>AbsAAR!E23</f>
        <v>0.0005809638119</v>
      </c>
      <c r="F24" s="3">
        <f>AbsAAR!F23</f>
        <v>0.005424301332</v>
      </c>
      <c r="G24" s="3">
        <f>AbsAAR!G23</f>
        <v>0.007699515714</v>
      </c>
      <c r="H24" s="3">
        <f>AbsAAR!H23</f>
        <v>0.01191814873</v>
      </c>
      <c r="I24" s="3">
        <f>AbsAAR!I23</f>
        <v>0.006248049952</v>
      </c>
      <c r="J24" s="3">
        <f>AbsAAR!J23</f>
        <v>0.01821885172</v>
      </c>
      <c r="K24" s="3">
        <f>AbsAAR!K23</f>
        <v>0.004309473413</v>
      </c>
      <c r="L24" s="3">
        <f>AbsAAR!L23</f>
        <v>0.02412371642</v>
      </c>
      <c r="M24" s="3">
        <f>AbsAAR!M23</f>
        <v>0.01801284149</v>
      </c>
      <c r="N24" s="3">
        <f>AbsAAR!N23</f>
        <v>0.0008890297293</v>
      </c>
      <c r="O24" s="3">
        <f>AbsAAR!O23</f>
        <v>0.0006302793821</v>
      </c>
      <c r="P24" s="3">
        <f>AbsAAR!P23</f>
        <v>0.000785335727</v>
      </c>
      <c r="Q24" s="3">
        <f>AbsAAR!Q23</f>
        <v>0.006267012962</v>
      </c>
      <c r="R24" s="3">
        <f>AbsAAR!R23</f>
        <v>0.02623459801</v>
      </c>
      <c r="S24" s="3">
        <f>AbsAAR!S23</f>
        <v>0.01107729382</v>
      </c>
      <c r="T24" s="3">
        <f>AbsAAR!T23</f>
        <v>0.01558886996</v>
      </c>
      <c r="U24" s="3">
        <f>AbsAAR!U23</f>
        <v>0.004222517331</v>
      </c>
      <c r="V24" s="3">
        <f>AbsAAR!V23</f>
        <v>0.01238249829</v>
      </c>
      <c r="W24" s="3">
        <f>AbsAAR!W23</f>
        <v>0.007711212298</v>
      </c>
      <c r="X24" s="3">
        <f>AbsAAR!X23</f>
        <v>0.004946815191</v>
      </c>
      <c r="Y24" s="3">
        <f>AbsAAR!Y23</f>
        <v>0.005261876329</v>
      </c>
      <c r="Z24" s="3">
        <f>AbsAAR!Z23</f>
        <v>0.004278807503</v>
      </c>
      <c r="AA24" s="3">
        <f>AbsAAR!AA23</f>
        <v>0.01018961546</v>
      </c>
      <c r="AB24" s="3">
        <f>AbsAAR!AB23</f>
        <v>0.01091401289</v>
      </c>
      <c r="AC24" s="3">
        <f>AbsAAR!AC23</f>
        <v>0.005953967384</v>
      </c>
      <c r="AD24" s="3">
        <f>AbsAAR!AD23</f>
        <v>0.01266430123</v>
      </c>
      <c r="AE24" s="3">
        <f>AbsAAR!AE23</f>
        <v>0.01070098857</v>
      </c>
      <c r="AF24" s="3">
        <f>AbsAAR!AF23</f>
        <v>0.009255773753</v>
      </c>
      <c r="AG24" s="3">
        <v>-79.0</v>
      </c>
    </row>
    <row r="25" ht="13.5" customHeight="1">
      <c r="A25" s="3">
        <v>22.0</v>
      </c>
      <c r="B25" s="3">
        <v>-78.0</v>
      </c>
      <c r="C25" s="3">
        <f>AbsAAR!C24</f>
        <v>0.007798012763</v>
      </c>
      <c r="D25" s="3">
        <f>AbsAAR!D24</f>
        <v>0.01238481638</v>
      </c>
      <c r="E25" s="3">
        <f>AbsAAR!E24</f>
        <v>0.009572532555</v>
      </c>
      <c r="F25" s="3">
        <f>AbsAAR!F24</f>
        <v>0.01951371317</v>
      </c>
      <c r="G25" s="3">
        <f>AbsAAR!G24</f>
        <v>0.002878587258</v>
      </c>
      <c r="H25" s="3">
        <f>AbsAAR!H24</f>
        <v>0.04573387988</v>
      </c>
      <c r="I25" s="3">
        <f>AbsAAR!I24</f>
        <v>0.00513771979</v>
      </c>
      <c r="J25" s="3">
        <f>AbsAAR!J24</f>
        <v>0.00995384079</v>
      </c>
      <c r="K25" s="3">
        <f>AbsAAR!K24</f>
        <v>0.001560060286</v>
      </c>
      <c r="L25" s="3">
        <f>AbsAAR!L24</f>
        <v>0.01639128031</v>
      </c>
      <c r="M25" s="3">
        <f>AbsAAR!M24</f>
        <v>0.001105747703</v>
      </c>
      <c r="N25" s="3">
        <f>AbsAAR!N24</f>
        <v>0.0002347842098</v>
      </c>
      <c r="O25" s="3">
        <f>AbsAAR!O24</f>
        <v>0.002637292859</v>
      </c>
      <c r="P25" s="3">
        <f>AbsAAR!P24</f>
        <v>0.008283714458</v>
      </c>
      <c r="Q25" s="3">
        <f>AbsAAR!Q24</f>
        <v>0.006074719406</v>
      </c>
      <c r="R25" s="3">
        <f>AbsAAR!R24</f>
        <v>0.02130446935</v>
      </c>
      <c r="S25" s="3">
        <f>AbsAAR!S24</f>
        <v>0.03250137304</v>
      </c>
      <c r="T25" s="3">
        <f>AbsAAR!T24</f>
        <v>0.03021254243</v>
      </c>
      <c r="U25" s="3">
        <f>AbsAAR!U24</f>
        <v>0.009544907853</v>
      </c>
      <c r="V25" s="3">
        <f>AbsAAR!V24</f>
        <v>0.01524388614</v>
      </c>
      <c r="W25" s="3">
        <f>AbsAAR!W24</f>
        <v>0.01904957629</v>
      </c>
      <c r="X25" s="3">
        <f>AbsAAR!X24</f>
        <v>0.007875645336</v>
      </c>
      <c r="Y25" s="3">
        <f>AbsAAR!Y24</f>
        <v>0.003833852591</v>
      </c>
      <c r="Z25" s="3">
        <f>AbsAAR!Z24</f>
        <v>0.004300276557</v>
      </c>
      <c r="AA25" s="3">
        <f>AbsAAR!AA24</f>
        <v>0.0000783893068</v>
      </c>
      <c r="AB25" s="3">
        <f>AbsAAR!AB24</f>
        <v>0.002790435541</v>
      </c>
      <c r="AC25" s="3">
        <f>AbsAAR!AC24</f>
        <v>0.001616953757</v>
      </c>
      <c r="AD25" s="3">
        <f>AbsAAR!AD24</f>
        <v>0.01456916322</v>
      </c>
      <c r="AE25" s="3">
        <f>AbsAAR!AE24</f>
        <v>0.01466767523</v>
      </c>
      <c r="AF25" s="3">
        <f>AbsAAR!AF24</f>
        <v>0.00658683107</v>
      </c>
      <c r="AG25" s="3">
        <v>-78.0</v>
      </c>
    </row>
    <row r="26" ht="13.5" customHeight="1">
      <c r="A26" s="3">
        <v>23.0</v>
      </c>
      <c r="B26" s="3">
        <v>-77.0</v>
      </c>
      <c r="C26" s="3">
        <f>AbsAAR!C25</f>
        <v>0.001691727639</v>
      </c>
      <c r="D26" s="3">
        <f>AbsAAR!D25</f>
        <v>0.003254070018</v>
      </c>
      <c r="E26" s="3">
        <f>AbsAAR!E25</f>
        <v>0.004904921705</v>
      </c>
      <c r="F26" s="3">
        <f>AbsAAR!F25</f>
        <v>0.003611598825</v>
      </c>
      <c r="G26" s="3">
        <f>AbsAAR!G25</f>
        <v>0.002985022364</v>
      </c>
      <c r="H26" s="3">
        <f>AbsAAR!H25</f>
        <v>0.00111477902</v>
      </c>
      <c r="I26" s="3">
        <f>AbsAAR!I25</f>
        <v>0.002248344164</v>
      </c>
      <c r="J26" s="3">
        <f>AbsAAR!J25</f>
        <v>0.02445444558</v>
      </c>
      <c r="K26" s="3">
        <f>AbsAAR!K25</f>
        <v>0.007524628961</v>
      </c>
      <c r="L26" s="3">
        <f>AbsAAR!L25</f>
        <v>0.001539854153</v>
      </c>
      <c r="M26" s="3">
        <f>AbsAAR!M25</f>
        <v>0.01049427851</v>
      </c>
      <c r="N26" s="3">
        <f>AbsAAR!N25</f>
        <v>0.002791992596</v>
      </c>
      <c r="O26" s="3">
        <f>AbsAAR!O25</f>
        <v>0.007033886141</v>
      </c>
      <c r="P26" s="3">
        <f>AbsAAR!P25</f>
        <v>0.02086613413</v>
      </c>
      <c r="Q26" s="3">
        <f>AbsAAR!Q25</f>
        <v>0.005508982539</v>
      </c>
      <c r="R26" s="3">
        <f>AbsAAR!R25</f>
        <v>0.008639797056</v>
      </c>
      <c r="S26" s="3">
        <f>AbsAAR!S25</f>
        <v>0.007055612117</v>
      </c>
      <c r="T26" s="3">
        <f>AbsAAR!T25</f>
        <v>0.002885743578</v>
      </c>
      <c r="U26" s="3">
        <f>AbsAAR!U25</f>
        <v>0.005877304178</v>
      </c>
      <c r="V26" s="3">
        <f>AbsAAR!V25</f>
        <v>0.02364964634</v>
      </c>
      <c r="W26" s="3">
        <f>AbsAAR!W25</f>
        <v>0.02868740141</v>
      </c>
      <c r="X26" s="3">
        <f>AbsAAR!X25</f>
        <v>0.001818749852</v>
      </c>
      <c r="Y26" s="3">
        <f>AbsAAR!Y25</f>
        <v>0.005601813823</v>
      </c>
      <c r="Z26" s="3">
        <f>AbsAAR!Z25</f>
        <v>0.01589254719</v>
      </c>
      <c r="AA26" s="3">
        <f>AbsAAR!AA25</f>
        <v>0.006299805128</v>
      </c>
      <c r="AB26" s="3">
        <f>AbsAAR!AB25</f>
        <v>0.004034879845</v>
      </c>
      <c r="AC26" s="3">
        <f>AbsAAR!AC25</f>
        <v>0.005960970988</v>
      </c>
      <c r="AD26" s="3">
        <f>AbsAAR!AD25</f>
        <v>0.00510876213</v>
      </c>
      <c r="AE26" s="3">
        <f>AbsAAR!AE25</f>
        <v>0.005668108833</v>
      </c>
      <c r="AF26" s="3">
        <f>AbsAAR!AF25</f>
        <v>0.007255088008</v>
      </c>
      <c r="AG26" s="3">
        <v>-77.0</v>
      </c>
    </row>
    <row r="27" ht="13.5" customHeight="1">
      <c r="A27" s="3">
        <v>24.0</v>
      </c>
      <c r="B27" s="3">
        <v>-76.0</v>
      </c>
      <c r="C27" s="3">
        <f>AbsAAR!C26</f>
        <v>0.01441515506</v>
      </c>
      <c r="D27" s="3">
        <f>AbsAAR!D26</f>
        <v>0.01455472125</v>
      </c>
      <c r="E27" s="3">
        <f>AbsAAR!E26</f>
        <v>0.00422653981</v>
      </c>
      <c r="F27" s="3">
        <f>AbsAAR!F26</f>
        <v>0.01920312679</v>
      </c>
      <c r="G27" s="3">
        <f>AbsAAR!G26</f>
        <v>0.01002023339</v>
      </c>
      <c r="H27" s="3">
        <f>AbsAAR!H26</f>
        <v>0.01425510878</v>
      </c>
      <c r="I27" s="3">
        <f>AbsAAR!I26</f>
        <v>0.02126346245</v>
      </c>
      <c r="J27" s="3">
        <f>AbsAAR!J26</f>
        <v>0.01985281448</v>
      </c>
      <c r="K27" s="3">
        <f>AbsAAR!K26</f>
        <v>0.00957894084</v>
      </c>
      <c r="L27" s="3">
        <f>AbsAAR!L26</f>
        <v>0.001932242603</v>
      </c>
      <c r="M27" s="3">
        <f>AbsAAR!M26</f>
        <v>0.001395478081</v>
      </c>
      <c r="N27" s="3">
        <f>AbsAAR!N26</f>
        <v>0.005868875806</v>
      </c>
      <c r="O27" s="3">
        <f>AbsAAR!O26</f>
        <v>0.01411948745</v>
      </c>
      <c r="P27" s="3">
        <f>AbsAAR!P26</f>
        <v>0.0008135593246</v>
      </c>
      <c r="Q27" s="3">
        <f>AbsAAR!Q26</f>
        <v>0.000474278976</v>
      </c>
      <c r="R27" s="3">
        <f>AbsAAR!R26</f>
        <v>0.02387034492</v>
      </c>
      <c r="S27" s="3">
        <f>AbsAAR!S26</f>
        <v>0.001950777335</v>
      </c>
      <c r="T27" s="3">
        <f>AbsAAR!T26</f>
        <v>0.000174866715</v>
      </c>
      <c r="U27" s="3">
        <f>AbsAAR!U26</f>
        <v>0.002782813613</v>
      </c>
      <c r="V27" s="3">
        <f>AbsAAR!V26</f>
        <v>0.005657732428</v>
      </c>
      <c r="W27" s="3">
        <f>AbsAAR!W26</f>
        <v>0.0006761062019</v>
      </c>
      <c r="X27" s="3">
        <f>AbsAAR!X26</f>
        <v>0.005936135944</v>
      </c>
      <c r="Y27" s="3">
        <f>AbsAAR!Y26</f>
        <v>0.007844455948</v>
      </c>
      <c r="Z27" s="3">
        <f>AbsAAR!Z26</f>
        <v>0.01885150754</v>
      </c>
      <c r="AA27" s="3">
        <f>AbsAAR!AA26</f>
        <v>0.0001291651195</v>
      </c>
      <c r="AB27" s="3">
        <f>AbsAAR!AB26</f>
        <v>0.001076322919</v>
      </c>
      <c r="AC27" s="3">
        <f>AbsAAR!AC26</f>
        <v>0.006942313617</v>
      </c>
      <c r="AD27" s="3">
        <f>AbsAAR!AD26</f>
        <v>0.006292846509</v>
      </c>
      <c r="AE27" s="3">
        <f>AbsAAR!AE26</f>
        <v>0.0007408223913</v>
      </c>
      <c r="AF27" s="3">
        <f>AbsAAR!AF26</f>
        <v>0.001216690177</v>
      </c>
      <c r="AG27" s="3">
        <v>-76.0</v>
      </c>
    </row>
    <row r="28" ht="13.5" customHeight="1">
      <c r="A28" s="3">
        <v>25.0</v>
      </c>
      <c r="B28" s="3">
        <v>-75.0</v>
      </c>
      <c r="C28" s="3">
        <f>AbsAAR!C27</f>
        <v>0.00538299823</v>
      </c>
      <c r="D28" s="3">
        <f>AbsAAR!D27</f>
        <v>0.001665925741</v>
      </c>
      <c r="E28" s="3">
        <f>AbsAAR!E27</f>
        <v>0.03003651937</v>
      </c>
      <c r="F28" s="3">
        <f>AbsAAR!F27</f>
        <v>0.008186121438</v>
      </c>
      <c r="G28" s="3">
        <f>AbsAAR!G27</f>
        <v>0.01462457218</v>
      </c>
      <c r="H28" s="3">
        <f>AbsAAR!H27</f>
        <v>0.02044858464</v>
      </c>
      <c r="I28" s="3">
        <f>AbsAAR!I27</f>
        <v>0.01448782901</v>
      </c>
      <c r="J28" s="3">
        <f>AbsAAR!J27</f>
        <v>0.005670157141</v>
      </c>
      <c r="K28" s="3">
        <f>AbsAAR!K27</f>
        <v>0.01972421015</v>
      </c>
      <c r="L28" s="3">
        <f>AbsAAR!L27</f>
        <v>0.1393034729</v>
      </c>
      <c r="M28" s="3">
        <f>AbsAAR!M27</f>
        <v>0.001477989938</v>
      </c>
      <c r="N28" s="3">
        <f>AbsAAR!N27</f>
        <v>0.005027237194</v>
      </c>
      <c r="O28" s="3">
        <f>AbsAAR!O27</f>
        <v>0.009858398192</v>
      </c>
      <c r="P28" s="3">
        <f>AbsAAR!P27</f>
        <v>0.007007761033</v>
      </c>
      <c r="Q28" s="3">
        <f>AbsAAR!Q27</f>
        <v>0.008046647502</v>
      </c>
      <c r="R28" s="3">
        <f>AbsAAR!R27</f>
        <v>0.0114707847</v>
      </c>
      <c r="S28" s="3">
        <f>AbsAAR!S27</f>
        <v>0.01781701071</v>
      </c>
      <c r="T28" s="3">
        <f>AbsAAR!T27</f>
        <v>0.04765118682</v>
      </c>
      <c r="U28" s="3">
        <f>AbsAAR!U27</f>
        <v>0.007862703497</v>
      </c>
      <c r="V28" s="3">
        <f>AbsAAR!V27</f>
        <v>0.01398883053</v>
      </c>
      <c r="W28" s="3">
        <f>AbsAAR!W27</f>
        <v>0.008099599388</v>
      </c>
      <c r="X28" s="3">
        <f>AbsAAR!X27</f>
        <v>0.007300376251</v>
      </c>
      <c r="Y28" s="3">
        <f>AbsAAR!Y27</f>
        <v>0.003945450223</v>
      </c>
      <c r="Z28" s="3">
        <f>AbsAAR!Z27</f>
        <v>0.008459247422</v>
      </c>
      <c r="AA28" s="3">
        <f>AbsAAR!AA27</f>
        <v>0.0007137865123</v>
      </c>
      <c r="AB28" s="3">
        <f>AbsAAR!AB27</f>
        <v>0.0001798019202</v>
      </c>
      <c r="AC28" s="3">
        <f>AbsAAR!AC27</f>
        <v>0.02282986787</v>
      </c>
      <c r="AD28" s="3">
        <f>AbsAAR!AD27</f>
        <v>0.0135719743</v>
      </c>
      <c r="AE28" s="3">
        <f>AbsAAR!AE27</f>
        <v>0.02212233317</v>
      </c>
      <c r="AF28" s="3">
        <f>AbsAAR!AF27</f>
        <v>0.004494572967</v>
      </c>
      <c r="AG28" s="3">
        <v>-75.0</v>
      </c>
    </row>
    <row r="29" ht="13.5" customHeight="1">
      <c r="A29" s="3">
        <v>26.0</v>
      </c>
      <c r="B29" s="3">
        <v>-74.0</v>
      </c>
      <c r="C29" s="3">
        <f>AbsAAR!C28</f>
        <v>0.01023807341</v>
      </c>
      <c r="D29" s="3">
        <f>AbsAAR!D28</f>
        <v>0.003772159378</v>
      </c>
      <c r="E29" s="3">
        <f>AbsAAR!E28</f>
        <v>0.01029518171</v>
      </c>
      <c r="F29" s="3">
        <f>AbsAAR!F28</f>
        <v>0.003889560755</v>
      </c>
      <c r="G29" s="3">
        <f>AbsAAR!G28</f>
        <v>0.004215442318</v>
      </c>
      <c r="H29" s="3">
        <f>AbsAAR!H28</f>
        <v>0.01258347858</v>
      </c>
      <c r="I29" s="3">
        <f>AbsAAR!I28</f>
        <v>0.002645933409</v>
      </c>
      <c r="J29" s="3">
        <f>AbsAAR!J28</f>
        <v>0.01362639601</v>
      </c>
      <c r="K29" s="3">
        <f>AbsAAR!K28</f>
        <v>0.001743364112</v>
      </c>
      <c r="L29" s="3">
        <f>AbsAAR!L28</f>
        <v>0.0199316088</v>
      </c>
      <c r="M29" s="3">
        <f>AbsAAR!M28</f>
        <v>0.001367884805</v>
      </c>
      <c r="N29" s="3">
        <f>AbsAAR!N28</f>
        <v>0.01262161888</v>
      </c>
      <c r="O29" s="3">
        <f>AbsAAR!O28</f>
        <v>0.008618628508</v>
      </c>
      <c r="P29" s="3">
        <f>AbsAAR!P28</f>
        <v>0.01419170004</v>
      </c>
      <c r="Q29" s="3">
        <f>AbsAAR!Q28</f>
        <v>0.009470605728</v>
      </c>
      <c r="R29" s="3">
        <f>AbsAAR!R28</f>
        <v>0.001807753882</v>
      </c>
      <c r="S29" s="3">
        <f>AbsAAR!S28</f>
        <v>0.01164340596</v>
      </c>
      <c r="T29" s="3">
        <f>AbsAAR!T28</f>
        <v>0.01403397867</v>
      </c>
      <c r="U29" s="3">
        <f>AbsAAR!U28</f>
        <v>0.01971525491</v>
      </c>
      <c r="V29" s="3">
        <f>AbsAAR!V28</f>
        <v>0.001342386576</v>
      </c>
      <c r="W29" s="3">
        <f>AbsAAR!W28</f>
        <v>0.008968901887</v>
      </c>
      <c r="X29" s="3">
        <f>AbsAAR!X28</f>
        <v>0.006204517526</v>
      </c>
      <c r="Y29" s="3">
        <f>AbsAAR!Y28</f>
        <v>0.001508082277</v>
      </c>
      <c r="Z29" s="3">
        <f>AbsAAR!Z28</f>
        <v>0.01154132396</v>
      </c>
      <c r="AA29" s="3">
        <f>AbsAAR!AA28</f>
        <v>0.01025636052</v>
      </c>
      <c r="AB29" s="3">
        <f>AbsAAR!AB28</f>
        <v>0.005279660106</v>
      </c>
      <c r="AC29" s="3">
        <f>AbsAAR!AC28</f>
        <v>0.0001349025582</v>
      </c>
      <c r="AD29" s="3">
        <f>AbsAAR!AD28</f>
        <v>0.004269959176</v>
      </c>
      <c r="AE29" s="3">
        <f>AbsAAR!AE28</f>
        <v>0.01269116424</v>
      </c>
      <c r="AF29" s="3">
        <f>AbsAAR!AF28</f>
        <v>0.0004799928609</v>
      </c>
      <c r="AG29" s="3">
        <v>-74.0</v>
      </c>
    </row>
    <row r="30" ht="13.5" customHeight="1">
      <c r="A30" s="3">
        <v>27.0</v>
      </c>
      <c r="B30" s="3">
        <v>-73.0</v>
      </c>
      <c r="C30" s="3">
        <f>AbsAAR!C29</f>
        <v>0.03269868516</v>
      </c>
      <c r="D30" s="3">
        <f>AbsAAR!D29</f>
        <v>0.0006805142246</v>
      </c>
      <c r="E30" s="3">
        <f>AbsAAR!E29</f>
        <v>0.01654163936</v>
      </c>
      <c r="F30" s="3">
        <f>AbsAAR!F29</f>
        <v>0.01466819528</v>
      </c>
      <c r="G30" s="3">
        <f>AbsAAR!G29</f>
        <v>0.003278571744</v>
      </c>
      <c r="H30" s="3">
        <f>AbsAAR!H29</f>
        <v>0.02076664532</v>
      </c>
      <c r="I30" s="3">
        <f>AbsAAR!I29</f>
        <v>0.01438019894</v>
      </c>
      <c r="J30" s="3">
        <f>AbsAAR!J29</f>
        <v>0.01021584417</v>
      </c>
      <c r="K30" s="3">
        <f>AbsAAR!K29</f>
        <v>0.02354820399</v>
      </c>
      <c r="L30" s="3">
        <f>AbsAAR!L29</f>
        <v>0.01085760013</v>
      </c>
      <c r="M30" s="3">
        <f>AbsAAR!M29</f>
        <v>0.0008692337275</v>
      </c>
      <c r="N30" s="3">
        <f>AbsAAR!N29</f>
        <v>0.002709020589</v>
      </c>
      <c r="O30" s="3">
        <f>AbsAAR!O29</f>
        <v>0.01001251558</v>
      </c>
      <c r="P30" s="3">
        <f>AbsAAR!P29</f>
        <v>0.01737133528</v>
      </c>
      <c r="Q30" s="3">
        <f>AbsAAR!Q29</f>
        <v>0.01653970267</v>
      </c>
      <c r="R30" s="3">
        <f>AbsAAR!R29</f>
        <v>0.005972639972</v>
      </c>
      <c r="S30" s="3">
        <f>AbsAAR!S29</f>
        <v>0.00766558348</v>
      </c>
      <c r="T30" s="3">
        <f>AbsAAR!T29</f>
        <v>0.004600512352</v>
      </c>
      <c r="U30" s="3">
        <f>AbsAAR!U29</f>
        <v>0.02245444626</v>
      </c>
      <c r="V30" s="3">
        <f>AbsAAR!V29</f>
        <v>0.001072120121</v>
      </c>
      <c r="W30" s="3">
        <f>AbsAAR!W29</f>
        <v>0.0009599477914</v>
      </c>
      <c r="X30" s="3">
        <f>AbsAAR!X29</f>
        <v>0.001172772968</v>
      </c>
      <c r="Y30" s="3">
        <f>AbsAAR!Y29</f>
        <v>0.01397808085</v>
      </c>
      <c r="Z30" s="3">
        <f>AbsAAR!Z29</f>
        <v>0.007153150899</v>
      </c>
      <c r="AA30" s="3">
        <f>AbsAAR!AA29</f>
        <v>0.002007083476</v>
      </c>
      <c r="AB30" s="3">
        <f>AbsAAR!AB29</f>
        <v>0.01168570094</v>
      </c>
      <c r="AC30" s="3">
        <f>AbsAAR!AC29</f>
        <v>0.0154521944</v>
      </c>
      <c r="AD30" s="3">
        <f>AbsAAR!AD29</f>
        <v>0.007889198604</v>
      </c>
      <c r="AE30" s="3">
        <f>AbsAAR!AE29</f>
        <v>0.02878439621</v>
      </c>
      <c r="AF30" s="3">
        <f>AbsAAR!AF29</f>
        <v>0.004969072159</v>
      </c>
      <c r="AG30" s="3">
        <v>-73.0</v>
      </c>
    </row>
    <row r="31" ht="13.5" customHeight="1">
      <c r="A31" s="3">
        <v>28.0</v>
      </c>
      <c r="B31" s="3">
        <v>-72.0</v>
      </c>
      <c r="C31" s="3">
        <f>AbsAAR!C30</f>
        <v>0.002864515754</v>
      </c>
      <c r="D31" s="3">
        <f>AbsAAR!D30</f>
        <v>0.010557889</v>
      </c>
      <c r="E31" s="3">
        <f>AbsAAR!E30</f>
        <v>0.02639353932</v>
      </c>
      <c r="F31" s="3">
        <f>AbsAAR!F30</f>
        <v>0.01876511546</v>
      </c>
      <c r="G31" s="3">
        <f>AbsAAR!G30</f>
        <v>0.006837235661</v>
      </c>
      <c r="H31" s="3">
        <f>AbsAAR!H30</f>
        <v>0.001604471622</v>
      </c>
      <c r="I31" s="3">
        <f>AbsAAR!I30</f>
        <v>0.004599881695</v>
      </c>
      <c r="J31" s="3">
        <f>AbsAAR!J30</f>
        <v>0.006668764422</v>
      </c>
      <c r="K31" s="3">
        <f>AbsAAR!K30</f>
        <v>0.006089248917</v>
      </c>
      <c r="L31" s="3">
        <f>AbsAAR!L30</f>
        <v>0.0271601424</v>
      </c>
      <c r="M31" s="3">
        <f>AbsAAR!M30</f>
        <v>0.0003628856199</v>
      </c>
      <c r="N31" s="3">
        <f>AbsAAR!N30</f>
        <v>0.004534452012</v>
      </c>
      <c r="O31" s="3">
        <f>AbsAAR!O30</f>
        <v>0.01148920827</v>
      </c>
      <c r="P31" s="3">
        <f>AbsAAR!P30</f>
        <v>0.00343597292</v>
      </c>
      <c r="Q31" s="3">
        <f>AbsAAR!Q30</f>
        <v>0.006626141362</v>
      </c>
      <c r="R31" s="3">
        <f>AbsAAR!R30</f>
        <v>0.007805956277</v>
      </c>
      <c r="S31" s="3">
        <f>AbsAAR!S30</f>
        <v>0.001838341311</v>
      </c>
      <c r="T31" s="3">
        <f>AbsAAR!T30</f>
        <v>0.01559480326</v>
      </c>
      <c r="U31" s="3">
        <f>AbsAAR!U30</f>
        <v>0.04540487545</v>
      </c>
      <c r="V31" s="3">
        <f>AbsAAR!V30</f>
        <v>0.009560999215</v>
      </c>
      <c r="W31" s="3">
        <f>AbsAAR!W30</f>
        <v>0.007972875233</v>
      </c>
      <c r="X31" s="3">
        <f>AbsAAR!X30</f>
        <v>0.005311852668</v>
      </c>
      <c r="Y31" s="3">
        <f>AbsAAR!Y30</f>
        <v>0.001884851399</v>
      </c>
      <c r="Z31" s="3">
        <f>AbsAAR!Z30</f>
        <v>0.003539432357</v>
      </c>
      <c r="AA31" s="3">
        <f>AbsAAR!AA30</f>
        <v>0.01016008132</v>
      </c>
      <c r="AB31" s="3">
        <f>AbsAAR!AB30</f>
        <v>0.01761784793</v>
      </c>
      <c r="AC31" s="3">
        <f>AbsAAR!AC30</f>
        <v>0.003491477334</v>
      </c>
      <c r="AD31" s="3">
        <f>AbsAAR!AD30</f>
        <v>0.004069848683</v>
      </c>
      <c r="AE31" s="3">
        <f>AbsAAR!AE30</f>
        <v>0.0002035710453</v>
      </c>
      <c r="AF31" s="3">
        <f>AbsAAR!AF30</f>
        <v>0.00875962692</v>
      </c>
      <c r="AG31" s="3">
        <v>-72.0</v>
      </c>
    </row>
    <row r="32" ht="13.5" customHeight="1">
      <c r="A32" s="3">
        <v>29.0</v>
      </c>
      <c r="B32" s="3">
        <v>-71.0</v>
      </c>
      <c r="C32" s="3">
        <f>AbsAAR!C31</f>
        <v>0.009311219199</v>
      </c>
      <c r="D32" s="3">
        <f>AbsAAR!D31</f>
        <v>0.002005301813</v>
      </c>
      <c r="E32" s="3">
        <f>AbsAAR!E31</f>
        <v>0.001172580587</v>
      </c>
      <c r="F32" s="3">
        <f>AbsAAR!F31</f>
        <v>0.01102762859</v>
      </c>
      <c r="G32" s="3">
        <f>AbsAAR!G31</f>
        <v>0.004059361886</v>
      </c>
      <c r="H32" s="3">
        <f>AbsAAR!H31</f>
        <v>0.02105762484</v>
      </c>
      <c r="I32" s="3">
        <f>AbsAAR!I31</f>
        <v>0.006422044013</v>
      </c>
      <c r="J32" s="3">
        <f>AbsAAR!J31</f>
        <v>0.01033403753</v>
      </c>
      <c r="K32" s="3">
        <f>AbsAAR!K31</f>
        <v>0.01533168812</v>
      </c>
      <c r="L32" s="3">
        <f>AbsAAR!L31</f>
        <v>0.002353139867</v>
      </c>
      <c r="M32" s="3">
        <f>AbsAAR!M31</f>
        <v>0.01065689172</v>
      </c>
      <c r="N32" s="3">
        <f>AbsAAR!N31</f>
        <v>0.005429583145</v>
      </c>
      <c r="O32" s="3">
        <f>AbsAAR!O31</f>
        <v>0.004943291569</v>
      </c>
      <c r="P32" s="3">
        <f>AbsAAR!P31</f>
        <v>0.002246641659</v>
      </c>
      <c r="Q32" s="3">
        <f>AbsAAR!Q31</f>
        <v>0.001017141252</v>
      </c>
      <c r="R32" s="3">
        <f>AbsAAR!R31</f>
        <v>0.0001381042858</v>
      </c>
      <c r="S32" s="3">
        <f>AbsAAR!S31</f>
        <v>0.004103231695</v>
      </c>
      <c r="T32" s="3">
        <f>AbsAAR!T31</f>
        <v>0.0008143948122</v>
      </c>
      <c r="U32" s="3">
        <f>AbsAAR!U31</f>
        <v>0.0002421224006</v>
      </c>
      <c r="V32" s="3">
        <f>AbsAAR!V31</f>
        <v>0.002951889103</v>
      </c>
      <c r="W32" s="3">
        <f>AbsAAR!W31</f>
        <v>0.007833788364</v>
      </c>
      <c r="X32" s="3">
        <f>AbsAAR!X31</f>
        <v>0.006786448719</v>
      </c>
      <c r="Y32" s="3">
        <f>AbsAAR!Y31</f>
        <v>0.02508261427</v>
      </c>
      <c r="Z32" s="3">
        <f>AbsAAR!Z31</f>
        <v>0.01512063955</v>
      </c>
      <c r="AA32" s="3">
        <f>AbsAAR!AA31</f>
        <v>0.001667194228</v>
      </c>
      <c r="AB32" s="3">
        <f>AbsAAR!AB31</f>
        <v>0.002351113777</v>
      </c>
      <c r="AC32" s="3">
        <f>AbsAAR!AC31</f>
        <v>0.0007385684713</v>
      </c>
      <c r="AD32" s="3">
        <f>AbsAAR!AD31</f>
        <v>0.01609715289</v>
      </c>
      <c r="AE32" s="3">
        <f>AbsAAR!AE31</f>
        <v>0.008123524259</v>
      </c>
      <c r="AF32" s="3">
        <f>AbsAAR!AF31</f>
        <v>0.004106796911</v>
      </c>
      <c r="AG32" s="3">
        <v>-71.0</v>
      </c>
    </row>
    <row r="33" ht="13.5" customHeight="1">
      <c r="A33" s="3">
        <v>30.0</v>
      </c>
      <c r="B33" s="3">
        <v>-70.0</v>
      </c>
      <c r="C33" s="3">
        <f>AbsAAR!C32</f>
        <v>0.008424446777</v>
      </c>
      <c r="D33" s="3">
        <f>AbsAAR!D32</f>
        <v>0.004237434314</v>
      </c>
      <c r="E33" s="3">
        <f>AbsAAR!E32</f>
        <v>0.02138048232</v>
      </c>
      <c r="F33" s="3">
        <f>AbsAAR!F32</f>
        <v>0.06356221255</v>
      </c>
      <c r="G33" s="3">
        <f>AbsAAR!G32</f>
        <v>0.02332466591</v>
      </c>
      <c r="H33" s="3">
        <f>AbsAAR!H32</f>
        <v>0.01898452227</v>
      </c>
      <c r="I33" s="3">
        <f>AbsAAR!I32</f>
        <v>0.01005746393</v>
      </c>
      <c r="J33" s="3">
        <f>AbsAAR!J32</f>
        <v>0.008579816424</v>
      </c>
      <c r="K33" s="3">
        <f>AbsAAR!K32</f>
        <v>0.002978131611</v>
      </c>
      <c r="L33" s="3">
        <f>AbsAAR!L32</f>
        <v>0.02249152496</v>
      </c>
      <c r="M33" s="3">
        <f>AbsAAR!M32</f>
        <v>0.004232804414</v>
      </c>
      <c r="N33" s="3">
        <f>AbsAAR!N32</f>
        <v>0.01462737796</v>
      </c>
      <c r="O33" s="3">
        <f>AbsAAR!O32</f>
        <v>0.01076666295</v>
      </c>
      <c r="P33" s="3">
        <f>AbsAAR!P32</f>
        <v>0.008350063575</v>
      </c>
      <c r="Q33" s="3">
        <f>AbsAAR!Q32</f>
        <v>0.005520134138</v>
      </c>
      <c r="R33" s="3">
        <f>AbsAAR!R32</f>
        <v>0.01108756363</v>
      </c>
      <c r="S33" s="3">
        <f>AbsAAR!S32</f>
        <v>0.0116254299</v>
      </c>
      <c r="T33" s="3">
        <f>AbsAAR!T32</f>
        <v>0.02797775229</v>
      </c>
      <c r="U33" s="3">
        <f>AbsAAR!U32</f>
        <v>0.0196820015</v>
      </c>
      <c r="V33" s="3">
        <f>AbsAAR!V32</f>
        <v>0.00885832738</v>
      </c>
      <c r="W33" s="3">
        <f>AbsAAR!W32</f>
        <v>0.003198919791</v>
      </c>
      <c r="X33" s="3">
        <f>AbsAAR!X32</f>
        <v>0.01168069048</v>
      </c>
      <c r="Y33" s="3">
        <f>AbsAAR!Y32</f>
        <v>0.009866482306</v>
      </c>
      <c r="Z33" s="3">
        <f>AbsAAR!Z32</f>
        <v>0.002080281108</v>
      </c>
      <c r="AA33" s="3">
        <f>AbsAAR!AA32</f>
        <v>0.01488986293</v>
      </c>
      <c r="AB33" s="3">
        <f>AbsAAR!AB32</f>
        <v>0.01421238529</v>
      </c>
      <c r="AC33" s="3">
        <f>AbsAAR!AC32</f>
        <v>0.001191985003</v>
      </c>
      <c r="AD33" s="3">
        <f>AbsAAR!AD32</f>
        <v>0.02341455084</v>
      </c>
      <c r="AE33" s="3">
        <f>AbsAAR!AE32</f>
        <v>0.01545832848</v>
      </c>
      <c r="AF33" s="3">
        <f>AbsAAR!AF32</f>
        <v>0.01096804335</v>
      </c>
      <c r="AG33" s="3">
        <v>-70.0</v>
      </c>
    </row>
    <row r="34" ht="13.5" customHeight="1">
      <c r="A34" s="3">
        <v>31.0</v>
      </c>
      <c r="B34" s="3">
        <v>-69.0</v>
      </c>
      <c r="C34" s="3">
        <f>AbsAAR!C33</f>
        <v>0.00320069976</v>
      </c>
      <c r="D34" s="3">
        <f>AbsAAR!D33</f>
        <v>0.002434631756</v>
      </c>
      <c r="E34" s="3">
        <f>AbsAAR!E33</f>
        <v>0.004962477478</v>
      </c>
      <c r="F34" s="3">
        <f>AbsAAR!F33</f>
        <v>0.003664409602</v>
      </c>
      <c r="G34" s="3">
        <f>AbsAAR!G33</f>
        <v>0.009770486</v>
      </c>
      <c r="H34" s="3">
        <f>AbsAAR!H33</f>
        <v>0.01053725926</v>
      </c>
      <c r="I34" s="3">
        <f>AbsAAR!I33</f>
        <v>0.003552218551</v>
      </c>
      <c r="J34" s="3">
        <f>AbsAAR!J33</f>
        <v>0.02313402438</v>
      </c>
      <c r="K34" s="3">
        <f>AbsAAR!K33</f>
        <v>0.01094381439</v>
      </c>
      <c r="L34" s="3">
        <f>AbsAAR!L33</f>
        <v>0.008733947958</v>
      </c>
      <c r="M34" s="3">
        <f>AbsAAR!M33</f>
        <v>0.01061616878</v>
      </c>
      <c r="N34" s="3">
        <f>AbsAAR!N33</f>
        <v>0.004624640223</v>
      </c>
      <c r="O34" s="3">
        <f>AbsAAR!O33</f>
        <v>0.004828333605</v>
      </c>
      <c r="P34" s="3">
        <f>AbsAAR!P33</f>
        <v>0.00419372151</v>
      </c>
      <c r="Q34" s="3">
        <f>AbsAAR!Q33</f>
        <v>0.02167957289</v>
      </c>
      <c r="R34" s="3">
        <f>AbsAAR!R33</f>
        <v>0.02940306016</v>
      </c>
      <c r="S34" s="3">
        <f>AbsAAR!S33</f>
        <v>0.003457219949</v>
      </c>
      <c r="T34" s="3">
        <f>AbsAAR!T33</f>
        <v>0.0135384227</v>
      </c>
      <c r="U34" s="3">
        <f>AbsAAR!U33</f>
        <v>0.02101347227</v>
      </c>
      <c r="V34" s="3">
        <f>AbsAAR!V33</f>
        <v>0.02417545991</v>
      </c>
      <c r="W34" s="3">
        <f>AbsAAR!W33</f>
        <v>0.003124082597</v>
      </c>
      <c r="X34" s="3">
        <f>AbsAAR!X33</f>
        <v>0.008404241345</v>
      </c>
      <c r="Y34" s="3">
        <f>AbsAAR!Y33</f>
        <v>0.005189881005</v>
      </c>
      <c r="Z34" s="3">
        <f>AbsAAR!Z33</f>
        <v>0.0009505173042</v>
      </c>
      <c r="AA34" s="3">
        <f>AbsAAR!AA33</f>
        <v>0.01342395329</v>
      </c>
      <c r="AB34" s="3">
        <f>AbsAAR!AB33</f>
        <v>0.005794651926</v>
      </c>
      <c r="AC34" s="3">
        <f>AbsAAR!AC33</f>
        <v>0.006484271318</v>
      </c>
      <c r="AD34" s="3">
        <f>AbsAAR!AD33</f>
        <v>0.01111369557</v>
      </c>
      <c r="AE34" s="3">
        <f>AbsAAR!AE33</f>
        <v>0.01415093022</v>
      </c>
      <c r="AF34" s="3">
        <f>AbsAAR!AF33</f>
        <v>0.01067965812</v>
      </c>
      <c r="AG34" s="3">
        <v>-69.0</v>
      </c>
    </row>
    <row r="35" ht="13.5" customHeight="1">
      <c r="A35" s="3">
        <v>32.0</v>
      </c>
      <c r="B35" s="3">
        <v>-68.0</v>
      </c>
      <c r="C35" s="3">
        <f>AbsAAR!C34</f>
        <v>0.004008488628</v>
      </c>
      <c r="D35" s="3">
        <f>AbsAAR!D34</f>
        <v>0.01362055763</v>
      </c>
      <c r="E35" s="3">
        <f>AbsAAR!E34</f>
        <v>0.00602323453</v>
      </c>
      <c r="F35" s="3">
        <f>AbsAAR!F34</f>
        <v>0.001697178138</v>
      </c>
      <c r="G35" s="3">
        <f>AbsAAR!G34</f>
        <v>0.005554254291</v>
      </c>
      <c r="H35" s="3">
        <f>AbsAAR!H34</f>
        <v>0.002281966562</v>
      </c>
      <c r="I35" s="3">
        <f>AbsAAR!I34</f>
        <v>0.008075312111</v>
      </c>
      <c r="J35" s="3">
        <f>AbsAAR!J34</f>
        <v>0.02624085116</v>
      </c>
      <c r="K35" s="3">
        <f>AbsAAR!K34</f>
        <v>0.01365808574</v>
      </c>
      <c r="L35" s="3">
        <f>AbsAAR!L34</f>
        <v>0.005855451931</v>
      </c>
      <c r="M35" s="3">
        <f>AbsAAR!M34</f>
        <v>0.003446243627</v>
      </c>
      <c r="N35" s="3">
        <f>AbsAAR!N34</f>
        <v>0.00473687869</v>
      </c>
      <c r="O35" s="3">
        <f>AbsAAR!O34</f>
        <v>0.0164004945</v>
      </c>
      <c r="P35" s="3">
        <f>AbsAAR!P34</f>
        <v>0.02196667745</v>
      </c>
      <c r="Q35" s="3">
        <f>AbsAAR!Q34</f>
        <v>0.01277979079</v>
      </c>
      <c r="R35" s="3">
        <f>AbsAAR!R34</f>
        <v>0.01647792006</v>
      </c>
      <c r="S35" s="3">
        <f>AbsAAR!S34</f>
        <v>0.003939025095</v>
      </c>
      <c r="T35" s="3">
        <f>AbsAAR!T34</f>
        <v>0.01089418862</v>
      </c>
      <c r="U35" s="3">
        <f>AbsAAR!U34</f>
        <v>0.000243497304</v>
      </c>
      <c r="V35" s="3">
        <f>AbsAAR!V34</f>
        <v>0.001615922122</v>
      </c>
      <c r="W35" s="3">
        <f>AbsAAR!W34</f>
        <v>0.0009160515731</v>
      </c>
      <c r="X35" s="3">
        <f>AbsAAR!X34</f>
        <v>0.001979531986</v>
      </c>
      <c r="Y35" s="3">
        <f>AbsAAR!Y34</f>
        <v>0.01462379685</v>
      </c>
      <c r="Z35" s="3">
        <f>AbsAAR!Z34</f>
        <v>0.018567839</v>
      </c>
      <c r="AA35" s="3">
        <f>AbsAAR!AA34</f>
        <v>0.000986916938</v>
      </c>
      <c r="AB35" s="3">
        <f>AbsAAR!AB34</f>
        <v>0.004950346241</v>
      </c>
      <c r="AC35" s="3">
        <f>AbsAAR!AC34</f>
        <v>0.007594966702</v>
      </c>
      <c r="AD35" s="3">
        <f>AbsAAR!AD34</f>
        <v>0.006395611356</v>
      </c>
      <c r="AE35" s="3">
        <f>AbsAAR!AE34</f>
        <v>0.01392121267</v>
      </c>
      <c r="AF35" s="3">
        <f>AbsAAR!AF34</f>
        <v>0.01241360203</v>
      </c>
      <c r="AG35" s="3">
        <v>-68.0</v>
      </c>
    </row>
    <row r="36" ht="13.5" customHeight="1">
      <c r="A36" s="3">
        <v>33.0</v>
      </c>
      <c r="B36" s="3">
        <v>-67.0</v>
      </c>
      <c r="C36" s="3">
        <f>AbsAAR!C35</f>
        <v>0.01507535124</v>
      </c>
      <c r="D36" s="3">
        <f>AbsAAR!D35</f>
        <v>0.004433774575</v>
      </c>
      <c r="E36" s="3">
        <f>AbsAAR!E35</f>
        <v>0.003206352838</v>
      </c>
      <c r="F36" s="3">
        <f>AbsAAR!F35</f>
        <v>0.003650735042</v>
      </c>
      <c r="G36" s="3">
        <f>AbsAAR!G35</f>
        <v>0.01594248871</v>
      </c>
      <c r="H36" s="3">
        <f>AbsAAR!H35</f>
        <v>0.00181639241</v>
      </c>
      <c r="I36" s="3">
        <f>AbsAAR!I35</f>
        <v>0.003969870953</v>
      </c>
      <c r="J36" s="3">
        <f>AbsAAR!J35</f>
        <v>0.007614342045</v>
      </c>
      <c r="K36" s="3">
        <f>AbsAAR!K35</f>
        <v>0.009713274174</v>
      </c>
      <c r="L36" s="3">
        <f>AbsAAR!L35</f>
        <v>0.01110988335</v>
      </c>
      <c r="M36" s="3">
        <f>AbsAAR!M35</f>
        <v>0.0175138951</v>
      </c>
      <c r="N36" s="3">
        <f>AbsAAR!N35</f>
        <v>0.002020302945</v>
      </c>
      <c r="O36" s="3">
        <f>AbsAAR!O35</f>
        <v>0.001513683295</v>
      </c>
      <c r="P36" s="3">
        <f>AbsAAR!P35</f>
        <v>0.01591244162</v>
      </c>
      <c r="Q36" s="3">
        <f>AbsAAR!Q35</f>
        <v>0.0006359188333</v>
      </c>
      <c r="R36" s="3">
        <f>AbsAAR!R35</f>
        <v>0.01385590926</v>
      </c>
      <c r="S36" s="3">
        <f>AbsAAR!S35</f>
        <v>0.009906971928</v>
      </c>
      <c r="T36" s="3">
        <f>AbsAAR!T35</f>
        <v>0.02233856033</v>
      </c>
      <c r="U36" s="3">
        <f>AbsAAR!U35</f>
        <v>0.02069243794</v>
      </c>
      <c r="V36" s="3">
        <f>AbsAAR!V35</f>
        <v>0.0007081967437</v>
      </c>
      <c r="W36" s="3">
        <f>AbsAAR!W35</f>
        <v>0.001184362518</v>
      </c>
      <c r="X36" s="3">
        <f>AbsAAR!X35</f>
        <v>0.01754845542</v>
      </c>
      <c r="Y36" s="3">
        <f>AbsAAR!Y35</f>
        <v>0.00680977275</v>
      </c>
      <c r="Z36" s="3">
        <f>AbsAAR!Z35</f>
        <v>0.003667221881</v>
      </c>
      <c r="AA36" s="3">
        <f>AbsAAR!AA35</f>
        <v>0.05034318576</v>
      </c>
      <c r="AB36" s="3">
        <f>AbsAAR!AB35</f>
        <v>0.006098523286</v>
      </c>
      <c r="AC36" s="3">
        <f>AbsAAR!AC35</f>
        <v>0.01479633012</v>
      </c>
      <c r="AD36" s="3">
        <f>AbsAAR!AD35</f>
        <v>0.003920197238</v>
      </c>
      <c r="AE36" s="3">
        <f>AbsAAR!AE35</f>
        <v>0.01641305261</v>
      </c>
      <c r="AF36" s="3">
        <f>AbsAAR!AF35</f>
        <v>0.01256515047</v>
      </c>
      <c r="AG36" s="3">
        <v>-67.0</v>
      </c>
    </row>
    <row r="37" ht="13.5" customHeight="1">
      <c r="A37" s="3">
        <v>34.0</v>
      </c>
      <c r="B37" s="3">
        <v>-66.0</v>
      </c>
      <c r="C37" s="3">
        <f>AbsAAR!C36</f>
        <v>0.001852749252</v>
      </c>
      <c r="D37" s="3">
        <f>AbsAAR!D36</f>
        <v>0.003716930318</v>
      </c>
      <c r="E37" s="3">
        <f>AbsAAR!E36</f>
        <v>0.001144968423</v>
      </c>
      <c r="F37" s="3">
        <f>AbsAAR!F36</f>
        <v>0.01990236637</v>
      </c>
      <c r="G37" s="3">
        <f>AbsAAR!G36</f>
        <v>0.004360150493</v>
      </c>
      <c r="H37" s="3">
        <f>AbsAAR!H36</f>
        <v>0.003959406405</v>
      </c>
      <c r="I37" s="3">
        <f>AbsAAR!I36</f>
        <v>0.009782823334</v>
      </c>
      <c r="J37" s="3">
        <f>AbsAAR!J36</f>
        <v>0.003801023571</v>
      </c>
      <c r="K37" s="3">
        <f>AbsAAR!K36</f>
        <v>0.008251054348</v>
      </c>
      <c r="L37" s="3">
        <f>AbsAAR!L36</f>
        <v>0.01451778595</v>
      </c>
      <c r="M37" s="3">
        <f>AbsAAR!M36</f>
        <v>0.0001010636651</v>
      </c>
      <c r="N37" s="3">
        <f>AbsAAR!N36</f>
        <v>0.01048619346</v>
      </c>
      <c r="O37" s="3">
        <f>AbsAAR!O36</f>
        <v>0.0007986074615</v>
      </c>
      <c r="P37" s="3">
        <f>AbsAAR!P36</f>
        <v>0.01261903664</v>
      </c>
      <c r="Q37" s="3">
        <f>AbsAAR!Q36</f>
        <v>0.01051157737</v>
      </c>
      <c r="R37" s="3">
        <f>AbsAAR!R36</f>
        <v>0.002734575656</v>
      </c>
      <c r="S37" s="3">
        <f>AbsAAR!S36</f>
        <v>0.01493279975</v>
      </c>
      <c r="T37" s="3">
        <f>AbsAAR!T36</f>
        <v>0.01339642951</v>
      </c>
      <c r="U37" s="3">
        <f>AbsAAR!U36</f>
        <v>0.02121588652</v>
      </c>
      <c r="V37" s="3">
        <f>AbsAAR!V36</f>
        <v>0.002128273192</v>
      </c>
      <c r="W37" s="3">
        <f>AbsAAR!W36</f>
        <v>0.002417500769</v>
      </c>
      <c r="X37" s="3">
        <f>AbsAAR!X36</f>
        <v>0.002867064643</v>
      </c>
      <c r="Y37" s="3">
        <f>AbsAAR!Y36</f>
        <v>0.009967698931</v>
      </c>
      <c r="Z37" s="3">
        <f>AbsAAR!Z36</f>
        <v>0.01056804185</v>
      </c>
      <c r="AA37" s="3">
        <f>AbsAAR!AA36</f>
        <v>0.01181039151</v>
      </c>
      <c r="AB37" s="3">
        <f>AbsAAR!AB36</f>
        <v>0.004877033519</v>
      </c>
      <c r="AC37" s="3">
        <f>AbsAAR!AC36</f>
        <v>0.00146485943</v>
      </c>
      <c r="AD37" s="3">
        <f>AbsAAR!AD36</f>
        <v>0.005165533537</v>
      </c>
      <c r="AE37" s="3">
        <f>AbsAAR!AE36</f>
        <v>0.003702544836</v>
      </c>
      <c r="AF37" s="3">
        <f>AbsAAR!AF36</f>
        <v>0.0062368416</v>
      </c>
      <c r="AG37" s="3">
        <v>-66.0</v>
      </c>
    </row>
    <row r="38" ht="13.5" customHeight="1">
      <c r="A38" s="3">
        <v>35.0</v>
      </c>
      <c r="B38" s="3">
        <v>-65.0</v>
      </c>
      <c r="C38" s="3">
        <f>AbsAAR!C37</f>
        <v>0.003607806444</v>
      </c>
      <c r="D38" s="3">
        <f>AbsAAR!D37</f>
        <v>0.01835657551</v>
      </c>
      <c r="E38" s="3">
        <f>AbsAAR!E37</f>
        <v>0.005305849372</v>
      </c>
      <c r="F38" s="3">
        <f>AbsAAR!F37</f>
        <v>0.00367147936</v>
      </c>
      <c r="G38" s="3">
        <f>AbsAAR!G37</f>
        <v>0.008672119115</v>
      </c>
      <c r="H38" s="3">
        <f>AbsAAR!H37</f>
        <v>0.01454320464</v>
      </c>
      <c r="I38" s="3">
        <f>AbsAAR!I37</f>
        <v>0.006923784036</v>
      </c>
      <c r="J38" s="3">
        <f>AbsAAR!J37</f>
        <v>0.003684121737</v>
      </c>
      <c r="K38" s="3">
        <f>AbsAAR!K37</f>
        <v>0.00684991446</v>
      </c>
      <c r="L38" s="3">
        <f>AbsAAR!L37</f>
        <v>0.007841654758</v>
      </c>
      <c r="M38" s="3">
        <f>AbsAAR!M37</f>
        <v>0.01922838998</v>
      </c>
      <c r="N38" s="3">
        <f>AbsAAR!N37</f>
        <v>0.007599850518</v>
      </c>
      <c r="O38" s="3">
        <f>AbsAAR!O37</f>
        <v>0.01060160285</v>
      </c>
      <c r="P38" s="3">
        <f>AbsAAR!P37</f>
        <v>0.002967445128</v>
      </c>
      <c r="Q38" s="3">
        <f>AbsAAR!Q37</f>
        <v>0.0008006718788</v>
      </c>
      <c r="R38" s="3">
        <f>AbsAAR!R37</f>
        <v>0.004057141229</v>
      </c>
      <c r="S38" s="3">
        <f>AbsAAR!S37</f>
        <v>0.006316692085</v>
      </c>
      <c r="T38" s="3">
        <f>AbsAAR!T37</f>
        <v>0.02768134117</v>
      </c>
      <c r="U38" s="3">
        <f>AbsAAR!U37</f>
        <v>0.02940762213</v>
      </c>
      <c r="V38" s="3">
        <f>AbsAAR!V37</f>
        <v>0.003126284195</v>
      </c>
      <c r="W38" s="3">
        <f>AbsAAR!W37</f>
        <v>0.0117104717</v>
      </c>
      <c r="X38" s="3">
        <f>AbsAAR!X37</f>
        <v>0.009474855335</v>
      </c>
      <c r="Y38" s="3">
        <f>AbsAAR!Y37</f>
        <v>0.009268850871</v>
      </c>
      <c r="Z38" s="3">
        <f>AbsAAR!Z37</f>
        <v>0.02114428439</v>
      </c>
      <c r="AA38" s="3">
        <f>AbsAAR!AA37</f>
        <v>0.01063130482</v>
      </c>
      <c r="AB38" s="3">
        <f>AbsAAR!AB37</f>
        <v>0.007301589997</v>
      </c>
      <c r="AC38" s="3">
        <f>AbsAAR!AC37</f>
        <v>0.009066320125</v>
      </c>
      <c r="AD38" s="3">
        <f>AbsAAR!AD37</f>
        <v>0.01193634325</v>
      </c>
      <c r="AE38" s="3">
        <f>AbsAAR!AE37</f>
        <v>0.0009606513357</v>
      </c>
      <c r="AF38" s="3">
        <f>AbsAAR!AF37</f>
        <v>0.01619530166</v>
      </c>
      <c r="AG38" s="3">
        <v>-65.0</v>
      </c>
    </row>
    <row r="39" ht="13.5" customHeight="1">
      <c r="A39" s="3">
        <v>36.0</v>
      </c>
      <c r="B39" s="3">
        <v>-64.0</v>
      </c>
      <c r="C39" s="3">
        <f>AbsAAR!C38</f>
        <v>0.006510633195</v>
      </c>
      <c r="D39" s="3">
        <f>AbsAAR!D38</f>
        <v>0.00823761737</v>
      </c>
      <c r="E39" s="3">
        <f>AbsAAR!E38</f>
        <v>0.0178483331</v>
      </c>
      <c r="F39" s="3">
        <f>AbsAAR!F38</f>
        <v>0.01222000963</v>
      </c>
      <c r="G39" s="3">
        <f>AbsAAR!G38</f>
        <v>0.01901323276</v>
      </c>
      <c r="H39" s="3">
        <f>AbsAAR!H38</f>
        <v>0.005624464955</v>
      </c>
      <c r="I39" s="3">
        <f>AbsAAR!I38</f>
        <v>0.008891953997</v>
      </c>
      <c r="J39" s="3">
        <f>AbsAAR!J38</f>
        <v>0.005458902536</v>
      </c>
      <c r="K39" s="3">
        <f>AbsAAR!K38</f>
        <v>0.001235142049</v>
      </c>
      <c r="L39" s="3">
        <f>AbsAAR!L38</f>
        <v>0.009627487742</v>
      </c>
      <c r="M39" s="3">
        <f>AbsAAR!M38</f>
        <v>0.006862568665</v>
      </c>
      <c r="N39" s="3">
        <f>AbsAAR!N38</f>
        <v>0.01182285171</v>
      </c>
      <c r="O39" s="3">
        <f>AbsAAR!O38</f>
        <v>0.01229944745</v>
      </c>
      <c r="P39" s="3">
        <f>AbsAAR!P38</f>
        <v>0.00925437083</v>
      </c>
      <c r="Q39" s="3">
        <f>AbsAAR!Q38</f>
        <v>0.01278929953</v>
      </c>
      <c r="R39" s="3">
        <f>AbsAAR!R38</f>
        <v>0.01454951653</v>
      </c>
      <c r="S39" s="3">
        <f>AbsAAR!S38</f>
        <v>0.02915432512</v>
      </c>
      <c r="T39" s="3">
        <f>AbsAAR!T38</f>
        <v>0.001797916337</v>
      </c>
      <c r="U39" s="3">
        <f>AbsAAR!U38</f>
        <v>0.01364437067</v>
      </c>
      <c r="V39" s="3">
        <f>AbsAAR!V38</f>
        <v>0.01540188652</v>
      </c>
      <c r="W39" s="3">
        <f>AbsAAR!W38</f>
        <v>0.01882791148</v>
      </c>
      <c r="X39" s="3">
        <f>AbsAAR!X38</f>
        <v>0.007031111785</v>
      </c>
      <c r="Y39" s="3">
        <f>AbsAAR!Y38</f>
        <v>0.0003797258625</v>
      </c>
      <c r="Z39" s="3">
        <f>AbsAAR!Z38</f>
        <v>0.008331677352</v>
      </c>
      <c r="AA39" s="3">
        <f>AbsAAR!AA38</f>
        <v>0.006900964252</v>
      </c>
      <c r="AB39" s="3">
        <f>AbsAAR!AB38</f>
        <v>0.002280014755</v>
      </c>
      <c r="AC39" s="3">
        <f>AbsAAR!AC38</f>
        <v>0.0002568914107</v>
      </c>
      <c r="AD39" s="3">
        <f>AbsAAR!AD38</f>
        <v>0.005133882002</v>
      </c>
      <c r="AE39" s="3">
        <f>AbsAAR!AE38</f>
        <v>0.003519297105</v>
      </c>
      <c r="AF39" s="3">
        <f>AbsAAR!AF38</f>
        <v>0.02155584406</v>
      </c>
      <c r="AG39" s="3">
        <v>-64.0</v>
      </c>
    </row>
    <row r="40" ht="13.5" customHeight="1">
      <c r="A40" s="3">
        <v>37.0</v>
      </c>
      <c r="B40" s="3">
        <v>-63.0</v>
      </c>
      <c r="C40" s="3">
        <f>AbsAAR!C39</f>
        <v>0.01330556561</v>
      </c>
      <c r="D40" s="3">
        <f>AbsAAR!D39</f>
        <v>0.01525122072</v>
      </c>
      <c r="E40" s="3">
        <f>AbsAAR!E39</f>
        <v>0.003543566349</v>
      </c>
      <c r="F40" s="3">
        <f>AbsAAR!F39</f>
        <v>0.01270888981</v>
      </c>
      <c r="G40" s="3">
        <f>AbsAAR!G39</f>
        <v>0.005108125675</v>
      </c>
      <c r="H40" s="3">
        <f>AbsAAR!H39</f>
        <v>0.0003568576403</v>
      </c>
      <c r="I40" s="3">
        <f>AbsAAR!I39</f>
        <v>0.006667477403</v>
      </c>
      <c r="J40" s="3">
        <f>AbsAAR!J39</f>
        <v>0.005210559032</v>
      </c>
      <c r="K40" s="3">
        <f>AbsAAR!K39</f>
        <v>0.008180341181</v>
      </c>
      <c r="L40" s="3">
        <f>AbsAAR!L39</f>
        <v>0.01730088972</v>
      </c>
      <c r="M40" s="3">
        <f>AbsAAR!M39</f>
        <v>0.002499001474</v>
      </c>
      <c r="N40" s="3">
        <f>AbsAAR!N39</f>
        <v>0.003766275271</v>
      </c>
      <c r="O40" s="3">
        <f>AbsAAR!O39</f>
        <v>0.02970707504</v>
      </c>
      <c r="P40" s="3">
        <f>AbsAAR!P39</f>
        <v>0.004888283143</v>
      </c>
      <c r="Q40" s="3">
        <f>AbsAAR!Q39</f>
        <v>0.004989710053</v>
      </c>
      <c r="R40" s="3">
        <f>AbsAAR!R39</f>
        <v>0.01219407755</v>
      </c>
      <c r="S40" s="3">
        <f>AbsAAR!S39</f>
        <v>0.002087752884</v>
      </c>
      <c r="T40" s="3">
        <f>AbsAAR!T39</f>
        <v>0.02020192952</v>
      </c>
      <c r="U40" s="3">
        <f>AbsAAR!U39</f>
        <v>0.004834979651</v>
      </c>
      <c r="V40" s="3">
        <f>AbsAAR!V39</f>
        <v>0.006067625208</v>
      </c>
      <c r="W40" s="3">
        <f>AbsAAR!W39</f>
        <v>0.0092903514</v>
      </c>
      <c r="X40" s="3">
        <f>AbsAAR!X39</f>
        <v>0.004553359895</v>
      </c>
      <c r="Y40" s="3">
        <f>AbsAAR!Y39</f>
        <v>0.002940674463</v>
      </c>
      <c r="Z40" s="3">
        <f>AbsAAR!Z39</f>
        <v>0.006099179683</v>
      </c>
      <c r="AA40" s="3">
        <f>AbsAAR!AA39</f>
        <v>0.01142989521</v>
      </c>
      <c r="AB40" s="3">
        <f>AbsAAR!AB39</f>
        <v>0.008832082313</v>
      </c>
      <c r="AC40" s="3">
        <f>AbsAAR!AC39</f>
        <v>0.007503171461</v>
      </c>
      <c r="AD40" s="3">
        <f>AbsAAR!AD39</f>
        <v>0.00963753842</v>
      </c>
      <c r="AE40" s="3">
        <f>AbsAAR!AE39</f>
        <v>0.02679234138</v>
      </c>
      <c r="AF40" s="3">
        <f>AbsAAR!AF39</f>
        <v>0.007373965753</v>
      </c>
      <c r="AG40" s="3">
        <v>-63.0</v>
      </c>
    </row>
    <row r="41" ht="13.5" customHeight="1">
      <c r="A41" s="3">
        <v>38.0</v>
      </c>
      <c r="B41" s="3">
        <v>-62.0</v>
      </c>
      <c r="C41" s="3">
        <f>AbsAAR!C40</f>
        <v>0.00879676514</v>
      </c>
      <c r="D41" s="3">
        <f>AbsAAR!D40</f>
        <v>0.00996395576</v>
      </c>
      <c r="E41" s="3">
        <f>AbsAAR!E40</f>
        <v>0.01266573761</v>
      </c>
      <c r="F41" s="3">
        <f>AbsAAR!F40</f>
        <v>0.01513641784</v>
      </c>
      <c r="G41" s="3">
        <f>AbsAAR!G40</f>
        <v>0.005048660596</v>
      </c>
      <c r="H41" s="3">
        <f>AbsAAR!H40</f>
        <v>0.009512514573</v>
      </c>
      <c r="I41" s="3">
        <f>AbsAAR!I40</f>
        <v>0.0124869751</v>
      </c>
      <c r="J41" s="3">
        <f>AbsAAR!J40</f>
        <v>0.004326353449</v>
      </c>
      <c r="K41" s="3">
        <f>AbsAAR!K40</f>
        <v>0.003055794122</v>
      </c>
      <c r="L41" s="3">
        <f>AbsAAR!L40</f>
        <v>0.0001476373195</v>
      </c>
      <c r="M41" s="3">
        <f>AbsAAR!M40</f>
        <v>0.001539049273</v>
      </c>
      <c r="N41" s="3">
        <f>AbsAAR!N40</f>
        <v>0.008931821738</v>
      </c>
      <c r="O41" s="3">
        <f>AbsAAR!O40</f>
        <v>0.003307517353</v>
      </c>
      <c r="P41" s="3">
        <f>AbsAAR!P40</f>
        <v>0.0009583263595</v>
      </c>
      <c r="Q41" s="3">
        <f>AbsAAR!Q40</f>
        <v>0.01168283475</v>
      </c>
      <c r="R41" s="3">
        <f>AbsAAR!R40</f>
        <v>0.00404472323</v>
      </c>
      <c r="S41" s="3">
        <f>AbsAAR!S40</f>
        <v>0.0007722495064</v>
      </c>
      <c r="T41" s="3">
        <f>AbsAAR!T40</f>
        <v>0.007765299559</v>
      </c>
      <c r="U41" s="3">
        <f>AbsAAR!U40</f>
        <v>0.02934595162</v>
      </c>
      <c r="V41" s="3">
        <f>AbsAAR!V40</f>
        <v>0.005791626815</v>
      </c>
      <c r="W41" s="3">
        <f>AbsAAR!W40</f>
        <v>0.003880823699</v>
      </c>
      <c r="X41" s="3">
        <f>AbsAAR!X40</f>
        <v>0.01021631283</v>
      </c>
      <c r="Y41" s="3">
        <f>AbsAAR!Y40</f>
        <v>0.005686751451</v>
      </c>
      <c r="Z41" s="3">
        <f>AbsAAR!Z40</f>
        <v>0.003481190757</v>
      </c>
      <c r="AA41" s="3">
        <f>AbsAAR!AA40</f>
        <v>0.002353458838</v>
      </c>
      <c r="AB41" s="3">
        <f>AbsAAR!AB40</f>
        <v>0.009852128878</v>
      </c>
      <c r="AC41" s="3">
        <f>AbsAAR!AC40</f>
        <v>0.001344715054</v>
      </c>
      <c r="AD41" s="3">
        <f>AbsAAR!AD40</f>
        <v>0.007282671623</v>
      </c>
      <c r="AE41" s="3">
        <f>AbsAAR!AE40</f>
        <v>0.009318050308</v>
      </c>
      <c r="AF41" s="3">
        <f>AbsAAR!AF40</f>
        <v>0.004902043959</v>
      </c>
      <c r="AG41" s="3">
        <v>-62.0</v>
      </c>
    </row>
    <row r="42" ht="13.5" customHeight="1">
      <c r="A42" s="3">
        <v>39.0</v>
      </c>
      <c r="B42" s="3">
        <v>-61.0</v>
      </c>
      <c r="C42" s="3">
        <f>AbsAAR!C41</f>
        <v>0.02002832444</v>
      </c>
      <c r="D42" s="3">
        <f>AbsAAR!D41</f>
        <v>0.004712520073</v>
      </c>
      <c r="E42" s="3">
        <f>AbsAAR!E41</f>
        <v>0.00005144899674</v>
      </c>
      <c r="F42" s="3">
        <f>AbsAAR!F41</f>
        <v>0.0105582712</v>
      </c>
      <c r="G42" s="3">
        <f>AbsAAR!G41</f>
        <v>0.003599644062</v>
      </c>
      <c r="H42" s="3">
        <f>AbsAAR!H41</f>
        <v>0.01144690349</v>
      </c>
      <c r="I42" s="3">
        <f>AbsAAR!I41</f>
        <v>0.1082050875</v>
      </c>
      <c r="J42" s="3">
        <f>AbsAAR!J41</f>
        <v>0.02790029202</v>
      </c>
      <c r="K42" s="3">
        <f>AbsAAR!K41</f>
        <v>0.006379230332</v>
      </c>
      <c r="L42" s="3">
        <f>AbsAAR!L41</f>
        <v>0.01362139644</v>
      </c>
      <c r="M42" s="3">
        <f>AbsAAR!M41</f>
        <v>0.01040583201</v>
      </c>
      <c r="N42" s="3">
        <f>AbsAAR!N41</f>
        <v>0.01127150233</v>
      </c>
      <c r="O42" s="3">
        <f>AbsAAR!O41</f>
        <v>0.01362185546</v>
      </c>
      <c r="P42" s="3">
        <f>AbsAAR!P41</f>
        <v>0.001266145454</v>
      </c>
      <c r="Q42" s="3">
        <f>AbsAAR!Q41</f>
        <v>0.01248022606</v>
      </c>
      <c r="R42" s="3">
        <f>AbsAAR!R41</f>
        <v>0.008610887976</v>
      </c>
      <c r="S42" s="3">
        <f>AbsAAR!S41</f>
        <v>0.00697509223</v>
      </c>
      <c r="T42" s="3">
        <f>AbsAAR!T41</f>
        <v>0.009541251954</v>
      </c>
      <c r="U42" s="3">
        <f>AbsAAR!U41</f>
        <v>0.01027731177</v>
      </c>
      <c r="V42" s="3">
        <f>AbsAAR!V41</f>
        <v>0.005362221439</v>
      </c>
      <c r="W42" s="3">
        <f>AbsAAR!W41</f>
        <v>0.001368869444</v>
      </c>
      <c r="X42" s="3">
        <f>AbsAAR!X41</f>
        <v>0.005472302814</v>
      </c>
      <c r="Y42" s="3">
        <f>AbsAAR!Y41</f>
        <v>0.001233200886</v>
      </c>
      <c r="Z42" s="3">
        <f>AbsAAR!Z41</f>
        <v>0.02320315369</v>
      </c>
      <c r="AA42" s="3">
        <f>AbsAAR!AA41</f>
        <v>0.01526182899</v>
      </c>
      <c r="AB42" s="3">
        <f>AbsAAR!AB41</f>
        <v>0.006325452843</v>
      </c>
      <c r="AC42" s="3">
        <f>AbsAAR!AC41</f>
        <v>0.0009794430007</v>
      </c>
      <c r="AD42" s="3">
        <f>AbsAAR!AD41</f>
        <v>0.005923045381</v>
      </c>
      <c r="AE42" s="3">
        <f>AbsAAR!AE41</f>
        <v>0.001628463494</v>
      </c>
      <c r="AF42" s="3">
        <f>AbsAAR!AF41</f>
        <v>0.001426896851</v>
      </c>
      <c r="AG42" s="3">
        <v>-61.0</v>
      </c>
    </row>
    <row r="43" ht="13.5" customHeight="1">
      <c r="A43" s="3">
        <v>40.0</v>
      </c>
      <c r="B43" s="3">
        <v>-60.0</v>
      </c>
      <c r="C43" s="3">
        <f>AbsAAR!C42</f>
        <v>0.0002984335612</v>
      </c>
      <c r="D43" s="3">
        <f>AbsAAR!D42</f>
        <v>0.004679207277</v>
      </c>
      <c r="E43" s="3">
        <f>AbsAAR!E42</f>
        <v>0.002169906785</v>
      </c>
      <c r="F43" s="3">
        <f>AbsAAR!F42</f>
        <v>0.002697311467</v>
      </c>
      <c r="G43" s="3">
        <f>AbsAAR!G42</f>
        <v>0.007429927522</v>
      </c>
      <c r="H43" s="3">
        <f>AbsAAR!H42</f>
        <v>0.001086702404</v>
      </c>
      <c r="I43" s="3">
        <f>AbsAAR!I42</f>
        <v>0.00494045378</v>
      </c>
      <c r="J43" s="3">
        <f>AbsAAR!J42</f>
        <v>0.006780472474</v>
      </c>
      <c r="K43" s="3">
        <f>AbsAAR!K42</f>
        <v>0.005876211513</v>
      </c>
      <c r="L43" s="3">
        <f>AbsAAR!L42</f>
        <v>0.002360079034</v>
      </c>
      <c r="M43" s="3">
        <f>AbsAAR!M42</f>
        <v>0.001666054802</v>
      </c>
      <c r="N43" s="3">
        <f>AbsAAR!N42</f>
        <v>0.00122852596</v>
      </c>
      <c r="O43" s="3">
        <f>AbsAAR!O42</f>
        <v>0.003869196765</v>
      </c>
      <c r="P43" s="3">
        <f>AbsAAR!P42</f>
        <v>0.001180078253</v>
      </c>
      <c r="Q43" s="3">
        <f>AbsAAR!Q42</f>
        <v>0.000323712576</v>
      </c>
      <c r="R43" s="3">
        <f>AbsAAR!R42</f>
        <v>0.004192899173</v>
      </c>
      <c r="S43" s="3">
        <f>AbsAAR!S42</f>
        <v>0.0006654383618</v>
      </c>
      <c r="T43" s="3">
        <f>AbsAAR!T42</f>
        <v>0.002557653387</v>
      </c>
      <c r="U43" s="3">
        <f>AbsAAR!U42</f>
        <v>0.01257869682</v>
      </c>
      <c r="V43" s="3">
        <f>AbsAAR!V42</f>
        <v>0.0004477804223</v>
      </c>
      <c r="W43" s="3">
        <f>AbsAAR!W42</f>
        <v>0.005300532104</v>
      </c>
      <c r="X43" s="3">
        <f>AbsAAR!X42</f>
        <v>0.004452000056</v>
      </c>
      <c r="Y43" s="3">
        <f>AbsAAR!Y42</f>
        <v>0.005116697504</v>
      </c>
      <c r="Z43" s="3">
        <f>AbsAAR!Z42</f>
        <v>0.008779303451</v>
      </c>
      <c r="AA43" s="3">
        <f>AbsAAR!AA42</f>
        <v>0.006588363957</v>
      </c>
      <c r="AB43" s="3">
        <f>AbsAAR!AB42</f>
        <v>0.004726052363</v>
      </c>
      <c r="AC43" s="3">
        <f>AbsAAR!AC42</f>
        <v>0.003244319804</v>
      </c>
      <c r="AD43" s="3">
        <f>AbsAAR!AD42</f>
        <v>0.00464272594</v>
      </c>
      <c r="AE43" s="3">
        <f>AbsAAR!AE42</f>
        <v>0.01709898221</v>
      </c>
      <c r="AF43" s="3">
        <f>AbsAAR!AF42</f>
        <v>0.006876950209</v>
      </c>
      <c r="AG43" s="3">
        <v>-60.0</v>
      </c>
    </row>
    <row r="44" ht="13.5" customHeight="1">
      <c r="A44" s="3">
        <v>41.0</v>
      </c>
      <c r="B44" s="3">
        <v>-59.0</v>
      </c>
      <c r="C44" s="3">
        <f>AbsAAR!C43</f>
        <v>0.006226051976</v>
      </c>
      <c r="D44" s="3">
        <f>AbsAAR!D43</f>
        <v>0.007757900326</v>
      </c>
      <c r="E44" s="3">
        <f>AbsAAR!E43</f>
        <v>0.004762009252</v>
      </c>
      <c r="F44" s="3">
        <f>AbsAAR!F43</f>
        <v>0.02520677881</v>
      </c>
      <c r="G44" s="3">
        <f>AbsAAR!G43</f>
        <v>0.009295495394</v>
      </c>
      <c r="H44" s="3">
        <f>AbsAAR!H43</f>
        <v>0.01955159243</v>
      </c>
      <c r="I44" s="3">
        <f>AbsAAR!I43</f>
        <v>0.006618630386</v>
      </c>
      <c r="J44" s="3">
        <f>AbsAAR!J43</f>
        <v>0.01625321165</v>
      </c>
      <c r="K44" s="3">
        <f>AbsAAR!K43</f>
        <v>0.004634269975</v>
      </c>
      <c r="L44" s="3">
        <f>AbsAAR!L43</f>
        <v>0.0008291907787</v>
      </c>
      <c r="M44" s="3">
        <f>AbsAAR!M43</f>
        <v>0.006069613277</v>
      </c>
      <c r="N44" s="3">
        <f>AbsAAR!N43</f>
        <v>0.005046293977</v>
      </c>
      <c r="O44" s="3">
        <f>AbsAAR!O43</f>
        <v>0.009113069167</v>
      </c>
      <c r="P44" s="3">
        <f>AbsAAR!P43</f>
        <v>0.01133500896</v>
      </c>
      <c r="Q44" s="3">
        <f>AbsAAR!Q43</f>
        <v>0.01515782979</v>
      </c>
      <c r="R44" s="3">
        <f>AbsAAR!R43</f>
        <v>0.01029391364</v>
      </c>
      <c r="S44" s="3">
        <f>AbsAAR!S43</f>
        <v>0.00245122767</v>
      </c>
      <c r="T44" s="3">
        <f>AbsAAR!T43</f>
        <v>0.005197444285</v>
      </c>
      <c r="U44" s="3">
        <f>AbsAAR!U43</f>
        <v>0.01163932053</v>
      </c>
      <c r="V44" s="3">
        <f>AbsAAR!V43</f>
        <v>0.001171213552</v>
      </c>
      <c r="W44" s="3">
        <f>AbsAAR!W43</f>
        <v>0.00991498324</v>
      </c>
      <c r="X44" s="3">
        <f>AbsAAR!X43</f>
        <v>0.02465207855</v>
      </c>
      <c r="Y44" s="3">
        <f>AbsAAR!Y43</f>
        <v>0.000128467367</v>
      </c>
      <c r="Z44" s="3">
        <f>AbsAAR!Z43</f>
        <v>0.00675933977</v>
      </c>
      <c r="AA44" s="3">
        <f>AbsAAR!AA43</f>
        <v>0.007246453279</v>
      </c>
      <c r="AB44" s="3">
        <f>AbsAAR!AB43</f>
        <v>0.008005345387</v>
      </c>
      <c r="AC44" s="3">
        <f>AbsAAR!AC43</f>
        <v>0.003537806677</v>
      </c>
      <c r="AD44" s="3">
        <f>AbsAAR!AD43</f>
        <v>0.01351983322</v>
      </c>
      <c r="AE44" s="3">
        <f>AbsAAR!AE43</f>
        <v>0.003260842621</v>
      </c>
      <c r="AF44" s="3">
        <f>AbsAAR!AF43</f>
        <v>0.01121865864</v>
      </c>
      <c r="AG44" s="3">
        <v>-59.0</v>
      </c>
    </row>
    <row r="45" ht="13.5" customHeight="1">
      <c r="A45" s="3">
        <v>42.0</v>
      </c>
      <c r="B45" s="3">
        <v>-58.0</v>
      </c>
      <c r="C45" s="3">
        <f>AbsAAR!C44</f>
        <v>0.004463879287</v>
      </c>
      <c r="D45" s="3">
        <f>AbsAAR!D44</f>
        <v>0.002755219407</v>
      </c>
      <c r="E45" s="3">
        <f>AbsAAR!E44</f>
        <v>0.01301560614</v>
      </c>
      <c r="F45" s="3">
        <f>AbsAAR!F44</f>
        <v>0.01196643655</v>
      </c>
      <c r="G45" s="3">
        <f>AbsAAR!G44</f>
        <v>0.001386911836</v>
      </c>
      <c r="H45" s="3">
        <f>AbsAAR!H44</f>
        <v>0.01779078439</v>
      </c>
      <c r="I45" s="3">
        <f>AbsAAR!I44</f>
        <v>0.0005590205423</v>
      </c>
      <c r="J45" s="3">
        <f>AbsAAR!J44</f>
        <v>0.007051844502</v>
      </c>
      <c r="K45" s="3">
        <f>AbsAAR!K44</f>
        <v>0.006700532784</v>
      </c>
      <c r="L45" s="3">
        <f>AbsAAR!L44</f>
        <v>0.008253088058</v>
      </c>
      <c r="M45" s="3">
        <f>AbsAAR!M44</f>
        <v>0.004053348812</v>
      </c>
      <c r="N45" s="3">
        <f>AbsAAR!N44</f>
        <v>0.00785862591</v>
      </c>
      <c r="O45" s="3">
        <f>AbsAAR!O44</f>
        <v>0.002907139713</v>
      </c>
      <c r="P45" s="3">
        <f>AbsAAR!P44</f>
        <v>0.005947065351</v>
      </c>
      <c r="Q45" s="3">
        <f>AbsAAR!Q44</f>
        <v>0.00313680898</v>
      </c>
      <c r="R45" s="3">
        <f>AbsAAR!R44</f>
        <v>0.006257716897</v>
      </c>
      <c r="S45" s="3">
        <f>AbsAAR!S44</f>
        <v>0.001823834646</v>
      </c>
      <c r="T45" s="3">
        <f>AbsAAR!T44</f>
        <v>0.0245501388</v>
      </c>
      <c r="U45" s="3">
        <f>AbsAAR!U44</f>
        <v>0.002438816778</v>
      </c>
      <c r="V45" s="3">
        <f>AbsAAR!V44</f>
        <v>0.008950694233</v>
      </c>
      <c r="W45" s="3">
        <f>AbsAAR!W44</f>
        <v>0.002630859436</v>
      </c>
      <c r="X45" s="3">
        <f>AbsAAR!X44</f>
        <v>0.01230868752</v>
      </c>
      <c r="Y45" s="3">
        <f>AbsAAR!Y44</f>
        <v>0.009289974074</v>
      </c>
      <c r="Z45" s="3">
        <f>AbsAAR!Z44</f>
        <v>0.0006619635942</v>
      </c>
      <c r="AA45" s="3">
        <f>AbsAAR!AA44</f>
        <v>0.0004570670696</v>
      </c>
      <c r="AB45" s="3">
        <f>AbsAAR!AB44</f>
        <v>0.01035774105</v>
      </c>
      <c r="AC45" s="3">
        <f>AbsAAR!AC44</f>
        <v>0.007474816494</v>
      </c>
      <c r="AD45" s="3">
        <f>AbsAAR!AD44</f>
        <v>0.002842974403</v>
      </c>
      <c r="AE45" s="3">
        <f>AbsAAR!AE44</f>
        <v>0.001360914027</v>
      </c>
      <c r="AF45" s="3">
        <f>AbsAAR!AF44</f>
        <v>0.002357587836</v>
      </c>
      <c r="AG45" s="3">
        <v>-58.0</v>
      </c>
    </row>
    <row r="46" ht="13.5" customHeight="1">
      <c r="A46" s="3">
        <v>43.0</v>
      </c>
      <c r="B46" s="3">
        <v>-57.0</v>
      </c>
      <c r="C46" s="3">
        <f>AbsAAR!C45</f>
        <v>0.004132530641</v>
      </c>
      <c r="D46" s="3">
        <f>AbsAAR!D45</f>
        <v>0.005924860598</v>
      </c>
      <c r="E46" s="3">
        <f>AbsAAR!E45</f>
        <v>0.008910977031</v>
      </c>
      <c r="F46" s="3">
        <f>AbsAAR!F45</f>
        <v>0.005616205693</v>
      </c>
      <c r="G46" s="3">
        <f>AbsAAR!G45</f>
        <v>0.002977263387</v>
      </c>
      <c r="H46" s="3">
        <f>AbsAAR!H45</f>
        <v>0.004983912949</v>
      </c>
      <c r="I46" s="3">
        <f>AbsAAR!I45</f>
        <v>0.002049400203</v>
      </c>
      <c r="J46" s="3">
        <f>AbsAAR!J45</f>
        <v>0.003242092078</v>
      </c>
      <c r="K46" s="3">
        <f>AbsAAR!K45</f>
        <v>0.002139073259</v>
      </c>
      <c r="L46" s="3">
        <f>AbsAAR!L45</f>
        <v>0.001162785367</v>
      </c>
      <c r="M46" s="3">
        <f>AbsAAR!M45</f>
        <v>0.008680688251</v>
      </c>
      <c r="N46" s="3">
        <f>AbsAAR!N45</f>
        <v>0.002962122502</v>
      </c>
      <c r="O46" s="3">
        <f>AbsAAR!O45</f>
        <v>0.009038418295</v>
      </c>
      <c r="P46" s="3">
        <f>AbsAAR!P45</f>
        <v>0.002987937632</v>
      </c>
      <c r="Q46" s="3">
        <f>AbsAAR!Q45</f>
        <v>0.004681024293</v>
      </c>
      <c r="R46" s="3">
        <f>AbsAAR!R45</f>
        <v>0.003589460452</v>
      </c>
      <c r="S46" s="3">
        <f>AbsAAR!S45</f>
        <v>0.01155334873</v>
      </c>
      <c r="T46" s="3">
        <f>AbsAAR!T45</f>
        <v>0.007362317618</v>
      </c>
      <c r="U46" s="3">
        <f>AbsAAR!U45</f>
        <v>0.000866261867</v>
      </c>
      <c r="V46" s="3">
        <f>AbsAAR!V45</f>
        <v>0.01851356736</v>
      </c>
      <c r="W46" s="3">
        <f>AbsAAR!W45</f>
        <v>0.01576282397</v>
      </c>
      <c r="X46" s="3">
        <f>AbsAAR!X45</f>
        <v>0.005251545613</v>
      </c>
      <c r="Y46" s="3">
        <f>AbsAAR!Y45</f>
        <v>0.003540975208</v>
      </c>
      <c r="Z46" s="3">
        <f>AbsAAR!Z45</f>
        <v>0.009559366712</v>
      </c>
      <c r="AA46" s="3">
        <f>AbsAAR!AA45</f>
        <v>0.00141559749</v>
      </c>
      <c r="AB46" s="3">
        <f>AbsAAR!AB45</f>
        <v>0.0009771737226</v>
      </c>
      <c r="AC46" s="3">
        <f>AbsAAR!AC45</f>
        <v>0.001130452997</v>
      </c>
      <c r="AD46" s="3">
        <f>AbsAAR!AD45</f>
        <v>0.01230580585</v>
      </c>
      <c r="AE46" s="3">
        <f>AbsAAR!AE45</f>
        <v>0.008349930579</v>
      </c>
      <c r="AF46" s="3">
        <f>AbsAAR!AF45</f>
        <v>0.01065366181</v>
      </c>
      <c r="AG46" s="3">
        <v>-57.0</v>
      </c>
    </row>
    <row r="47" ht="13.5" customHeight="1">
      <c r="A47" s="3">
        <v>44.0</v>
      </c>
      <c r="B47" s="3">
        <v>-56.0</v>
      </c>
      <c r="C47" s="3">
        <f>AbsAAR!C46</f>
        <v>0.002844428396</v>
      </c>
      <c r="D47" s="3">
        <f>AbsAAR!D46</f>
        <v>0.006105139248</v>
      </c>
      <c r="E47" s="3">
        <f>AbsAAR!E46</f>
        <v>0.01635349461</v>
      </c>
      <c r="F47" s="3">
        <f>AbsAAR!F46</f>
        <v>0.003289720919</v>
      </c>
      <c r="G47" s="3">
        <f>AbsAAR!G46</f>
        <v>0.001426594838</v>
      </c>
      <c r="H47" s="3">
        <f>AbsAAR!H46</f>
        <v>0.01136633378</v>
      </c>
      <c r="I47" s="3">
        <f>AbsAAR!I46</f>
        <v>0.009661092106</v>
      </c>
      <c r="J47" s="3">
        <f>AbsAAR!J46</f>
        <v>0.01350079748</v>
      </c>
      <c r="K47" s="3">
        <f>AbsAAR!K46</f>
        <v>0.0014240642</v>
      </c>
      <c r="L47" s="3">
        <f>AbsAAR!L46</f>
        <v>0.01346666489</v>
      </c>
      <c r="M47" s="3">
        <f>AbsAAR!M46</f>
        <v>0.004018125155</v>
      </c>
      <c r="N47" s="3">
        <f>AbsAAR!N46</f>
        <v>0.003974717265</v>
      </c>
      <c r="O47" s="3">
        <f>AbsAAR!O46</f>
        <v>0.003199667499</v>
      </c>
      <c r="P47" s="3">
        <f>AbsAAR!P46</f>
        <v>0.000863086926</v>
      </c>
      <c r="Q47" s="3">
        <f>AbsAAR!Q46</f>
        <v>0.003752066543</v>
      </c>
      <c r="R47" s="3">
        <f>AbsAAR!R46</f>
        <v>0.01087238934</v>
      </c>
      <c r="S47" s="3">
        <f>AbsAAR!S46</f>
        <v>0.004275491357</v>
      </c>
      <c r="T47" s="3">
        <f>AbsAAR!T46</f>
        <v>0.01599392196</v>
      </c>
      <c r="U47" s="3">
        <f>AbsAAR!U46</f>
        <v>0.007999053346</v>
      </c>
      <c r="V47" s="3">
        <f>AbsAAR!V46</f>
        <v>0.0008423032612</v>
      </c>
      <c r="W47" s="3">
        <f>AbsAAR!W46</f>
        <v>0.0005587811917</v>
      </c>
      <c r="X47" s="3">
        <f>AbsAAR!X46</f>
        <v>0.01243315721</v>
      </c>
      <c r="Y47" s="3">
        <f>AbsAAR!Y46</f>
        <v>0.004426570087</v>
      </c>
      <c r="Z47" s="3">
        <f>AbsAAR!Z46</f>
        <v>0.002317957728</v>
      </c>
      <c r="AA47" s="3">
        <f>AbsAAR!AA46</f>
        <v>0.002848495147</v>
      </c>
      <c r="AB47" s="3">
        <f>AbsAAR!AB46</f>
        <v>0.009109630628</v>
      </c>
      <c r="AC47" s="3">
        <f>AbsAAR!AC46</f>
        <v>0.001539449227</v>
      </c>
      <c r="AD47" s="3">
        <f>AbsAAR!AD46</f>
        <v>0.0121984533</v>
      </c>
      <c r="AE47" s="3">
        <f>AbsAAR!AE46</f>
        <v>0.003662345795</v>
      </c>
      <c r="AF47" s="3">
        <f>AbsAAR!AF46</f>
        <v>0.01870732002</v>
      </c>
      <c r="AG47" s="3">
        <v>-56.0</v>
      </c>
    </row>
    <row r="48" ht="13.5" customHeight="1">
      <c r="A48" s="3">
        <v>45.0</v>
      </c>
      <c r="B48" s="3">
        <v>-55.0</v>
      </c>
      <c r="C48" s="3">
        <f>AbsAAR!C47</f>
        <v>0.009220542971</v>
      </c>
      <c r="D48" s="3">
        <f>AbsAAR!D47</f>
        <v>0.005943572198</v>
      </c>
      <c r="E48" s="3">
        <f>AbsAAR!E47</f>
        <v>0.01677294426</v>
      </c>
      <c r="F48" s="3">
        <f>AbsAAR!F47</f>
        <v>0.02068343681</v>
      </c>
      <c r="G48" s="3">
        <f>AbsAAR!G47</f>
        <v>0.005248658495</v>
      </c>
      <c r="H48" s="3">
        <f>AbsAAR!H47</f>
        <v>0.001047036445</v>
      </c>
      <c r="I48" s="3">
        <f>AbsAAR!I47</f>
        <v>0.008173845187</v>
      </c>
      <c r="J48" s="3">
        <f>AbsAAR!J47</f>
        <v>0.00367497108</v>
      </c>
      <c r="K48" s="3">
        <f>AbsAAR!K47</f>
        <v>0.004031027584</v>
      </c>
      <c r="L48" s="3">
        <f>AbsAAR!L47</f>
        <v>0.01442101846</v>
      </c>
      <c r="M48" s="3">
        <f>AbsAAR!M47</f>
        <v>0.005150871473</v>
      </c>
      <c r="N48" s="3">
        <f>AbsAAR!N47</f>
        <v>0.002071001082</v>
      </c>
      <c r="O48" s="3">
        <f>AbsAAR!O47</f>
        <v>0.001575146464</v>
      </c>
      <c r="P48" s="3">
        <f>AbsAAR!P47</f>
        <v>0.005609835076</v>
      </c>
      <c r="Q48" s="3">
        <f>AbsAAR!Q47</f>
        <v>0.009302459428</v>
      </c>
      <c r="R48" s="3">
        <f>AbsAAR!R47</f>
        <v>0.02259748607</v>
      </c>
      <c r="S48" s="3">
        <f>AbsAAR!S47</f>
        <v>0.01876178898</v>
      </c>
      <c r="T48" s="3">
        <f>AbsAAR!T47</f>
        <v>0.003718369336</v>
      </c>
      <c r="U48" s="3">
        <f>AbsAAR!U47</f>
        <v>0.01763062491</v>
      </c>
      <c r="V48" s="3">
        <f>AbsAAR!V47</f>
        <v>0.005165752539</v>
      </c>
      <c r="W48" s="3">
        <f>AbsAAR!W47</f>
        <v>0.001608322337</v>
      </c>
      <c r="X48" s="3">
        <f>AbsAAR!X47</f>
        <v>0.001584419275</v>
      </c>
      <c r="Y48" s="3">
        <f>AbsAAR!Y47</f>
        <v>0.002675860749</v>
      </c>
      <c r="Z48" s="3">
        <f>AbsAAR!Z47</f>
        <v>0.003517518659</v>
      </c>
      <c r="AA48" s="3">
        <f>AbsAAR!AA47</f>
        <v>0.004944969306</v>
      </c>
      <c r="AB48" s="3">
        <f>AbsAAR!AB47</f>
        <v>0.004010031792</v>
      </c>
      <c r="AC48" s="3">
        <f>AbsAAR!AC47</f>
        <v>0.002159564708</v>
      </c>
      <c r="AD48" s="3">
        <f>AbsAAR!AD47</f>
        <v>0.006172521909</v>
      </c>
      <c r="AE48" s="3">
        <f>AbsAAR!AE47</f>
        <v>0.003264045691</v>
      </c>
      <c r="AF48" s="3">
        <f>AbsAAR!AF47</f>
        <v>0.0001322696116</v>
      </c>
      <c r="AG48" s="3">
        <v>-55.0</v>
      </c>
    </row>
    <row r="49" ht="13.5" customHeight="1">
      <c r="A49" s="3">
        <v>46.0</v>
      </c>
      <c r="B49" s="3">
        <v>-54.0</v>
      </c>
      <c r="C49" s="3">
        <f>AbsAAR!C48</f>
        <v>0.009013872807</v>
      </c>
      <c r="D49" s="3">
        <f>AbsAAR!D48</f>
        <v>0.002337188873</v>
      </c>
      <c r="E49" s="3">
        <f>AbsAAR!E48</f>
        <v>0.01093071335</v>
      </c>
      <c r="F49" s="3">
        <f>AbsAAR!F48</f>
        <v>0.008587788205</v>
      </c>
      <c r="G49" s="3">
        <f>AbsAAR!G48</f>
        <v>0.002889156983</v>
      </c>
      <c r="H49" s="3">
        <f>AbsAAR!H48</f>
        <v>0.004926194321</v>
      </c>
      <c r="I49" s="3">
        <f>AbsAAR!I48</f>
        <v>0.01379182043</v>
      </c>
      <c r="J49" s="3">
        <f>AbsAAR!J48</f>
        <v>0.02207677377</v>
      </c>
      <c r="K49" s="3">
        <f>AbsAAR!K48</f>
        <v>0.01288868941</v>
      </c>
      <c r="L49" s="3">
        <f>AbsAAR!L48</f>
        <v>0.01689745759</v>
      </c>
      <c r="M49" s="3">
        <f>AbsAAR!M48</f>
        <v>0.002379009226</v>
      </c>
      <c r="N49" s="3">
        <f>AbsAAR!N48</f>
        <v>0.01077143484</v>
      </c>
      <c r="O49" s="3">
        <f>AbsAAR!O48</f>
        <v>0.0006933154001</v>
      </c>
      <c r="P49" s="3">
        <f>AbsAAR!P48</f>
        <v>0.001879363629</v>
      </c>
      <c r="Q49" s="3">
        <f>AbsAAR!Q48</f>
        <v>0.002280860997</v>
      </c>
      <c r="R49" s="3">
        <f>AbsAAR!R48</f>
        <v>0.001673997218</v>
      </c>
      <c r="S49" s="3">
        <f>AbsAAR!S48</f>
        <v>0.01219754939</v>
      </c>
      <c r="T49" s="3">
        <f>AbsAAR!T48</f>
        <v>0.007343719803</v>
      </c>
      <c r="U49" s="3">
        <f>AbsAAR!U48</f>
        <v>0.02386368131</v>
      </c>
      <c r="V49" s="3">
        <f>AbsAAR!V48</f>
        <v>0.0003042024086</v>
      </c>
      <c r="W49" s="3">
        <f>AbsAAR!W48</f>
        <v>0.003222918777</v>
      </c>
      <c r="X49" s="3">
        <f>AbsAAR!X48</f>
        <v>0.006471078738</v>
      </c>
      <c r="Y49" s="3">
        <f>AbsAAR!Y48</f>
        <v>0.003658049357</v>
      </c>
      <c r="Z49" s="3">
        <f>AbsAAR!Z48</f>
        <v>0.001677126014</v>
      </c>
      <c r="AA49" s="3">
        <f>AbsAAR!AA48</f>
        <v>0.01783802275</v>
      </c>
      <c r="AB49" s="3">
        <f>AbsAAR!AB48</f>
        <v>0.02726460605</v>
      </c>
      <c r="AC49" s="3">
        <f>AbsAAR!AC48</f>
        <v>0.002523397805</v>
      </c>
      <c r="AD49" s="3">
        <f>AbsAAR!AD48</f>
        <v>0.001592201181</v>
      </c>
      <c r="AE49" s="3">
        <f>AbsAAR!AE48</f>
        <v>0.01966618717</v>
      </c>
      <c r="AF49" s="3">
        <f>AbsAAR!AF48</f>
        <v>0.002457153041</v>
      </c>
      <c r="AG49" s="3">
        <v>-54.0</v>
      </c>
    </row>
    <row r="50" ht="13.5" customHeight="1">
      <c r="A50" s="3">
        <v>47.0</v>
      </c>
      <c r="B50" s="3">
        <v>-53.0</v>
      </c>
      <c r="C50" s="3">
        <f>AbsAAR!C49</f>
        <v>0.00325545338</v>
      </c>
      <c r="D50" s="3">
        <f>AbsAAR!D49</f>
        <v>0.003794565775</v>
      </c>
      <c r="E50" s="3">
        <f>AbsAAR!E49</f>
        <v>0.03414403575</v>
      </c>
      <c r="F50" s="3">
        <f>AbsAAR!F49</f>
        <v>0.0122411652</v>
      </c>
      <c r="G50" s="3">
        <f>AbsAAR!G49</f>
        <v>0.003913268799</v>
      </c>
      <c r="H50" s="3">
        <f>AbsAAR!H49</f>
        <v>0.002307393211</v>
      </c>
      <c r="I50" s="3">
        <f>AbsAAR!I49</f>
        <v>0.00810742021</v>
      </c>
      <c r="J50" s="3">
        <f>AbsAAR!J49</f>
        <v>0.01204229083</v>
      </c>
      <c r="K50" s="3">
        <f>AbsAAR!K49</f>
        <v>0.03287057071</v>
      </c>
      <c r="L50" s="3">
        <f>AbsAAR!L49</f>
        <v>0.02662537132</v>
      </c>
      <c r="M50" s="3">
        <f>AbsAAR!M49</f>
        <v>0.001785786098</v>
      </c>
      <c r="N50" s="3">
        <f>AbsAAR!N49</f>
        <v>0.001028955379</v>
      </c>
      <c r="O50" s="3">
        <f>AbsAAR!O49</f>
        <v>0.009973094836</v>
      </c>
      <c r="P50" s="3">
        <f>AbsAAR!P49</f>
        <v>0.003904243726</v>
      </c>
      <c r="Q50" s="3">
        <f>AbsAAR!Q49</f>
        <v>0.002134665089</v>
      </c>
      <c r="R50" s="3">
        <f>AbsAAR!R49</f>
        <v>0.004079714469</v>
      </c>
      <c r="S50" s="3">
        <f>AbsAAR!S49</f>
        <v>0.009034088937</v>
      </c>
      <c r="T50" s="3">
        <f>AbsAAR!T49</f>
        <v>0.005629986215</v>
      </c>
      <c r="U50" s="3">
        <f>AbsAAR!U49</f>
        <v>0.007178067247</v>
      </c>
      <c r="V50" s="3">
        <f>AbsAAR!V49</f>
        <v>0.002226420953</v>
      </c>
      <c r="W50" s="3">
        <f>AbsAAR!W49</f>
        <v>0.003766460215</v>
      </c>
      <c r="X50" s="3">
        <f>AbsAAR!X49</f>
        <v>0.00009196685865</v>
      </c>
      <c r="Y50" s="3">
        <f>AbsAAR!Y49</f>
        <v>0.005553622402</v>
      </c>
      <c r="Z50" s="3">
        <f>AbsAAR!Z49</f>
        <v>0.007420478459</v>
      </c>
      <c r="AA50" s="3">
        <f>AbsAAR!AA49</f>
        <v>0.002492560616</v>
      </c>
      <c r="AB50" s="3">
        <f>AbsAAR!AB49</f>
        <v>0.01748934066</v>
      </c>
      <c r="AC50" s="3">
        <f>AbsAAR!AC49</f>
        <v>0.001207049317</v>
      </c>
      <c r="AD50" s="3">
        <f>AbsAAR!AD49</f>
        <v>0.005462079655</v>
      </c>
      <c r="AE50" s="3">
        <f>AbsAAR!AE49</f>
        <v>0.002073335573</v>
      </c>
      <c r="AF50" s="3">
        <f>AbsAAR!AF49</f>
        <v>0.007337004307</v>
      </c>
      <c r="AG50" s="3">
        <v>-53.0</v>
      </c>
    </row>
    <row r="51" ht="13.5" customHeight="1">
      <c r="A51" s="3">
        <v>48.0</v>
      </c>
      <c r="B51" s="3">
        <v>-52.0</v>
      </c>
      <c r="C51" s="3">
        <f>AbsAAR!C50</f>
        <v>0.0002147887372</v>
      </c>
      <c r="D51" s="3">
        <f>AbsAAR!D50</f>
        <v>0.008664291019</v>
      </c>
      <c r="E51" s="3">
        <f>AbsAAR!E50</f>
        <v>0.001023284993</v>
      </c>
      <c r="F51" s="3">
        <f>AbsAAR!F50</f>
        <v>0.02929546593</v>
      </c>
      <c r="G51" s="3">
        <f>AbsAAR!G50</f>
        <v>0.002931824031</v>
      </c>
      <c r="H51" s="3">
        <f>AbsAAR!H50</f>
        <v>0.004421492411</v>
      </c>
      <c r="I51" s="3">
        <f>AbsAAR!I50</f>
        <v>0.01297994126</v>
      </c>
      <c r="J51" s="3">
        <f>AbsAAR!J50</f>
        <v>0.01819730715</v>
      </c>
      <c r="K51" s="3">
        <f>AbsAAR!K50</f>
        <v>0.002035308954</v>
      </c>
      <c r="L51" s="3">
        <f>AbsAAR!L50</f>
        <v>0.0462444852</v>
      </c>
      <c r="M51" s="3">
        <f>AbsAAR!M50</f>
        <v>0.01038924173</v>
      </c>
      <c r="N51" s="3">
        <f>AbsAAR!N50</f>
        <v>0.005641597024</v>
      </c>
      <c r="O51" s="3">
        <f>AbsAAR!O50</f>
        <v>0.02065117589</v>
      </c>
      <c r="P51" s="3">
        <f>AbsAAR!P50</f>
        <v>0.0003248830489</v>
      </c>
      <c r="Q51" s="3">
        <f>AbsAAR!Q50</f>
        <v>0.006871234174</v>
      </c>
      <c r="R51" s="3">
        <f>AbsAAR!R50</f>
        <v>0.002152081851</v>
      </c>
      <c r="S51" s="3">
        <f>AbsAAR!S50</f>
        <v>0.03678374623</v>
      </c>
      <c r="T51" s="3">
        <f>AbsAAR!T50</f>
        <v>0.1386040294</v>
      </c>
      <c r="U51" s="3">
        <f>AbsAAR!U50</f>
        <v>0.01684030383</v>
      </c>
      <c r="V51" s="3">
        <f>AbsAAR!V50</f>
        <v>0.004971732625</v>
      </c>
      <c r="W51" s="3">
        <f>AbsAAR!W50</f>
        <v>0.003255949775</v>
      </c>
      <c r="X51" s="3">
        <f>AbsAAR!X50</f>
        <v>0.01464591102</v>
      </c>
      <c r="Y51" s="3">
        <f>AbsAAR!Y50</f>
        <v>0.0004065797625</v>
      </c>
      <c r="Z51" s="3">
        <f>AbsAAR!Z50</f>
        <v>0.03102452915</v>
      </c>
      <c r="AA51" s="3">
        <f>AbsAAR!AA50</f>
        <v>0.002793355933</v>
      </c>
      <c r="AB51" s="3">
        <f>AbsAAR!AB50</f>
        <v>0.01254031034</v>
      </c>
      <c r="AC51" s="3">
        <f>AbsAAR!AC50</f>
        <v>0.002718758961</v>
      </c>
      <c r="AD51" s="3">
        <f>AbsAAR!AD50</f>
        <v>0.004631361999</v>
      </c>
      <c r="AE51" s="3">
        <f>AbsAAR!AE50</f>
        <v>0.0193349671</v>
      </c>
      <c r="AF51" s="3">
        <f>AbsAAR!AF50</f>
        <v>0.000903063558</v>
      </c>
      <c r="AG51" s="3">
        <v>-52.0</v>
      </c>
    </row>
    <row r="52" ht="13.5" customHeight="1">
      <c r="A52" s="3">
        <v>49.0</v>
      </c>
      <c r="B52" s="3">
        <v>-51.0</v>
      </c>
      <c r="C52" s="3">
        <f>AbsAAR!C51</f>
        <v>0.0004654001959</v>
      </c>
      <c r="D52" s="3">
        <f>AbsAAR!D51</f>
        <v>0.02053539804</v>
      </c>
      <c r="E52" s="3">
        <f>AbsAAR!E51</f>
        <v>0.01224554043</v>
      </c>
      <c r="F52" s="3">
        <f>AbsAAR!F51</f>
        <v>0.01228898189</v>
      </c>
      <c r="G52" s="3">
        <f>AbsAAR!G51</f>
        <v>0.005697031121</v>
      </c>
      <c r="H52" s="3">
        <f>AbsAAR!H51</f>
        <v>0.01657702356</v>
      </c>
      <c r="I52" s="3">
        <f>AbsAAR!I51</f>
        <v>0.002395764494</v>
      </c>
      <c r="J52" s="3">
        <f>AbsAAR!J51</f>
        <v>0.008712641487</v>
      </c>
      <c r="K52" s="3">
        <f>AbsAAR!K51</f>
        <v>0.00223681582</v>
      </c>
      <c r="L52" s="3">
        <f>AbsAAR!L51</f>
        <v>0.0008796656412</v>
      </c>
      <c r="M52" s="3">
        <f>AbsAAR!M51</f>
        <v>0.008769499664</v>
      </c>
      <c r="N52" s="3">
        <f>AbsAAR!N51</f>
        <v>0.004689974446</v>
      </c>
      <c r="O52" s="3">
        <f>AbsAAR!O51</f>
        <v>0.01424971354</v>
      </c>
      <c r="P52" s="3">
        <f>AbsAAR!P51</f>
        <v>0.007448251882</v>
      </c>
      <c r="Q52" s="3">
        <f>AbsAAR!Q51</f>
        <v>0.006360376431</v>
      </c>
      <c r="R52" s="3">
        <f>AbsAAR!R51</f>
        <v>0.01333592232</v>
      </c>
      <c r="S52" s="3">
        <f>AbsAAR!S51</f>
        <v>0.01058036178</v>
      </c>
      <c r="T52" s="3">
        <f>AbsAAR!T51</f>
        <v>0.01398270582</v>
      </c>
      <c r="U52" s="3">
        <f>AbsAAR!U51</f>
        <v>0.0009066570735</v>
      </c>
      <c r="V52" s="3">
        <f>AbsAAR!V51</f>
        <v>0.005410829515</v>
      </c>
      <c r="W52" s="3">
        <f>AbsAAR!W51</f>
        <v>0.006027468823</v>
      </c>
      <c r="X52" s="3">
        <f>AbsAAR!X51</f>
        <v>0.0131558447</v>
      </c>
      <c r="Y52" s="3">
        <f>AbsAAR!Y51</f>
        <v>0.002274152843</v>
      </c>
      <c r="Z52" s="3">
        <f>AbsAAR!Z51</f>
        <v>0.01273086357</v>
      </c>
      <c r="AA52" s="3">
        <f>AbsAAR!AA51</f>
        <v>0.0002422725804</v>
      </c>
      <c r="AB52" s="3">
        <f>AbsAAR!AB51</f>
        <v>0.006489865598</v>
      </c>
      <c r="AC52" s="3">
        <f>AbsAAR!AC51</f>
        <v>0.000883964625</v>
      </c>
      <c r="AD52" s="3">
        <f>AbsAAR!AD51</f>
        <v>0.003480648959</v>
      </c>
      <c r="AE52" s="3">
        <f>AbsAAR!AE51</f>
        <v>0.005870870284</v>
      </c>
      <c r="AF52" s="3">
        <f>AbsAAR!AF51</f>
        <v>0.03232025185</v>
      </c>
      <c r="AG52" s="3">
        <v>-51.0</v>
      </c>
    </row>
    <row r="53" ht="13.5" customHeight="1">
      <c r="A53" s="3">
        <v>50.0</v>
      </c>
      <c r="B53" s="3">
        <v>-50.0</v>
      </c>
      <c r="C53" s="3">
        <f>AbsAAR!C52</f>
        <v>0.01448308419</v>
      </c>
      <c r="D53" s="3">
        <f>AbsAAR!D52</f>
        <v>0.01620277189</v>
      </c>
      <c r="E53" s="3">
        <f>AbsAAR!E52</f>
        <v>0.008111945706</v>
      </c>
      <c r="F53" s="3">
        <f>AbsAAR!F52</f>
        <v>0.03009807697</v>
      </c>
      <c r="G53" s="3">
        <f>AbsAAR!G52</f>
        <v>0.008335818961</v>
      </c>
      <c r="H53" s="3">
        <f>AbsAAR!H52</f>
        <v>0.009373934611</v>
      </c>
      <c r="I53" s="3">
        <f>AbsAAR!I52</f>
        <v>0.004029496737</v>
      </c>
      <c r="J53" s="3">
        <f>AbsAAR!J52</f>
        <v>0.008774008254</v>
      </c>
      <c r="K53" s="3">
        <f>AbsAAR!K52</f>
        <v>0.01607693834</v>
      </c>
      <c r="L53" s="3">
        <f>AbsAAR!L52</f>
        <v>0.01190036594</v>
      </c>
      <c r="M53" s="3">
        <f>AbsAAR!M52</f>
        <v>0.006492000972</v>
      </c>
      <c r="N53" s="3">
        <f>AbsAAR!N52</f>
        <v>0.0002667622549</v>
      </c>
      <c r="O53" s="3">
        <f>AbsAAR!O52</f>
        <v>0.008516522739</v>
      </c>
      <c r="P53" s="3">
        <f>AbsAAR!P52</f>
        <v>0.01050010294</v>
      </c>
      <c r="Q53" s="3">
        <f>AbsAAR!Q52</f>
        <v>0.005956321409</v>
      </c>
      <c r="R53" s="3">
        <f>AbsAAR!R52</f>
        <v>0.01248412266</v>
      </c>
      <c r="S53" s="3">
        <f>AbsAAR!S52</f>
        <v>0.01070943346</v>
      </c>
      <c r="T53" s="3">
        <f>AbsAAR!T52</f>
        <v>0.03566017943</v>
      </c>
      <c r="U53" s="3">
        <f>AbsAAR!U52</f>
        <v>0.01076151556</v>
      </c>
      <c r="V53" s="3">
        <f>AbsAAR!V52</f>
        <v>0.03081171367</v>
      </c>
      <c r="W53" s="3">
        <f>AbsAAR!W52</f>
        <v>0.01155544757</v>
      </c>
      <c r="X53" s="3">
        <f>AbsAAR!X52</f>
        <v>0.01689856001</v>
      </c>
      <c r="Y53" s="3">
        <f>AbsAAR!Y52</f>
        <v>0.002176071613</v>
      </c>
      <c r="Z53" s="3">
        <f>AbsAAR!Z52</f>
        <v>0.007048063666</v>
      </c>
      <c r="AA53" s="3">
        <f>AbsAAR!AA52</f>
        <v>0.00561243058</v>
      </c>
      <c r="AB53" s="3">
        <f>AbsAAR!AB52</f>
        <v>0.002019896926</v>
      </c>
      <c r="AC53" s="3">
        <f>AbsAAR!AC52</f>
        <v>0.003736229386</v>
      </c>
      <c r="AD53" s="3">
        <f>AbsAAR!AD52</f>
        <v>0.01369838547</v>
      </c>
      <c r="AE53" s="3">
        <f>AbsAAR!AE52</f>
        <v>0.006022392469</v>
      </c>
      <c r="AF53" s="3">
        <f>AbsAAR!AF52</f>
        <v>0.0136504091</v>
      </c>
      <c r="AG53" s="3">
        <v>-50.0</v>
      </c>
    </row>
    <row r="54" ht="13.5" customHeight="1">
      <c r="A54" s="3">
        <v>51.0</v>
      </c>
      <c r="B54" s="3">
        <v>-49.0</v>
      </c>
      <c r="C54" s="3">
        <f>AbsAAR!C53</f>
        <v>0.01045423057</v>
      </c>
      <c r="D54" s="3">
        <f>AbsAAR!D53</f>
        <v>0.005124243789</v>
      </c>
      <c r="E54" s="3">
        <f>AbsAAR!E53</f>
        <v>0.006470685219</v>
      </c>
      <c r="F54" s="3">
        <f>AbsAAR!F53</f>
        <v>0.0308494099</v>
      </c>
      <c r="G54" s="3">
        <f>AbsAAR!G53</f>
        <v>0.001765391355</v>
      </c>
      <c r="H54" s="3">
        <f>AbsAAR!H53</f>
        <v>0.004144263557</v>
      </c>
      <c r="I54" s="3">
        <f>AbsAAR!I53</f>
        <v>0.001398756385</v>
      </c>
      <c r="J54" s="3">
        <f>AbsAAR!J53</f>
        <v>0.01297386488</v>
      </c>
      <c r="K54" s="3">
        <f>AbsAAR!K53</f>
        <v>0.007884010826</v>
      </c>
      <c r="L54" s="3">
        <f>AbsAAR!L53</f>
        <v>0.01274306041</v>
      </c>
      <c r="M54" s="3">
        <f>AbsAAR!M53</f>
        <v>0.0108822429</v>
      </c>
      <c r="N54" s="3">
        <f>AbsAAR!N53</f>
        <v>0.0001922810961</v>
      </c>
      <c r="O54" s="3">
        <f>AbsAAR!O53</f>
        <v>0.007921280698</v>
      </c>
      <c r="P54" s="3">
        <f>AbsAAR!P53</f>
        <v>0.001250250202</v>
      </c>
      <c r="Q54" s="3">
        <f>AbsAAR!Q53</f>
        <v>0.006430785164</v>
      </c>
      <c r="R54" s="3">
        <f>AbsAAR!R53</f>
        <v>0.007157860688</v>
      </c>
      <c r="S54" s="3">
        <f>AbsAAR!S53</f>
        <v>0.006787488238</v>
      </c>
      <c r="T54" s="3">
        <f>AbsAAR!T53</f>
        <v>0.02748635037</v>
      </c>
      <c r="U54" s="3">
        <f>AbsAAR!U53</f>
        <v>0.002443198266</v>
      </c>
      <c r="V54" s="3">
        <f>AbsAAR!V53</f>
        <v>0.001990207954</v>
      </c>
      <c r="W54" s="3">
        <f>AbsAAR!W53</f>
        <v>0.004177528209</v>
      </c>
      <c r="X54" s="3">
        <f>AbsAAR!X53</f>
        <v>0.001396295384</v>
      </c>
      <c r="Y54" s="3">
        <f>AbsAAR!Y53</f>
        <v>0.001532238855</v>
      </c>
      <c r="Z54" s="3">
        <f>AbsAAR!Z53</f>
        <v>0.0180882312</v>
      </c>
      <c r="AA54" s="3">
        <f>AbsAAR!AA53</f>
        <v>0.009185897809</v>
      </c>
      <c r="AB54" s="3">
        <f>AbsAAR!AB53</f>
        <v>0.002373903359</v>
      </c>
      <c r="AC54" s="3">
        <f>AbsAAR!AC53</f>
        <v>0.003508470265</v>
      </c>
      <c r="AD54" s="3">
        <f>AbsAAR!AD53</f>
        <v>0.008846828806</v>
      </c>
      <c r="AE54" s="3">
        <f>AbsAAR!AE53</f>
        <v>0.005976768387</v>
      </c>
      <c r="AF54" s="3">
        <f>AbsAAR!AF53</f>
        <v>0.004846417662</v>
      </c>
      <c r="AG54" s="3">
        <v>-49.0</v>
      </c>
    </row>
    <row r="55" ht="13.5" customHeight="1">
      <c r="A55" s="3">
        <v>52.0</v>
      </c>
      <c r="B55" s="3">
        <v>-48.0</v>
      </c>
      <c r="C55" s="3">
        <f>AbsAAR!C54</f>
        <v>0.004720917388</v>
      </c>
      <c r="D55" s="3">
        <f>AbsAAR!D54</f>
        <v>0.004411313907</v>
      </c>
      <c r="E55" s="3">
        <f>AbsAAR!E54</f>
        <v>0.02758829669</v>
      </c>
      <c r="F55" s="3">
        <f>AbsAAR!F54</f>
        <v>0.01754649876</v>
      </c>
      <c r="G55" s="3">
        <f>AbsAAR!G54</f>
        <v>0.01894332542</v>
      </c>
      <c r="H55" s="3">
        <f>AbsAAR!H54</f>
        <v>0.01439497811</v>
      </c>
      <c r="I55" s="3">
        <f>AbsAAR!I54</f>
        <v>0.01233516301</v>
      </c>
      <c r="J55" s="3">
        <f>AbsAAR!J54</f>
        <v>0.03857081172</v>
      </c>
      <c r="K55" s="3">
        <f>AbsAAR!K54</f>
        <v>0.006024582073</v>
      </c>
      <c r="L55" s="3">
        <f>AbsAAR!L54</f>
        <v>0.002612603839</v>
      </c>
      <c r="M55" s="3">
        <f>AbsAAR!M54</f>
        <v>0.0001362830168</v>
      </c>
      <c r="N55" s="3">
        <f>AbsAAR!N54</f>
        <v>0.01731754635</v>
      </c>
      <c r="O55" s="3">
        <f>AbsAAR!O54</f>
        <v>0.00417461802</v>
      </c>
      <c r="P55" s="3">
        <f>AbsAAR!P54</f>
        <v>0.006128597115</v>
      </c>
      <c r="Q55" s="3">
        <f>AbsAAR!Q54</f>
        <v>0.01658788011</v>
      </c>
      <c r="R55" s="3">
        <f>AbsAAR!R54</f>
        <v>0.01109364828</v>
      </c>
      <c r="S55" s="3">
        <f>AbsAAR!S54</f>
        <v>0.01836049942</v>
      </c>
      <c r="T55" s="3">
        <f>AbsAAR!T54</f>
        <v>0.007301216736</v>
      </c>
      <c r="U55" s="3">
        <f>AbsAAR!U54</f>
        <v>0.005270450303</v>
      </c>
      <c r="V55" s="3">
        <f>AbsAAR!V54</f>
        <v>0.01282278377</v>
      </c>
      <c r="W55" s="3">
        <f>AbsAAR!W54</f>
        <v>0.004998088343</v>
      </c>
      <c r="X55" s="3">
        <f>AbsAAR!X54</f>
        <v>0.003406887146</v>
      </c>
      <c r="Y55" s="3">
        <f>AbsAAR!Y54</f>
        <v>0.005702346175</v>
      </c>
      <c r="Z55" s="3">
        <f>AbsAAR!Z54</f>
        <v>0.01744100584</v>
      </c>
      <c r="AA55" s="3">
        <f>AbsAAR!AA54</f>
        <v>0.01147978849</v>
      </c>
      <c r="AB55" s="3">
        <f>AbsAAR!AB54</f>
        <v>0.003551673652</v>
      </c>
      <c r="AC55" s="3">
        <f>AbsAAR!AC54</f>
        <v>0.003368894272</v>
      </c>
      <c r="AD55" s="3">
        <f>AbsAAR!AD54</f>
        <v>0.003747239896</v>
      </c>
      <c r="AE55" s="3">
        <f>AbsAAR!AE54</f>
        <v>0.03380252187</v>
      </c>
      <c r="AF55" s="3">
        <f>AbsAAR!AF54</f>
        <v>0.05331534056</v>
      </c>
      <c r="AG55" s="3">
        <v>-48.0</v>
      </c>
    </row>
    <row r="56" ht="13.5" customHeight="1">
      <c r="A56" s="3">
        <v>53.0</v>
      </c>
      <c r="B56" s="3">
        <v>-47.0</v>
      </c>
      <c r="C56" s="3">
        <f>AbsAAR!C55</f>
        <v>0.004950731178</v>
      </c>
      <c r="D56" s="3">
        <f>AbsAAR!D55</f>
        <v>0.00424119984</v>
      </c>
      <c r="E56" s="3">
        <f>AbsAAR!E55</f>
        <v>0.01781233138</v>
      </c>
      <c r="F56" s="3">
        <f>AbsAAR!F55</f>
        <v>0.03789195332</v>
      </c>
      <c r="G56" s="3">
        <f>AbsAAR!G55</f>
        <v>0.001819741436</v>
      </c>
      <c r="H56" s="3">
        <f>AbsAAR!H55</f>
        <v>0.009275241206</v>
      </c>
      <c r="I56" s="3">
        <f>AbsAAR!I55</f>
        <v>0.0003182098757</v>
      </c>
      <c r="J56" s="3">
        <f>AbsAAR!J55</f>
        <v>0.01038494733</v>
      </c>
      <c r="K56" s="3">
        <f>AbsAAR!K55</f>
        <v>0.002402552928</v>
      </c>
      <c r="L56" s="3">
        <f>AbsAAR!L55</f>
        <v>0.01369859982</v>
      </c>
      <c r="M56" s="3">
        <f>AbsAAR!M55</f>
        <v>0.01293945192</v>
      </c>
      <c r="N56" s="3">
        <f>AbsAAR!N55</f>
        <v>0.003780266202</v>
      </c>
      <c r="O56" s="3">
        <f>AbsAAR!O55</f>
        <v>0.003719126589</v>
      </c>
      <c r="P56" s="3">
        <f>AbsAAR!P55</f>
        <v>0.002918369768</v>
      </c>
      <c r="Q56" s="3">
        <f>AbsAAR!Q55</f>
        <v>0.01576961491</v>
      </c>
      <c r="R56" s="3">
        <f>AbsAAR!R55</f>
        <v>0.01031821876</v>
      </c>
      <c r="S56" s="3">
        <f>AbsAAR!S55</f>
        <v>0.001381484307</v>
      </c>
      <c r="T56" s="3">
        <f>AbsAAR!T55</f>
        <v>0.01569921544</v>
      </c>
      <c r="U56" s="3">
        <f>AbsAAR!U55</f>
        <v>0.02040120156</v>
      </c>
      <c r="V56" s="3">
        <f>AbsAAR!V55</f>
        <v>0.02986111807</v>
      </c>
      <c r="W56" s="3">
        <f>AbsAAR!W55</f>
        <v>0.009895064441</v>
      </c>
      <c r="X56" s="3">
        <f>AbsAAR!X55</f>
        <v>0.0100554937</v>
      </c>
      <c r="Y56" s="3">
        <f>AbsAAR!Y55</f>
        <v>0.009631317118</v>
      </c>
      <c r="Z56" s="3">
        <f>AbsAAR!Z55</f>
        <v>0.01411349313</v>
      </c>
      <c r="AA56" s="3">
        <f>AbsAAR!AA55</f>
        <v>0.004048366897</v>
      </c>
      <c r="AB56" s="3">
        <f>AbsAAR!AB55</f>
        <v>0.006542028626</v>
      </c>
      <c r="AC56" s="3">
        <f>AbsAAR!AC55</f>
        <v>0.01307446959</v>
      </c>
      <c r="AD56" s="3">
        <f>AbsAAR!AD55</f>
        <v>0.000421491445</v>
      </c>
      <c r="AE56" s="3">
        <f>AbsAAR!AE55</f>
        <v>0.003292794107</v>
      </c>
      <c r="AF56" s="3">
        <f>AbsAAR!AF55</f>
        <v>0.008140633156</v>
      </c>
      <c r="AG56" s="3">
        <v>-47.0</v>
      </c>
    </row>
    <row r="57" ht="13.5" customHeight="1">
      <c r="A57" s="3">
        <v>54.0</v>
      </c>
      <c r="B57" s="3">
        <v>-46.0</v>
      </c>
      <c r="C57" s="3">
        <f>AbsAAR!C56</f>
        <v>0.001137867971</v>
      </c>
      <c r="D57" s="3">
        <f>AbsAAR!D56</f>
        <v>0.01595809322</v>
      </c>
      <c r="E57" s="3">
        <f>AbsAAR!E56</f>
        <v>0.004550237733</v>
      </c>
      <c r="F57" s="3">
        <f>AbsAAR!F56</f>
        <v>0.009468242652</v>
      </c>
      <c r="G57" s="3">
        <f>AbsAAR!G56</f>
        <v>0.003123832974</v>
      </c>
      <c r="H57" s="3">
        <f>AbsAAR!H56</f>
        <v>0.001399451114</v>
      </c>
      <c r="I57" s="3">
        <f>AbsAAR!I56</f>
        <v>0.01477608808</v>
      </c>
      <c r="J57" s="3">
        <f>AbsAAR!J56</f>
        <v>0.004104505229</v>
      </c>
      <c r="K57" s="3">
        <f>AbsAAR!K56</f>
        <v>0.008886629057</v>
      </c>
      <c r="L57" s="3">
        <f>AbsAAR!L56</f>
        <v>0.01920575665</v>
      </c>
      <c r="M57" s="3">
        <f>AbsAAR!M56</f>
        <v>0.01534616977</v>
      </c>
      <c r="N57" s="3">
        <f>AbsAAR!N56</f>
        <v>0.008333818091</v>
      </c>
      <c r="O57" s="3">
        <f>AbsAAR!O56</f>
        <v>0.005568128181</v>
      </c>
      <c r="P57" s="3">
        <f>AbsAAR!P56</f>
        <v>0.003594412725</v>
      </c>
      <c r="Q57" s="3">
        <f>AbsAAR!Q56</f>
        <v>0.006678805553</v>
      </c>
      <c r="R57" s="3">
        <f>AbsAAR!R56</f>
        <v>0.005092809558</v>
      </c>
      <c r="S57" s="3">
        <f>AbsAAR!S56</f>
        <v>0.007233775991</v>
      </c>
      <c r="T57" s="3">
        <f>AbsAAR!T56</f>
        <v>0.01218801602</v>
      </c>
      <c r="U57" s="3">
        <f>AbsAAR!U56</f>
        <v>0.002017863177</v>
      </c>
      <c r="V57" s="3">
        <f>AbsAAR!V56</f>
        <v>0.002530505811</v>
      </c>
      <c r="W57" s="3">
        <f>AbsAAR!W56</f>
        <v>0.008486792215</v>
      </c>
      <c r="X57" s="3">
        <f>AbsAAR!X56</f>
        <v>0.01580955053</v>
      </c>
      <c r="Y57" s="3">
        <f>AbsAAR!Y56</f>
        <v>0.002092037119</v>
      </c>
      <c r="Z57" s="3">
        <f>AbsAAR!Z56</f>
        <v>0.00668823331</v>
      </c>
      <c r="AA57" s="3">
        <f>AbsAAR!AA56</f>
        <v>0.0004758476433</v>
      </c>
      <c r="AB57" s="3">
        <f>AbsAAR!AB56</f>
        <v>0.01234842574</v>
      </c>
      <c r="AC57" s="3">
        <f>AbsAAR!AC56</f>
        <v>0.01105824339</v>
      </c>
      <c r="AD57" s="3">
        <f>AbsAAR!AD56</f>
        <v>0.001368335711</v>
      </c>
      <c r="AE57" s="3">
        <f>AbsAAR!AE56</f>
        <v>0.001577689388</v>
      </c>
      <c r="AF57" s="3">
        <f>AbsAAR!AF56</f>
        <v>0.001288147725</v>
      </c>
      <c r="AG57" s="3">
        <v>-46.0</v>
      </c>
    </row>
    <row r="58" ht="13.5" customHeight="1">
      <c r="A58" s="3">
        <v>55.0</v>
      </c>
      <c r="B58" s="3">
        <v>-45.0</v>
      </c>
      <c r="C58" s="3">
        <f>AbsAAR!C57</f>
        <v>0.003526606001</v>
      </c>
      <c r="D58" s="3">
        <f>AbsAAR!D57</f>
        <v>0.009859074939</v>
      </c>
      <c r="E58" s="3">
        <f>AbsAAR!E57</f>
        <v>0.002231534394</v>
      </c>
      <c r="F58" s="3">
        <f>AbsAAR!F57</f>
        <v>0.008269926541</v>
      </c>
      <c r="G58" s="3">
        <f>AbsAAR!G57</f>
        <v>0.004647756317</v>
      </c>
      <c r="H58" s="3">
        <f>AbsAAR!H57</f>
        <v>0.01222697795</v>
      </c>
      <c r="I58" s="3">
        <f>AbsAAR!I57</f>
        <v>0.009561281394</v>
      </c>
      <c r="J58" s="3">
        <f>AbsAAR!J57</f>
        <v>0.006013299601</v>
      </c>
      <c r="K58" s="3">
        <f>AbsAAR!K57</f>
        <v>0.001654909504</v>
      </c>
      <c r="L58" s="3">
        <f>AbsAAR!L57</f>
        <v>0.0059936005</v>
      </c>
      <c r="M58" s="3">
        <f>AbsAAR!M57</f>
        <v>0.01481210638</v>
      </c>
      <c r="N58" s="3">
        <f>AbsAAR!N57</f>
        <v>0.003381659437</v>
      </c>
      <c r="O58" s="3">
        <f>AbsAAR!O57</f>
        <v>0.01801946442</v>
      </c>
      <c r="P58" s="3">
        <f>AbsAAR!P57</f>
        <v>0.0008030080479</v>
      </c>
      <c r="Q58" s="3">
        <f>AbsAAR!Q57</f>
        <v>0.003665280971</v>
      </c>
      <c r="R58" s="3">
        <f>AbsAAR!R57</f>
        <v>0.0002498011927</v>
      </c>
      <c r="S58" s="3">
        <f>AbsAAR!S57</f>
        <v>0.0136852787</v>
      </c>
      <c r="T58" s="3">
        <f>AbsAAR!T57</f>
        <v>0.01389719843</v>
      </c>
      <c r="U58" s="3">
        <f>AbsAAR!U57</f>
        <v>0.01982102715</v>
      </c>
      <c r="V58" s="3">
        <f>AbsAAR!V57</f>
        <v>0.01255930488</v>
      </c>
      <c r="W58" s="3">
        <f>AbsAAR!W57</f>
        <v>0.01380411347</v>
      </c>
      <c r="X58" s="3">
        <f>AbsAAR!X57</f>
        <v>0.006664285029</v>
      </c>
      <c r="Y58" s="3">
        <f>AbsAAR!Y57</f>
        <v>0.0008569375935</v>
      </c>
      <c r="Z58" s="3">
        <f>AbsAAR!Z57</f>
        <v>0.006844791564</v>
      </c>
      <c r="AA58" s="3">
        <f>AbsAAR!AA57</f>
        <v>0.01188020796</v>
      </c>
      <c r="AB58" s="3">
        <f>AbsAAR!AB57</f>
        <v>0.002124033466</v>
      </c>
      <c r="AC58" s="3">
        <f>AbsAAR!AC57</f>
        <v>0.001047310952</v>
      </c>
      <c r="AD58" s="3">
        <f>AbsAAR!AD57</f>
        <v>0.01121023766</v>
      </c>
      <c r="AE58" s="3">
        <f>AbsAAR!AE57</f>
        <v>0.01078237044</v>
      </c>
      <c r="AF58" s="3">
        <f>AbsAAR!AF57</f>
        <v>0.01095682099</v>
      </c>
      <c r="AG58" s="3">
        <v>-45.0</v>
      </c>
    </row>
    <row r="59" ht="13.5" customHeight="1">
      <c r="A59" s="3">
        <v>56.0</v>
      </c>
      <c r="B59" s="3">
        <v>-44.0</v>
      </c>
      <c r="C59" s="3">
        <f>AbsAAR!C58</f>
        <v>0.005723383843</v>
      </c>
      <c r="D59" s="3">
        <f>AbsAAR!D58</f>
        <v>0.001797070531</v>
      </c>
      <c r="E59" s="3">
        <f>AbsAAR!E58</f>
        <v>0.009599848492</v>
      </c>
      <c r="F59" s="3">
        <f>AbsAAR!F58</f>
        <v>0.003476932105</v>
      </c>
      <c r="G59" s="3">
        <f>AbsAAR!G58</f>
        <v>0.01996503276</v>
      </c>
      <c r="H59" s="3">
        <f>AbsAAR!H58</f>
        <v>0.0008778452168</v>
      </c>
      <c r="I59" s="3">
        <f>AbsAAR!I58</f>
        <v>0.00545049319</v>
      </c>
      <c r="J59" s="3">
        <f>AbsAAR!J58</f>
        <v>0.006113548412</v>
      </c>
      <c r="K59" s="3">
        <f>AbsAAR!K58</f>
        <v>0.008684679321</v>
      </c>
      <c r="L59" s="3">
        <f>AbsAAR!L58</f>
        <v>0.00368012535</v>
      </c>
      <c r="M59" s="3">
        <f>AbsAAR!M58</f>
        <v>0.009484834343</v>
      </c>
      <c r="N59" s="3">
        <f>AbsAAR!N58</f>
        <v>0.00461095352</v>
      </c>
      <c r="O59" s="3">
        <f>AbsAAR!O58</f>
        <v>0.01141178261</v>
      </c>
      <c r="P59" s="3">
        <f>AbsAAR!P58</f>
        <v>0.01028411349</v>
      </c>
      <c r="Q59" s="3">
        <f>AbsAAR!Q58</f>
        <v>0.005931398907</v>
      </c>
      <c r="R59" s="3">
        <f>AbsAAR!R58</f>
        <v>0.003191389552</v>
      </c>
      <c r="S59" s="3">
        <f>AbsAAR!S58</f>
        <v>0.004747365013</v>
      </c>
      <c r="T59" s="3">
        <f>AbsAAR!T58</f>
        <v>0.009263123017</v>
      </c>
      <c r="U59" s="3">
        <f>AbsAAR!U58</f>
        <v>0.03411637433</v>
      </c>
      <c r="V59" s="3">
        <f>AbsAAR!V58</f>
        <v>0.006571387419</v>
      </c>
      <c r="W59" s="3">
        <f>AbsAAR!W58</f>
        <v>0.004905357611</v>
      </c>
      <c r="X59" s="3">
        <f>AbsAAR!X58</f>
        <v>0.01380882448</v>
      </c>
      <c r="Y59" s="3">
        <f>AbsAAR!Y58</f>
        <v>0.0006088478892</v>
      </c>
      <c r="Z59" s="3">
        <f>AbsAAR!Z58</f>
        <v>0.002153988787</v>
      </c>
      <c r="AA59" s="3">
        <f>AbsAAR!AA58</f>
        <v>0.02207890151</v>
      </c>
      <c r="AB59" s="3">
        <f>AbsAAR!AB58</f>
        <v>0.002950646173</v>
      </c>
      <c r="AC59" s="3">
        <f>AbsAAR!AC58</f>
        <v>0.004493667466</v>
      </c>
      <c r="AD59" s="3">
        <f>AbsAAR!AD58</f>
        <v>0.002669759906</v>
      </c>
      <c r="AE59" s="3">
        <f>AbsAAR!AE58</f>
        <v>0.01117396683</v>
      </c>
      <c r="AF59" s="3">
        <f>AbsAAR!AF58</f>
        <v>0.004910861051</v>
      </c>
      <c r="AG59" s="3">
        <v>-44.0</v>
      </c>
    </row>
    <row r="60" ht="13.5" customHeight="1">
      <c r="A60" s="3">
        <v>57.0</v>
      </c>
      <c r="B60" s="3">
        <v>-43.0</v>
      </c>
      <c r="C60" s="3">
        <f>AbsAAR!C59</f>
        <v>0.006447181692</v>
      </c>
      <c r="D60" s="3">
        <f>AbsAAR!D59</f>
        <v>0.002906212379</v>
      </c>
      <c r="E60" s="3">
        <f>AbsAAR!E59</f>
        <v>0.01218477255</v>
      </c>
      <c r="F60" s="3">
        <f>AbsAAR!F59</f>
        <v>0.01340820653</v>
      </c>
      <c r="G60" s="3">
        <f>AbsAAR!G59</f>
        <v>0.01928752783</v>
      </c>
      <c r="H60" s="3">
        <f>AbsAAR!H59</f>
        <v>0.008864202816</v>
      </c>
      <c r="I60" s="3">
        <f>AbsAAR!I59</f>
        <v>0.009755956134</v>
      </c>
      <c r="J60" s="3">
        <f>AbsAAR!J59</f>
        <v>0.01852571353</v>
      </c>
      <c r="K60" s="3">
        <f>AbsAAR!K59</f>
        <v>0.004508509429</v>
      </c>
      <c r="L60" s="3">
        <f>AbsAAR!L59</f>
        <v>0.0004864247646</v>
      </c>
      <c r="M60" s="3">
        <f>AbsAAR!M59</f>
        <v>0.0009380309488</v>
      </c>
      <c r="N60" s="3">
        <f>AbsAAR!N59</f>
        <v>0.003720496115</v>
      </c>
      <c r="O60" s="3">
        <f>AbsAAR!O59</f>
        <v>0.009882538094</v>
      </c>
      <c r="P60" s="3">
        <f>AbsAAR!P59</f>
        <v>0.002416385323</v>
      </c>
      <c r="Q60" s="3">
        <f>AbsAAR!Q59</f>
        <v>0.002526233023</v>
      </c>
      <c r="R60" s="3">
        <f>AbsAAR!R59</f>
        <v>0.004688006499</v>
      </c>
      <c r="S60" s="3">
        <f>AbsAAR!S59</f>
        <v>0.008179979135</v>
      </c>
      <c r="T60" s="3">
        <f>AbsAAR!T59</f>
        <v>0.01283563349</v>
      </c>
      <c r="U60" s="3">
        <f>AbsAAR!U59</f>
        <v>0.01587256934</v>
      </c>
      <c r="V60" s="3">
        <f>AbsAAR!V59</f>
        <v>0.0006774484122</v>
      </c>
      <c r="W60" s="3">
        <f>AbsAAR!W59</f>
        <v>0.008528971005</v>
      </c>
      <c r="X60" s="3">
        <f>AbsAAR!X59</f>
        <v>0.01123643236</v>
      </c>
      <c r="Y60" s="3">
        <f>AbsAAR!Y59</f>
        <v>0.003908653946</v>
      </c>
      <c r="Z60" s="3">
        <f>AbsAAR!Z59</f>
        <v>0.002072707338</v>
      </c>
      <c r="AA60" s="3">
        <f>AbsAAR!AA59</f>
        <v>0.01163287458</v>
      </c>
      <c r="AB60" s="3">
        <f>AbsAAR!AB59</f>
        <v>0.001350716782</v>
      </c>
      <c r="AC60" s="3">
        <f>AbsAAR!AC59</f>
        <v>0.003902243778</v>
      </c>
      <c r="AD60" s="3">
        <f>AbsAAR!AD59</f>
        <v>0.0006743255606</v>
      </c>
      <c r="AE60" s="3">
        <f>AbsAAR!AE59</f>
        <v>0.01625263095</v>
      </c>
      <c r="AF60" s="3">
        <f>AbsAAR!AF59</f>
        <v>0.003542075823</v>
      </c>
      <c r="AG60" s="3">
        <v>-43.0</v>
      </c>
    </row>
    <row r="61" ht="13.5" customHeight="1">
      <c r="A61" s="3">
        <v>58.0</v>
      </c>
      <c r="B61" s="3">
        <v>-42.0</v>
      </c>
      <c r="C61" s="3">
        <f>AbsAAR!C60</f>
        <v>0.006711899478</v>
      </c>
      <c r="D61" s="3">
        <f>AbsAAR!D60</f>
        <v>0.002149181455</v>
      </c>
      <c r="E61" s="3">
        <f>AbsAAR!E60</f>
        <v>0.004410145006</v>
      </c>
      <c r="F61" s="3">
        <f>AbsAAR!F60</f>
        <v>0.003378858817</v>
      </c>
      <c r="G61" s="3">
        <f>AbsAAR!G60</f>
        <v>0.007670839423</v>
      </c>
      <c r="H61" s="3">
        <f>AbsAAR!H60</f>
        <v>0.006835386738</v>
      </c>
      <c r="I61" s="3">
        <f>AbsAAR!I60</f>
        <v>0.002238981232</v>
      </c>
      <c r="J61" s="3">
        <f>AbsAAR!J60</f>
        <v>0.001558046293</v>
      </c>
      <c r="K61" s="3">
        <f>AbsAAR!K60</f>
        <v>0.005812663599</v>
      </c>
      <c r="L61" s="3">
        <f>AbsAAR!L60</f>
        <v>0.006171356654</v>
      </c>
      <c r="M61" s="3">
        <f>AbsAAR!M60</f>
        <v>0.004795047597</v>
      </c>
      <c r="N61" s="3">
        <f>AbsAAR!N60</f>
        <v>0.008733632062</v>
      </c>
      <c r="O61" s="3">
        <f>AbsAAR!O60</f>
        <v>0.0002281813166</v>
      </c>
      <c r="P61" s="3">
        <f>AbsAAR!P60</f>
        <v>0.0131965117</v>
      </c>
      <c r="Q61" s="3">
        <f>AbsAAR!Q60</f>
        <v>0.004256161302</v>
      </c>
      <c r="R61" s="3">
        <f>AbsAAR!R60</f>
        <v>0.003188721224</v>
      </c>
      <c r="S61" s="3">
        <f>AbsAAR!S60</f>
        <v>0.003791112938</v>
      </c>
      <c r="T61" s="3">
        <f>AbsAAR!T60</f>
        <v>0.000405055646</v>
      </c>
      <c r="U61" s="3">
        <f>AbsAAR!U60</f>
        <v>0.0022637506</v>
      </c>
      <c r="V61" s="3">
        <f>AbsAAR!V60</f>
        <v>0.006883295335</v>
      </c>
      <c r="W61" s="3">
        <f>AbsAAR!W60</f>
        <v>0.004654446535</v>
      </c>
      <c r="X61" s="3">
        <f>AbsAAR!X60</f>
        <v>0.003003688628</v>
      </c>
      <c r="Y61" s="3">
        <f>AbsAAR!Y60</f>
        <v>0.000712631924</v>
      </c>
      <c r="Z61" s="3">
        <f>AbsAAR!Z60</f>
        <v>0.006072673246</v>
      </c>
      <c r="AA61" s="3">
        <f>AbsAAR!AA60</f>
        <v>0.007286349854</v>
      </c>
      <c r="AB61" s="3">
        <f>AbsAAR!AB60</f>
        <v>0.01126143627</v>
      </c>
      <c r="AC61" s="3">
        <f>AbsAAR!AC60</f>
        <v>0.002987301768</v>
      </c>
      <c r="AD61" s="3">
        <f>AbsAAR!AD60</f>
        <v>0.002007258754</v>
      </c>
      <c r="AE61" s="3">
        <f>AbsAAR!AE60</f>
        <v>0.01290527176</v>
      </c>
      <c r="AF61" s="3">
        <f>AbsAAR!AF60</f>
        <v>0.009064507317</v>
      </c>
      <c r="AG61" s="3">
        <v>-42.0</v>
      </c>
    </row>
    <row r="62" ht="13.5" customHeight="1">
      <c r="A62" s="3">
        <v>59.0</v>
      </c>
      <c r="B62" s="3">
        <v>-41.0</v>
      </c>
      <c r="C62" s="3">
        <f>AbsAAR!C61</f>
        <v>0.00292870384</v>
      </c>
      <c r="D62" s="3">
        <f>AbsAAR!D61</f>
        <v>0.005276264369</v>
      </c>
      <c r="E62" s="3">
        <f>AbsAAR!E61</f>
        <v>0.005421981875</v>
      </c>
      <c r="F62" s="3">
        <f>AbsAAR!F61</f>
        <v>0.01638810755</v>
      </c>
      <c r="G62" s="3">
        <f>AbsAAR!G61</f>
        <v>0.009325536754</v>
      </c>
      <c r="H62" s="3">
        <f>AbsAAR!H61</f>
        <v>0.007381903122</v>
      </c>
      <c r="I62" s="3">
        <f>AbsAAR!I61</f>
        <v>0.0006141545487</v>
      </c>
      <c r="J62" s="3">
        <f>AbsAAR!J61</f>
        <v>0.0001506697754</v>
      </c>
      <c r="K62" s="3">
        <f>AbsAAR!K61</f>
        <v>0.0007243790489</v>
      </c>
      <c r="L62" s="3">
        <f>AbsAAR!L61</f>
        <v>0.01215307166</v>
      </c>
      <c r="M62" s="3">
        <f>AbsAAR!M61</f>
        <v>0.001964910778</v>
      </c>
      <c r="N62" s="3">
        <f>AbsAAR!N61</f>
        <v>0.002073850577</v>
      </c>
      <c r="O62" s="3">
        <f>AbsAAR!O61</f>
        <v>0.008222467138</v>
      </c>
      <c r="P62" s="3">
        <f>AbsAAR!P61</f>
        <v>0.0006312369212</v>
      </c>
      <c r="Q62" s="3">
        <f>AbsAAR!Q61</f>
        <v>0.002881743716</v>
      </c>
      <c r="R62" s="3">
        <f>AbsAAR!R61</f>
        <v>0.006532502</v>
      </c>
      <c r="S62" s="3">
        <f>AbsAAR!S61</f>
        <v>0.01875503534</v>
      </c>
      <c r="T62" s="3">
        <f>AbsAAR!T61</f>
        <v>0.02325885805</v>
      </c>
      <c r="U62" s="3">
        <f>AbsAAR!U61</f>
        <v>0.004465954045</v>
      </c>
      <c r="V62" s="3">
        <f>AbsAAR!V61</f>
        <v>0.01760815361</v>
      </c>
      <c r="W62" s="3">
        <f>AbsAAR!W61</f>
        <v>0.0003119945259</v>
      </c>
      <c r="X62" s="3">
        <f>AbsAAR!X61</f>
        <v>0.01146073401</v>
      </c>
      <c r="Y62" s="3">
        <f>AbsAAR!Y61</f>
        <v>0.009666052885</v>
      </c>
      <c r="Z62" s="3">
        <f>AbsAAR!Z61</f>
        <v>0.00833583227</v>
      </c>
      <c r="AA62" s="3">
        <f>AbsAAR!AA61</f>
        <v>0.002607124322</v>
      </c>
      <c r="AB62" s="3">
        <f>AbsAAR!AB61</f>
        <v>0.01147618635</v>
      </c>
      <c r="AC62" s="3">
        <f>AbsAAR!AC61</f>
        <v>0.001832405035</v>
      </c>
      <c r="AD62" s="3">
        <f>AbsAAR!AD61</f>
        <v>0.009075308994</v>
      </c>
      <c r="AE62" s="3">
        <f>AbsAAR!AE61</f>
        <v>0.00578215323</v>
      </c>
      <c r="AF62" s="3">
        <f>AbsAAR!AF61</f>
        <v>0.006891322305</v>
      </c>
      <c r="AG62" s="3">
        <v>-41.0</v>
      </c>
    </row>
    <row r="63" ht="13.5" customHeight="1">
      <c r="A63" s="3">
        <v>60.0</v>
      </c>
      <c r="B63" s="3">
        <v>-40.0</v>
      </c>
      <c r="C63" s="3">
        <f>AbsAAR!C62</f>
        <v>0.002319952964</v>
      </c>
      <c r="D63" s="3">
        <f>AbsAAR!D62</f>
        <v>0.02420313241</v>
      </c>
      <c r="E63" s="3">
        <f>AbsAAR!E62</f>
        <v>0.00510214582</v>
      </c>
      <c r="F63" s="3">
        <f>AbsAAR!F62</f>
        <v>0.01596630585</v>
      </c>
      <c r="G63" s="3">
        <f>AbsAAR!G62</f>
        <v>0.01612156733</v>
      </c>
      <c r="H63" s="3">
        <f>AbsAAR!H62</f>
        <v>0.005350199815</v>
      </c>
      <c r="I63" s="3">
        <f>AbsAAR!I62</f>
        <v>0.008139634528</v>
      </c>
      <c r="J63" s="3">
        <f>AbsAAR!J62</f>
        <v>0.01170452281</v>
      </c>
      <c r="K63" s="3">
        <f>AbsAAR!K62</f>
        <v>0.003374440281</v>
      </c>
      <c r="L63" s="3">
        <f>AbsAAR!L62</f>
        <v>0.001642039093</v>
      </c>
      <c r="M63" s="3">
        <f>AbsAAR!M62</f>
        <v>0.01091584793</v>
      </c>
      <c r="N63" s="3">
        <f>AbsAAR!N62</f>
        <v>0.004402622439</v>
      </c>
      <c r="O63" s="3">
        <f>AbsAAR!O62</f>
        <v>0.009773078832</v>
      </c>
      <c r="P63" s="3">
        <f>AbsAAR!P62</f>
        <v>0.0002447866353</v>
      </c>
      <c r="Q63" s="3">
        <f>AbsAAR!Q62</f>
        <v>0.01265251352</v>
      </c>
      <c r="R63" s="3">
        <f>AbsAAR!R62</f>
        <v>0.00518972586</v>
      </c>
      <c r="S63" s="3">
        <f>AbsAAR!S62</f>
        <v>0.01029351692</v>
      </c>
      <c r="T63" s="3">
        <f>AbsAAR!T62</f>
        <v>0.0007057725527</v>
      </c>
      <c r="U63" s="3">
        <f>AbsAAR!U62</f>
        <v>0.008316527363</v>
      </c>
      <c r="V63" s="3">
        <f>AbsAAR!V62</f>
        <v>0.01382579583</v>
      </c>
      <c r="W63" s="3">
        <f>AbsAAR!W62</f>
        <v>0.003209953974</v>
      </c>
      <c r="X63" s="3">
        <f>AbsAAR!X62</f>
        <v>0.002084203383</v>
      </c>
      <c r="Y63" s="3">
        <f>AbsAAR!Y62</f>
        <v>0.001629303541</v>
      </c>
      <c r="Z63" s="3">
        <f>AbsAAR!Z62</f>
        <v>0.005326717802</v>
      </c>
      <c r="AA63" s="3">
        <f>AbsAAR!AA62</f>
        <v>0.01583283925</v>
      </c>
      <c r="AB63" s="3">
        <f>AbsAAR!AB62</f>
        <v>0.009268949648</v>
      </c>
      <c r="AC63" s="3">
        <f>AbsAAR!AC62</f>
        <v>0.00182901262</v>
      </c>
      <c r="AD63" s="3">
        <f>AbsAAR!AD62</f>
        <v>0.007908633431</v>
      </c>
      <c r="AE63" s="3">
        <f>AbsAAR!AE62</f>
        <v>0.006390182821</v>
      </c>
      <c r="AF63" s="3">
        <f>AbsAAR!AF62</f>
        <v>0.01042418741</v>
      </c>
      <c r="AG63" s="3">
        <v>-40.0</v>
      </c>
    </row>
    <row r="64" ht="13.5" customHeight="1">
      <c r="A64" s="3">
        <v>61.0</v>
      </c>
      <c r="B64" s="3">
        <v>-39.0</v>
      </c>
      <c r="C64" s="3">
        <f>AbsAAR!C63</f>
        <v>0.01029211395</v>
      </c>
      <c r="D64" s="3">
        <f>AbsAAR!D63</f>
        <v>0.0001038539578</v>
      </c>
      <c r="E64" s="3">
        <f>AbsAAR!E63</f>
        <v>0.006507392277</v>
      </c>
      <c r="F64" s="3">
        <f>AbsAAR!F63</f>
        <v>0.001067729814</v>
      </c>
      <c r="G64" s="3">
        <f>AbsAAR!G63</f>
        <v>0.02807314731</v>
      </c>
      <c r="H64" s="3">
        <f>AbsAAR!H63</f>
        <v>0.001131964263</v>
      </c>
      <c r="I64" s="3">
        <f>AbsAAR!I63</f>
        <v>0.009844733013</v>
      </c>
      <c r="J64" s="3">
        <f>AbsAAR!J63</f>
        <v>0.02628743411</v>
      </c>
      <c r="K64" s="3">
        <f>AbsAAR!K63</f>
        <v>0.002047522899</v>
      </c>
      <c r="L64" s="3">
        <f>AbsAAR!L63</f>
        <v>0.01398297823</v>
      </c>
      <c r="M64" s="3">
        <f>AbsAAR!M63</f>
        <v>0.00160439673</v>
      </c>
      <c r="N64" s="3">
        <f>AbsAAR!N63</f>
        <v>0.002679184572</v>
      </c>
      <c r="O64" s="3">
        <f>AbsAAR!O63</f>
        <v>0.02332870525</v>
      </c>
      <c r="P64" s="3">
        <f>AbsAAR!P63</f>
        <v>0.004692636685</v>
      </c>
      <c r="Q64" s="3">
        <f>AbsAAR!Q63</f>
        <v>0.0002982562562</v>
      </c>
      <c r="R64" s="3">
        <f>AbsAAR!R63</f>
        <v>0.0128894281</v>
      </c>
      <c r="S64" s="3">
        <f>AbsAAR!S63</f>
        <v>0.007352565093</v>
      </c>
      <c r="T64" s="3">
        <f>AbsAAR!T63</f>
        <v>0.01435115031</v>
      </c>
      <c r="U64" s="3">
        <f>AbsAAR!U63</f>
        <v>0.008111761005</v>
      </c>
      <c r="V64" s="3">
        <f>AbsAAR!V63</f>
        <v>0.008907370844</v>
      </c>
      <c r="W64" s="3">
        <f>AbsAAR!W63</f>
        <v>0.008429652948</v>
      </c>
      <c r="X64" s="3">
        <f>AbsAAR!X63</f>
        <v>0.01327492504</v>
      </c>
      <c r="Y64" s="3">
        <f>AbsAAR!Y63</f>
        <v>0.0006009465114</v>
      </c>
      <c r="Z64" s="3">
        <f>AbsAAR!Z63</f>
        <v>0.01220830537</v>
      </c>
      <c r="AA64" s="3">
        <f>AbsAAR!AA63</f>
        <v>0.004976465677</v>
      </c>
      <c r="AB64" s="3">
        <f>AbsAAR!AB63</f>
        <v>0.007606682372</v>
      </c>
      <c r="AC64" s="3">
        <f>AbsAAR!AC63</f>
        <v>0.003879917282</v>
      </c>
      <c r="AD64" s="3">
        <f>AbsAAR!AD63</f>
        <v>0.00002407629082</v>
      </c>
      <c r="AE64" s="3">
        <f>AbsAAR!AE63</f>
        <v>0.01179608682</v>
      </c>
      <c r="AF64" s="3">
        <f>AbsAAR!AF63</f>
        <v>0.003789253703</v>
      </c>
      <c r="AG64" s="3">
        <v>-39.0</v>
      </c>
    </row>
    <row r="65" ht="13.5" customHeight="1">
      <c r="A65" s="3">
        <v>62.0</v>
      </c>
      <c r="B65" s="3">
        <v>-38.0</v>
      </c>
      <c r="C65" s="3">
        <f>AbsAAR!C64</f>
        <v>0.01216613207</v>
      </c>
      <c r="D65" s="3">
        <f>AbsAAR!D64</f>
        <v>0.01785316503</v>
      </c>
      <c r="E65" s="3">
        <f>AbsAAR!E64</f>
        <v>0.006756681327</v>
      </c>
      <c r="F65" s="3">
        <f>AbsAAR!F64</f>
        <v>0.01402803449</v>
      </c>
      <c r="G65" s="3">
        <f>AbsAAR!G64</f>
        <v>0.009357295335</v>
      </c>
      <c r="H65" s="3">
        <f>AbsAAR!H64</f>
        <v>0.01854239052</v>
      </c>
      <c r="I65" s="3">
        <f>AbsAAR!I64</f>
        <v>0.004158973672</v>
      </c>
      <c r="J65" s="3">
        <f>AbsAAR!J64</f>
        <v>0.03700633592</v>
      </c>
      <c r="K65" s="3">
        <f>AbsAAR!K64</f>
        <v>0.004240488805</v>
      </c>
      <c r="L65" s="3">
        <f>AbsAAR!L64</f>
        <v>0.009656987097</v>
      </c>
      <c r="M65" s="3">
        <f>AbsAAR!M64</f>
        <v>0.01104742841</v>
      </c>
      <c r="N65" s="3">
        <f>AbsAAR!N64</f>
        <v>0.001837615661</v>
      </c>
      <c r="O65" s="3">
        <f>AbsAAR!O64</f>
        <v>0.007995890793</v>
      </c>
      <c r="P65" s="3">
        <f>AbsAAR!P64</f>
        <v>0.009463855532</v>
      </c>
      <c r="Q65" s="3">
        <f>AbsAAR!Q64</f>
        <v>0.01917428168</v>
      </c>
      <c r="R65" s="3">
        <f>AbsAAR!R64</f>
        <v>0.01022222939</v>
      </c>
      <c r="S65" s="3">
        <f>AbsAAR!S64</f>
        <v>0.009216665213</v>
      </c>
      <c r="T65" s="3">
        <f>AbsAAR!T64</f>
        <v>0.006182951546</v>
      </c>
      <c r="U65" s="3">
        <f>AbsAAR!U64</f>
        <v>0.01191161399</v>
      </c>
      <c r="V65" s="3">
        <f>AbsAAR!V64</f>
        <v>0.008670589105</v>
      </c>
      <c r="W65" s="3">
        <f>AbsAAR!W64</f>
        <v>0.003232578371</v>
      </c>
      <c r="X65" s="3">
        <f>AbsAAR!X64</f>
        <v>0.01230866491</v>
      </c>
      <c r="Y65" s="3">
        <f>AbsAAR!Y64</f>
        <v>0.004479873046</v>
      </c>
      <c r="Z65" s="3">
        <f>AbsAAR!Z64</f>
        <v>0.002445891445</v>
      </c>
      <c r="AA65" s="3">
        <f>AbsAAR!AA64</f>
        <v>0.0007908390116</v>
      </c>
      <c r="AB65" s="3">
        <f>AbsAAR!AB64</f>
        <v>0.003233008701</v>
      </c>
      <c r="AC65" s="3">
        <f>AbsAAR!AC64</f>
        <v>0.005153377944</v>
      </c>
      <c r="AD65" s="3">
        <f>AbsAAR!AD64</f>
        <v>0.001381991315</v>
      </c>
      <c r="AE65" s="3">
        <f>AbsAAR!AE64</f>
        <v>0.01606400397</v>
      </c>
      <c r="AF65" s="3">
        <f>AbsAAR!AF64</f>
        <v>0.004835088077</v>
      </c>
      <c r="AG65" s="3">
        <v>-38.0</v>
      </c>
    </row>
    <row r="66" ht="13.5" customHeight="1">
      <c r="A66" s="3">
        <v>63.0</v>
      </c>
      <c r="B66" s="3">
        <v>-37.0</v>
      </c>
      <c r="C66" s="3">
        <f>AbsAAR!C65</f>
        <v>0.01336318224</v>
      </c>
      <c r="D66" s="3">
        <f>AbsAAR!D65</f>
        <v>0.01356487434</v>
      </c>
      <c r="E66" s="3">
        <f>AbsAAR!E65</f>
        <v>0.0002116240319</v>
      </c>
      <c r="F66" s="3">
        <f>AbsAAR!F65</f>
        <v>0.006049438586</v>
      </c>
      <c r="G66" s="3">
        <f>AbsAAR!G65</f>
        <v>0.01328743243</v>
      </c>
      <c r="H66" s="3">
        <f>AbsAAR!H65</f>
        <v>0.00452852232</v>
      </c>
      <c r="I66" s="3">
        <f>AbsAAR!I65</f>
        <v>0.003433634296</v>
      </c>
      <c r="J66" s="3">
        <f>AbsAAR!J65</f>
        <v>0.01581704846</v>
      </c>
      <c r="K66" s="3">
        <f>AbsAAR!K65</f>
        <v>0.0009590341081</v>
      </c>
      <c r="L66" s="3">
        <f>AbsAAR!L65</f>
        <v>0.0006939887241</v>
      </c>
      <c r="M66" s="3">
        <f>AbsAAR!M65</f>
        <v>0.001484360605</v>
      </c>
      <c r="N66" s="3">
        <f>AbsAAR!N65</f>
        <v>0.006874719255</v>
      </c>
      <c r="O66" s="3">
        <f>AbsAAR!O65</f>
        <v>0.008846130475</v>
      </c>
      <c r="P66" s="3">
        <f>AbsAAR!P65</f>
        <v>0.006596276452</v>
      </c>
      <c r="Q66" s="3">
        <f>AbsAAR!Q65</f>
        <v>0.0009379539935</v>
      </c>
      <c r="R66" s="3">
        <f>AbsAAR!R65</f>
        <v>0.005803584217</v>
      </c>
      <c r="S66" s="3">
        <f>AbsAAR!S65</f>
        <v>0.01047593507</v>
      </c>
      <c r="T66" s="3">
        <f>AbsAAR!T65</f>
        <v>0.002733350162</v>
      </c>
      <c r="U66" s="3">
        <f>AbsAAR!U65</f>
        <v>0.003707969989</v>
      </c>
      <c r="V66" s="3">
        <f>AbsAAR!V65</f>
        <v>0.00218099258</v>
      </c>
      <c r="W66" s="3">
        <f>AbsAAR!W65</f>
        <v>0.02460243275</v>
      </c>
      <c r="X66" s="3">
        <f>AbsAAR!X65</f>
        <v>0.001082752034</v>
      </c>
      <c r="Y66" s="3">
        <f>AbsAAR!Y65</f>
        <v>0.001496838284</v>
      </c>
      <c r="Z66" s="3">
        <f>AbsAAR!Z65</f>
        <v>0.002033528206</v>
      </c>
      <c r="AA66" s="3">
        <f>AbsAAR!AA65</f>
        <v>0.001243464505</v>
      </c>
      <c r="AB66" s="3">
        <f>AbsAAR!AB65</f>
        <v>0.001340733304</v>
      </c>
      <c r="AC66" s="3">
        <f>AbsAAR!AC65</f>
        <v>0.00447138929</v>
      </c>
      <c r="AD66" s="3">
        <f>AbsAAR!AD65</f>
        <v>0.008621430196</v>
      </c>
      <c r="AE66" s="3">
        <f>AbsAAR!AE65</f>
        <v>0.02292417654</v>
      </c>
      <c r="AF66" s="3">
        <f>AbsAAR!AF65</f>
        <v>0.01252328682</v>
      </c>
      <c r="AG66" s="3">
        <v>-37.0</v>
      </c>
    </row>
    <row r="67" ht="13.5" customHeight="1">
      <c r="A67" s="3">
        <v>64.0</v>
      </c>
      <c r="B67" s="3">
        <v>-36.0</v>
      </c>
      <c r="C67" s="3">
        <f>AbsAAR!C66</f>
        <v>0.004379953655</v>
      </c>
      <c r="D67" s="3">
        <f>AbsAAR!D66</f>
        <v>0.001065956</v>
      </c>
      <c r="E67" s="3">
        <f>AbsAAR!E66</f>
        <v>0.008333898118</v>
      </c>
      <c r="F67" s="3">
        <f>AbsAAR!F66</f>
        <v>0.0204091324</v>
      </c>
      <c r="G67" s="3">
        <f>AbsAAR!G66</f>
        <v>0.002354278494</v>
      </c>
      <c r="H67" s="3">
        <f>AbsAAR!H66</f>
        <v>0.003823400184</v>
      </c>
      <c r="I67" s="3">
        <f>AbsAAR!I66</f>
        <v>0.008525688069</v>
      </c>
      <c r="J67" s="3">
        <f>AbsAAR!J66</f>
        <v>0.002969414542</v>
      </c>
      <c r="K67" s="3">
        <f>AbsAAR!K66</f>
        <v>0.002922547373</v>
      </c>
      <c r="L67" s="3">
        <f>AbsAAR!L66</f>
        <v>0.005245765598</v>
      </c>
      <c r="M67" s="3">
        <f>AbsAAR!M66</f>
        <v>0.006749909341</v>
      </c>
      <c r="N67" s="3">
        <f>AbsAAR!N66</f>
        <v>0.01961010759</v>
      </c>
      <c r="O67" s="3">
        <f>AbsAAR!O66</f>
        <v>0.00296364324</v>
      </c>
      <c r="P67" s="3">
        <f>AbsAAR!P66</f>
        <v>0.003342307347</v>
      </c>
      <c r="Q67" s="3">
        <f>AbsAAR!Q66</f>
        <v>0.009216207393</v>
      </c>
      <c r="R67" s="3">
        <f>AbsAAR!R66</f>
        <v>0.003101963731</v>
      </c>
      <c r="S67" s="3">
        <f>AbsAAR!S66</f>
        <v>0.00200091867</v>
      </c>
      <c r="T67" s="3">
        <f>AbsAAR!T66</f>
        <v>0.0035513417</v>
      </c>
      <c r="U67" s="3">
        <f>AbsAAR!U66</f>
        <v>0.02189445778</v>
      </c>
      <c r="V67" s="3">
        <f>AbsAAR!V66</f>
        <v>0.003789902053</v>
      </c>
      <c r="W67" s="3">
        <f>AbsAAR!W66</f>
        <v>0.006765883057</v>
      </c>
      <c r="X67" s="3">
        <f>AbsAAR!X66</f>
        <v>0.008683669084</v>
      </c>
      <c r="Y67" s="3">
        <f>AbsAAR!Y66</f>
        <v>0.002858834175</v>
      </c>
      <c r="Z67" s="3">
        <f>AbsAAR!Z66</f>
        <v>0.00340198644</v>
      </c>
      <c r="AA67" s="3">
        <f>AbsAAR!AA66</f>
        <v>0.006717713828</v>
      </c>
      <c r="AB67" s="3">
        <f>AbsAAR!AB66</f>
        <v>0.01862844681</v>
      </c>
      <c r="AC67" s="3">
        <f>AbsAAR!AC66</f>
        <v>0.0006521028692</v>
      </c>
      <c r="AD67" s="3">
        <f>AbsAAR!AD66</f>
        <v>0.003491558387</v>
      </c>
      <c r="AE67" s="3">
        <f>AbsAAR!AE66</f>
        <v>0.002103276459</v>
      </c>
      <c r="AF67" s="3">
        <f>AbsAAR!AF66</f>
        <v>0.01249503451</v>
      </c>
      <c r="AG67" s="3">
        <v>-36.0</v>
      </c>
    </row>
    <row r="68" ht="13.5" customHeight="1">
      <c r="A68" s="3">
        <v>65.0</v>
      </c>
      <c r="B68" s="3">
        <v>-35.0</v>
      </c>
      <c r="C68" s="3">
        <f>AbsAAR!C67</f>
        <v>0.01698216105</v>
      </c>
      <c r="D68" s="3">
        <f>AbsAAR!D67</f>
        <v>0.01692282867</v>
      </c>
      <c r="E68" s="3">
        <f>AbsAAR!E67</f>
        <v>0.01029698071</v>
      </c>
      <c r="F68" s="3">
        <f>AbsAAR!F67</f>
        <v>0.03659497835</v>
      </c>
      <c r="G68" s="3">
        <f>AbsAAR!G67</f>
        <v>0.01259017007</v>
      </c>
      <c r="H68" s="3">
        <f>AbsAAR!H67</f>
        <v>0.005821127831</v>
      </c>
      <c r="I68" s="3">
        <f>AbsAAR!I67</f>
        <v>0.007486519822</v>
      </c>
      <c r="J68" s="3">
        <f>AbsAAR!J67</f>
        <v>0.004711098723</v>
      </c>
      <c r="K68" s="3">
        <f>AbsAAR!K67</f>
        <v>0.01120217929</v>
      </c>
      <c r="L68" s="3">
        <f>AbsAAR!L67</f>
        <v>0.01019811896</v>
      </c>
      <c r="M68" s="3">
        <f>AbsAAR!M67</f>
        <v>0.01160554159</v>
      </c>
      <c r="N68" s="3">
        <f>AbsAAR!N67</f>
        <v>0.01574472659</v>
      </c>
      <c r="O68" s="3">
        <f>AbsAAR!O67</f>
        <v>0.009877556867</v>
      </c>
      <c r="P68" s="3">
        <f>AbsAAR!P67</f>
        <v>0.001537259529</v>
      </c>
      <c r="Q68" s="3">
        <f>AbsAAR!Q67</f>
        <v>0.01758603005</v>
      </c>
      <c r="R68" s="3">
        <f>AbsAAR!R67</f>
        <v>0.01280520295</v>
      </c>
      <c r="S68" s="3">
        <f>AbsAAR!S67</f>
        <v>0.01188034059</v>
      </c>
      <c r="T68" s="3">
        <f>AbsAAR!T67</f>
        <v>0.007238791653</v>
      </c>
      <c r="U68" s="3">
        <f>AbsAAR!U67</f>
        <v>0.01968750403</v>
      </c>
      <c r="V68" s="3">
        <f>AbsAAR!V67</f>
        <v>0.01190014718</v>
      </c>
      <c r="W68" s="3">
        <f>AbsAAR!W67</f>
        <v>0.01650553874</v>
      </c>
      <c r="X68" s="3">
        <f>AbsAAR!X67</f>
        <v>0.003905753629</v>
      </c>
      <c r="Y68" s="3">
        <f>AbsAAR!Y67</f>
        <v>0.00121064945</v>
      </c>
      <c r="Z68" s="3">
        <f>AbsAAR!Z67</f>
        <v>0.0002434014197</v>
      </c>
      <c r="AA68" s="3">
        <f>AbsAAR!AA67</f>
        <v>0.01397351424</v>
      </c>
      <c r="AB68" s="3">
        <f>AbsAAR!AB67</f>
        <v>0.01033371239</v>
      </c>
      <c r="AC68" s="3">
        <f>AbsAAR!AC67</f>
        <v>0.0001891602627</v>
      </c>
      <c r="AD68" s="3">
        <f>AbsAAR!AD67</f>
        <v>0.01023080952</v>
      </c>
      <c r="AE68" s="3">
        <f>AbsAAR!AE67</f>
        <v>0.005348940705</v>
      </c>
      <c r="AF68" s="3">
        <f>AbsAAR!AF67</f>
        <v>0.00002282058521</v>
      </c>
      <c r="AG68" s="3">
        <v>-35.0</v>
      </c>
    </row>
    <row r="69" ht="13.5" customHeight="1">
      <c r="A69" s="3">
        <v>66.0</v>
      </c>
      <c r="B69" s="3">
        <v>-34.0</v>
      </c>
      <c r="C69" s="3">
        <f>AbsAAR!C68</f>
        <v>0.0004244284819</v>
      </c>
      <c r="D69" s="3">
        <f>AbsAAR!D68</f>
        <v>0.006437592811</v>
      </c>
      <c r="E69" s="3">
        <f>AbsAAR!E68</f>
        <v>0.005912984631</v>
      </c>
      <c r="F69" s="3">
        <f>AbsAAR!F68</f>
        <v>0.005982981601</v>
      </c>
      <c r="G69" s="3">
        <f>AbsAAR!G68</f>
        <v>0.008920400267</v>
      </c>
      <c r="H69" s="3">
        <f>AbsAAR!H68</f>
        <v>0.00009451424025</v>
      </c>
      <c r="I69" s="3">
        <f>AbsAAR!I68</f>
        <v>0.00205284276</v>
      </c>
      <c r="J69" s="3">
        <f>AbsAAR!J68</f>
        <v>0.005634160258</v>
      </c>
      <c r="K69" s="3">
        <f>AbsAAR!K68</f>
        <v>0.00322439605</v>
      </c>
      <c r="L69" s="3">
        <f>AbsAAR!L68</f>
        <v>0.01483541613</v>
      </c>
      <c r="M69" s="3">
        <f>AbsAAR!M68</f>
        <v>0.003537215775</v>
      </c>
      <c r="N69" s="3">
        <f>AbsAAR!N68</f>
        <v>0.01056692728</v>
      </c>
      <c r="O69" s="3">
        <f>AbsAAR!O68</f>
        <v>0.00429800651</v>
      </c>
      <c r="P69" s="3">
        <f>AbsAAR!P68</f>
        <v>0.002889617248</v>
      </c>
      <c r="Q69" s="3">
        <f>AbsAAR!Q68</f>
        <v>0.00940177111</v>
      </c>
      <c r="R69" s="3">
        <f>AbsAAR!R68</f>
        <v>0.003702431585</v>
      </c>
      <c r="S69" s="3">
        <f>AbsAAR!S68</f>
        <v>0.01661791162</v>
      </c>
      <c r="T69" s="3">
        <f>AbsAAR!T68</f>
        <v>0.02136353551</v>
      </c>
      <c r="U69" s="3">
        <f>AbsAAR!U68</f>
        <v>0.005085382011</v>
      </c>
      <c r="V69" s="3">
        <f>AbsAAR!V68</f>
        <v>0.01126234613</v>
      </c>
      <c r="W69" s="3">
        <f>AbsAAR!W68</f>
        <v>0.01012935272</v>
      </c>
      <c r="X69" s="3">
        <f>AbsAAR!X68</f>
        <v>0.003735567097</v>
      </c>
      <c r="Y69" s="3">
        <f>AbsAAR!Y68</f>
        <v>0.005535101624</v>
      </c>
      <c r="Z69" s="3">
        <f>AbsAAR!Z68</f>
        <v>0.001251840741</v>
      </c>
      <c r="AA69" s="3">
        <f>AbsAAR!AA68</f>
        <v>0.01584462701</v>
      </c>
      <c r="AB69" s="3">
        <f>AbsAAR!AB68</f>
        <v>0.01962892422</v>
      </c>
      <c r="AC69" s="3">
        <f>AbsAAR!AC68</f>
        <v>0.003101113212</v>
      </c>
      <c r="AD69" s="3">
        <f>AbsAAR!AD68</f>
        <v>0.00531295006</v>
      </c>
      <c r="AE69" s="3">
        <f>AbsAAR!AE68</f>
        <v>0.006977670525</v>
      </c>
      <c r="AF69" s="3">
        <f>AbsAAR!AF68</f>
        <v>0.006158406864</v>
      </c>
      <c r="AG69" s="3">
        <v>-34.0</v>
      </c>
    </row>
    <row r="70" ht="13.5" customHeight="1">
      <c r="A70" s="3">
        <v>67.0</v>
      </c>
      <c r="B70" s="3">
        <v>-33.0</v>
      </c>
      <c r="C70" s="3">
        <f>AbsAAR!C69</f>
        <v>0.01014585597</v>
      </c>
      <c r="D70" s="3">
        <f>AbsAAR!D69</f>
        <v>0.004355312468</v>
      </c>
      <c r="E70" s="3">
        <f>AbsAAR!E69</f>
        <v>0.01729371649</v>
      </c>
      <c r="F70" s="3">
        <f>AbsAAR!F69</f>
        <v>0.003159630687</v>
      </c>
      <c r="G70" s="3">
        <f>AbsAAR!G69</f>
        <v>0.003184695077</v>
      </c>
      <c r="H70" s="3">
        <f>AbsAAR!H69</f>
        <v>0.001236834667</v>
      </c>
      <c r="I70" s="3">
        <f>AbsAAR!I69</f>
        <v>0.009572424009</v>
      </c>
      <c r="J70" s="3">
        <f>AbsAAR!J69</f>
        <v>0.003668388917</v>
      </c>
      <c r="K70" s="3">
        <f>AbsAAR!K69</f>
        <v>0.003650567264</v>
      </c>
      <c r="L70" s="3">
        <f>AbsAAR!L69</f>
        <v>0.02125525226</v>
      </c>
      <c r="M70" s="3">
        <f>AbsAAR!M69</f>
        <v>0.001053816077</v>
      </c>
      <c r="N70" s="3">
        <f>AbsAAR!N69</f>
        <v>0.01299844017</v>
      </c>
      <c r="O70" s="3">
        <f>AbsAAR!O69</f>
        <v>0.01461734291</v>
      </c>
      <c r="P70" s="3">
        <f>AbsAAR!P69</f>
        <v>0.002380055379</v>
      </c>
      <c r="Q70" s="3">
        <f>AbsAAR!Q69</f>
        <v>0.006746871696</v>
      </c>
      <c r="R70" s="3">
        <f>AbsAAR!R69</f>
        <v>0.01031709819</v>
      </c>
      <c r="S70" s="3">
        <f>AbsAAR!S69</f>
        <v>0.07266454679</v>
      </c>
      <c r="T70" s="3">
        <f>AbsAAR!T69</f>
        <v>0.06120098407</v>
      </c>
      <c r="U70" s="3">
        <f>AbsAAR!U69</f>
        <v>0.002798678909</v>
      </c>
      <c r="V70" s="3">
        <f>AbsAAR!V69</f>
        <v>0.01032705189</v>
      </c>
      <c r="W70" s="3">
        <f>AbsAAR!W69</f>
        <v>0.006493372289</v>
      </c>
      <c r="X70" s="3">
        <f>AbsAAR!X69</f>
        <v>0.01351476148</v>
      </c>
      <c r="Y70" s="3">
        <f>AbsAAR!Y69</f>
        <v>0.0007628365276</v>
      </c>
      <c r="Z70" s="3">
        <f>AbsAAR!Z69</f>
        <v>0.01053850499</v>
      </c>
      <c r="AA70" s="3">
        <f>AbsAAR!AA69</f>
        <v>0.01711753043</v>
      </c>
      <c r="AB70" s="3">
        <f>AbsAAR!AB69</f>
        <v>0.008896345146</v>
      </c>
      <c r="AC70" s="3">
        <f>AbsAAR!AC69</f>
        <v>0.007558578836</v>
      </c>
      <c r="AD70" s="3">
        <f>AbsAAR!AD69</f>
        <v>0.01294818456</v>
      </c>
      <c r="AE70" s="3">
        <f>AbsAAR!AE69</f>
        <v>0.005414172438</v>
      </c>
      <c r="AF70" s="3">
        <f>AbsAAR!AF69</f>
        <v>0.008370122576</v>
      </c>
      <c r="AG70" s="3">
        <v>-33.0</v>
      </c>
    </row>
    <row r="71" ht="13.5" customHeight="1">
      <c r="A71" s="3">
        <v>68.0</v>
      </c>
      <c r="B71" s="3">
        <v>-32.0</v>
      </c>
      <c r="C71" s="3">
        <f>AbsAAR!C70</f>
        <v>0.007834160582</v>
      </c>
      <c r="D71" s="3">
        <f>AbsAAR!D70</f>
        <v>0.003270873252</v>
      </c>
      <c r="E71" s="3">
        <f>AbsAAR!E70</f>
        <v>0.007787516246</v>
      </c>
      <c r="F71" s="3">
        <f>AbsAAR!F70</f>
        <v>0.004097823831</v>
      </c>
      <c r="G71" s="3">
        <f>AbsAAR!G70</f>
        <v>0.005698258773</v>
      </c>
      <c r="H71" s="3">
        <f>AbsAAR!H70</f>
        <v>0.01093160207</v>
      </c>
      <c r="I71" s="3">
        <f>AbsAAR!I70</f>
        <v>0.01335384439</v>
      </c>
      <c r="J71" s="3">
        <f>AbsAAR!J70</f>
        <v>0.006094845188</v>
      </c>
      <c r="K71" s="3">
        <f>AbsAAR!K70</f>
        <v>0.0008598428549</v>
      </c>
      <c r="L71" s="3">
        <f>AbsAAR!L70</f>
        <v>0.0008240872575</v>
      </c>
      <c r="M71" s="3">
        <f>AbsAAR!M70</f>
        <v>0.005268175274</v>
      </c>
      <c r="N71" s="3">
        <f>AbsAAR!N70</f>
        <v>0.0008071800557</v>
      </c>
      <c r="O71" s="3">
        <f>AbsAAR!O70</f>
        <v>0.006024571117</v>
      </c>
      <c r="P71" s="3">
        <f>AbsAAR!P70</f>
        <v>0.006290710658</v>
      </c>
      <c r="Q71" s="3">
        <f>AbsAAR!Q70</f>
        <v>0.006193690386</v>
      </c>
      <c r="R71" s="3">
        <f>AbsAAR!R70</f>
        <v>0.008922179277</v>
      </c>
      <c r="S71" s="3">
        <f>AbsAAR!S70</f>
        <v>0.01362402624</v>
      </c>
      <c r="T71" s="3">
        <f>AbsAAR!T70</f>
        <v>0.008967837699</v>
      </c>
      <c r="U71" s="3">
        <f>AbsAAR!U70</f>
        <v>0.03786088719</v>
      </c>
      <c r="V71" s="3">
        <f>AbsAAR!V70</f>
        <v>0.007549300616</v>
      </c>
      <c r="W71" s="3">
        <f>AbsAAR!W70</f>
        <v>0.04115288786</v>
      </c>
      <c r="X71" s="3">
        <f>AbsAAR!X70</f>
        <v>0.00374375037</v>
      </c>
      <c r="Y71" s="3">
        <f>AbsAAR!Y70</f>
        <v>0.002672739686</v>
      </c>
      <c r="Z71" s="3">
        <f>AbsAAR!Z70</f>
        <v>0.001294359483</v>
      </c>
      <c r="AA71" s="3">
        <f>AbsAAR!AA70</f>
        <v>0.00882647983</v>
      </c>
      <c r="AB71" s="3">
        <f>AbsAAR!AB70</f>
        <v>0.0005220338663</v>
      </c>
      <c r="AC71" s="3">
        <f>AbsAAR!AC70</f>
        <v>0.004460349502</v>
      </c>
      <c r="AD71" s="3">
        <f>AbsAAR!AD70</f>
        <v>0.0001034517296</v>
      </c>
      <c r="AE71" s="3">
        <f>AbsAAR!AE70</f>
        <v>0.003932484887</v>
      </c>
      <c r="AF71" s="3">
        <f>AbsAAR!AF70</f>
        <v>0.00167739288</v>
      </c>
      <c r="AG71" s="3">
        <v>-32.0</v>
      </c>
    </row>
    <row r="72" ht="13.5" customHeight="1">
      <c r="A72" s="3">
        <v>69.0</v>
      </c>
      <c r="B72" s="3">
        <v>-31.0</v>
      </c>
      <c r="C72" s="3">
        <f>AbsAAR!C71</f>
        <v>0.009489706938</v>
      </c>
      <c r="D72" s="3">
        <f>AbsAAR!D71</f>
        <v>0.001937274069</v>
      </c>
      <c r="E72" s="3">
        <f>AbsAAR!E71</f>
        <v>0.009043336931</v>
      </c>
      <c r="F72" s="3">
        <f>AbsAAR!F71</f>
        <v>0.01222878326</v>
      </c>
      <c r="G72" s="3">
        <f>AbsAAR!G71</f>
        <v>0.002263323111</v>
      </c>
      <c r="H72" s="3">
        <f>AbsAAR!H71</f>
        <v>0.007616346571</v>
      </c>
      <c r="I72" s="3">
        <f>AbsAAR!I71</f>
        <v>0.01146614152</v>
      </c>
      <c r="J72" s="3">
        <f>AbsAAR!J71</f>
        <v>0.01483020317</v>
      </c>
      <c r="K72" s="3">
        <f>AbsAAR!K71</f>
        <v>0.005329250766</v>
      </c>
      <c r="L72" s="3">
        <f>AbsAAR!L71</f>
        <v>0.0001507280173</v>
      </c>
      <c r="M72" s="3">
        <f>AbsAAR!M71</f>
        <v>0.004767772071</v>
      </c>
      <c r="N72" s="3">
        <f>AbsAAR!N71</f>
        <v>0.002067004657</v>
      </c>
      <c r="O72" s="3">
        <f>AbsAAR!O71</f>
        <v>0.002161050583</v>
      </c>
      <c r="P72" s="3">
        <f>AbsAAR!P71</f>
        <v>0.0009421838846</v>
      </c>
      <c r="Q72" s="3">
        <f>AbsAAR!Q71</f>
        <v>0.01037592648</v>
      </c>
      <c r="R72" s="3">
        <f>AbsAAR!R71</f>
        <v>0.00264212439</v>
      </c>
      <c r="S72" s="3">
        <f>AbsAAR!S71</f>
        <v>0.01755948269</v>
      </c>
      <c r="T72" s="3">
        <f>AbsAAR!T71</f>
        <v>0.008278200851</v>
      </c>
      <c r="U72" s="3">
        <f>AbsAAR!U71</f>
        <v>0.04367117305</v>
      </c>
      <c r="V72" s="3">
        <f>AbsAAR!V71</f>
        <v>0.008289820331</v>
      </c>
      <c r="W72" s="3">
        <f>AbsAAR!W71</f>
        <v>0.01013725637</v>
      </c>
      <c r="X72" s="3">
        <f>AbsAAR!X71</f>
        <v>0.00431710986</v>
      </c>
      <c r="Y72" s="3">
        <f>AbsAAR!Y71</f>
        <v>0.002845027049</v>
      </c>
      <c r="Z72" s="3">
        <f>AbsAAR!Z71</f>
        <v>0.00261764888</v>
      </c>
      <c r="AA72" s="3">
        <f>AbsAAR!AA71</f>
        <v>0.005204208388</v>
      </c>
      <c r="AB72" s="3">
        <f>AbsAAR!AB71</f>
        <v>0.01713218325</v>
      </c>
      <c r="AC72" s="3">
        <f>AbsAAR!AC71</f>
        <v>0.003311586193</v>
      </c>
      <c r="AD72" s="3">
        <f>AbsAAR!AD71</f>
        <v>0.005261908577</v>
      </c>
      <c r="AE72" s="3">
        <f>AbsAAR!AE71</f>
        <v>0.00684068299</v>
      </c>
      <c r="AF72" s="3">
        <f>AbsAAR!AF71</f>
        <v>0.001181238173</v>
      </c>
      <c r="AG72" s="3">
        <v>-31.0</v>
      </c>
    </row>
    <row r="73" ht="13.5" customHeight="1">
      <c r="A73" s="3">
        <v>70.0</v>
      </c>
      <c r="B73" s="3">
        <v>-30.0</v>
      </c>
      <c r="C73" s="3">
        <f>AbsAAR!C72</f>
        <v>0.008451649613</v>
      </c>
      <c r="D73" s="3">
        <f>AbsAAR!D72</f>
        <v>0.001880533114</v>
      </c>
      <c r="E73" s="3">
        <f>AbsAAR!E72</f>
        <v>0.01076263481</v>
      </c>
      <c r="F73" s="3">
        <f>AbsAAR!F72</f>
        <v>0.01264970736</v>
      </c>
      <c r="G73" s="3">
        <f>AbsAAR!G72</f>
        <v>0.01059289624</v>
      </c>
      <c r="H73" s="3">
        <f>AbsAAR!H72</f>
        <v>0.001997413261</v>
      </c>
      <c r="I73" s="3">
        <f>AbsAAR!I72</f>
        <v>0.005650710571</v>
      </c>
      <c r="J73" s="3">
        <f>AbsAAR!J72</f>
        <v>0.002026049941</v>
      </c>
      <c r="K73" s="3">
        <f>AbsAAR!K72</f>
        <v>0.003742657007</v>
      </c>
      <c r="L73" s="3">
        <f>AbsAAR!L72</f>
        <v>0.01177780211</v>
      </c>
      <c r="M73" s="3">
        <f>AbsAAR!M72</f>
        <v>0.007343959714</v>
      </c>
      <c r="N73" s="3">
        <f>AbsAAR!N72</f>
        <v>0.002268067095</v>
      </c>
      <c r="O73" s="3">
        <f>AbsAAR!O72</f>
        <v>0.00147361648</v>
      </c>
      <c r="P73" s="3">
        <f>AbsAAR!P72</f>
        <v>0.002278696801</v>
      </c>
      <c r="Q73" s="3">
        <f>AbsAAR!Q72</f>
        <v>0.009426094432</v>
      </c>
      <c r="R73" s="3">
        <f>AbsAAR!R72</f>
        <v>0.0007433202798</v>
      </c>
      <c r="S73" s="3">
        <f>AbsAAR!S72</f>
        <v>0.005570389464</v>
      </c>
      <c r="T73" s="3">
        <f>AbsAAR!T72</f>
        <v>0.01338434672</v>
      </c>
      <c r="U73" s="3">
        <f>AbsAAR!U72</f>
        <v>0.02449263173</v>
      </c>
      <c r="V73" s="3">
        <f>AbsAAR!V72</f>
        <v>0.003502672749</v>
      </c>
      <c r="W73" s="3">
        <f>AbsAAR!W72</f>
        <v>0.007311880389</v>
      </c>
      <c r="X73" s="3">
        <f>AbsAAR!X72</f>
        <v>0.005643254512</v>
      </c>
      <c r="Y73" s="3">
        <f>AbsAAR!Y72</f>
        <v>0.003055202781</v>
      </c>
      <c r="Z73" s="3">
        <f>AbsAAR!Z72</f>
        <v>0.005743171607</v>
      </c>
      <c r="AA73" s="3">
        <f>AbsAAR!AA72</f>
        <v>0.004219946366</v>
      </c>
      <c r="AB73" s="3">
        <f>AbsAAR!AB72</f>
        <v>0.009939832044</v>
      </c>
      <c r="AC73" s="3">
        <f>AbsAAR!AC72</f>
        <v>0.007837232394</v>
      </c>
      <c r="AD73" s="3">
        <f>AbsAAR!AD72</f>
        <v>0.003697662588</v>
      </c>
      <c r="AE73" s="3">
        <f>AbsAAR!AE72</f>
        <v>0.006650596009</v>
      </c>
      <c r="AF73" s="3">
        <f>AbsAAR!AF72</f>
        <v>0.005781128476</v>
      </c>
      <c r="AG73" s="3">
        <v>-30.0</v>
      </c>
    </row>
    <row r="74" ht="13.5" customHeight="1">
      <c r="A74" s="3">
        <v>71.0</v>
      </c>
      <c r="B74" s="3">
        <v>-29.0</v>
      </c>
      <c r="C74" s="3">
        <f>AbsAAR!C73</f>
        <v>0.008245801188</v>
      </c>
      <c r="D74" s="3">
        <f>AbsAAR!D73</f>
        <v>0.001226510023</v>
      </c>
      <c r="E74" s="3">
        <f>AbsAAR!E73</f>
        <v>0.002282342297</v>
      </c>
      <c r="F74" s="3">
        <f>AbsAAR!F73</f>
        <v>0.003578145412</v>
      </c>
      <c r="G74" s="3">
        <f>AbsAAR!G73</f>
        <v>0.006038818447</v>
      </c>
      <c r="H74" s="3">
        <f>AbsAAR!H73</f>
        <v>0.0069489251</v>
      </c>
      <c r="I74" s="3">
        <f>AbsAAR!I73</f>
        <v>0.004569641782</v>
      </c>
      <c r="J74" s="3">
        <f>AbsAAR!J73</f>
        <v>0.008723718605</v>
      </c>
      <c r="K74" s="3">
        <f>AbsAAR!K73</f>
        <v>0.007050582059</v>
      </c>
      <c r="L74" s="3">
        <f>AbsAAR!L73</f>
        <v>0.008672283495</v>
      </c>
      <c r="M74" s="3">
        <f>AbsAAR!M73</f>
        <v>0.002612149035</v>
      </c>
      <c r="N74" s="3">
        <f>AbsAAR!N73</f>
        <v>0.001550575343</v>
      </c>
      <c r="O74" s="3">
        <f>AbsAAR!O73</f>
        <v>0.006729187473</v>
      </c>
      <c r="P74" s="3">
        <f>AbsAAR!P73</f>
        <v>0.007898772945</v>
      </c>
      <c r="Q74" s="3">
        <f>AbsAAR!Q73</f>
        <v>0.008838604708</v>
      </c>
      <c r="R74" s="3">
        <f>AbsAAR!R73</f>
        <v>0.009946536948</v>
      </c>
      <c r="S74" s="3">
        <f>AbsAAR!S73</f>
        <v>0.008621420753</v>
      </c>
      <c r="T74" s="3">
        <f>AbsAAR!T73</f>
        <v>0.006962815931</v>
      </c>
      <c r="U74" s="3">
        <f>AbsAAR!U73</f>
        <v>0.0005313947705</v>
      </c>
      <c r="V74" s="3">
        <f>AbsAAR!V73</f>
        <v>0.0005059437902</v>
      </c>
      <c r="W74" s="3">
        <f>AbsAAR!W73</f>
        <v>0.004038970782</v>
      </c>
      <c r="X74" s="3">
        <f>AbsAAR!X73</f>
        <v>0.001032758676</v>
      </c>
      <c r="Y74" s="3">
        <f>AbsAAR!Y73</f>
        <v>0.003172088741</v>
      </c>
      <c r="Z74" s="3">
        <f>AbsAAR!Z73</f>
        <v>0.01200335219</v>
      </c>
      <c r="AA74" s="3">
        <f>AbsAAR!AA73</f>
        <v>0.002923667256</v>
      </c>
      <c r="AB74" s="3">
        <f>AbsAAR!AB73</f>
        <v>0.005354126179</v>
      </c>
      <c r="AC74" s="3">
        <f>AbsAAR!AC73</f>
        <v>0.0001146434</v>
      </c>
      <c r="AD74" s="3">
        <f>AbsAAR!AD73</f>
        <v>0.003063143481</v>
      </c>
      <c r="AE74" s="3">
        <f>AbsAAR!AE73</f>
        <v>0.006042728918</v>
      </c>
      <c r="AF74" s="3">
        <f>AbsAAR!AF73</f>
        <v>0.006356582884</v>
      </c>
      <c r="AG74" s="3">
        <v>-29.0</v>
      </c>
    </row>
    <row r="75" ht="13.5" customHeight="1">
      <c r="A75" s="3">
        <v>72.0</v>
      </c>
      <c r="B75" s="3">
        <v>-28.0</v>
      </c>
      <c r="C75" s="3">
        <f>AbsAAR!C74</f>
        <v>0.008758020667</v>
      </c>
      <c r="D75" s="3">
        <f>AbsAAR!D74</f>
        <v>0.01200648936</v>
      </c>
      <c r="E75" s="3">
        <f>AbsAAR!E74</f>
        <v>0.01406709441</v>
      </c>
      <c r="F75" s="3">
        <f>AbsAAR!F74</f>
        <v>0.005717744891</v>
      </c>
      <c r="G75" s="3">
        <f>AbsAAR!G74</f>
        <v>0.0004949684465</v>
      </c>
      <c r="H75" s="3">
        <f>AbsAAR!H74</f>
        <v>0.01048615639</v>
      </c>
      <c r="I75" s="3">
        <f>AbsAAR!I74</f>
        <v>0.0006098400723</v>
      </c>
      <c r="J75" s="3">
        <f>AbsAAR!J74</f>
        <v>0.00419427708</v>
      </c>
      <c r="K75" s="3">
        <f>AbsAAR!K74</f>
        <v>0.01367570699</v>
      </c>
      <c r="L75" s="3">
        <f>AbsAAR!L74</f>
        <v>0.001046200982</v>
      </c>
      <c r="M75" s="3">
        <f>AbsAAR!M74</f>
        <v>0.005322537209</v>
      </c>
      <c r="N75" s="3">
        <f>AbsAAR!N74</f>
        <v>0.004444631952</v>
      </c>
      <c r="O75" s="3">
        <f>AbsAAR!O74</f>
        <v>0.0001391521847</v>
      </c>
      <c r="P75" s="3">
        <f>AbsAAR!P74</f>
        <v>0.00365626435</v>
      </c>
      <c r="Q75" s="3">
        <f>AbsAAR!Q74</f>
        <v>0.004302307952</v>
      </c>
      <c r="R75" s="3">
        <f>AbsAAR!R74</f>
        <v>0.000344948335</v>
      </c>
      <c r="S75" s="3">
        <f>AbsAAR!S74</f>
        <v>0.01563989118</v>
      </c>
      <c r="T75" s="3">
        <f>AbsAAR!T74</f>
        <v>0.006745275437</v>
      </c>
      <c r="U75" s="3">
        <f>AbsAAR!U74</f>
        <v>0.01190524142</v>
      </c>
      <c r="V75" s="3">
        <f>AbsAAR!V74</f>
        <v>0.0003174941826</v>
      </c>
      <c r="W75" s="3">
        <f>AbsAAR!W74</f>
        <v>0.008679684587</v>
      </c>
      <c r="X75" s="3">
        <f>AbsAAR!X74</f>
        <v>0.009698325141</v>
      </c>
      <c r="Y75" s="3">
        <f>AbsAAR!Y74</f>
        <v>0.005978508807</v>
      </c>
      <c r="Z75" s="3">
        <f>AbsAAR!Z74</f>
        <v>0.00222048718</v>
      </c>
      <c r="AA75" s="3">
        <f>AbsAAR!AA74</f>
        <v>0.01968867439</v>
      </c>
      <c r="AB75" s="3">
        <f>AbsAAR!AB74</f>
        <v>0.01318194724</v>
      </c>
      <c r="AC75" s="3">
        <f>AbsAAR!AC74</f>
        <v>0.001408714855</v>
      </c>
      <c r="AD75" s="3">
        <f>AbsAAR!AD74</f>
        <v>0.009035667405</v>
      </c>
      <c r="AE75" s="3">
        <f>AbsAAR!AE74</f>
        <v>0.00693799357</v>
      </c>
      <c r="AF75" s="3">
        <f>AbsAAR!AF74</f>
        <v>0.01560442678</v>
      </c>
      <c r="AG75" s="3">
        <v>-28.0</v>
      </c>
    </row>
    <row r="76" ht="13.5" customHeight="1">
      <c r="A76" s="3">
        <v>73.0</v>
      </c>
      <c r="B76" s="3">
        <v>-27.0</v>
      </c>
      <c r="C76" s="3">
        <f>AbsAAR!C75</f>
        <v>0.004404841149</v>
      </c>
      <c r="D76" s="3">
        <f>AbsAAR!D75</f>
        <v>0.01797047171</v>
      </c>
      <c r="E76" s="3">
        <f>AbsAAR!E75</f>
        <v>0.004163845263</v>
      </c>
      <c r="F76" s="3">
        <f>AbsAAR!F75</f>
        <v>0.00175147939</v>
      </c>
      <c r="G76" s="3">
        <f>AbsAAR!G75</f>
        <v>0.008600310483</v>
      </c>
      <c r="H76" s="3">
        <f>AbsAAR!H75</f>
        <v>0.01234754528</v>
      </c>
      <c r="I76" s="3">
        <f>AbsAAR!I75</f>
        <v>0.01014736064</v>
      </c>
      <c r="J76" s="3">
        <f>AbsAAR!J75</f>
        <v>0.007294784558</v>
      </c>
      <c r="K76" s="3">
        <f>AbsAAR!K75</f>
        <v>0.0007970327072</v>
      </c>
      <c r="L76" s="3">
        <f>AbsAAR!L75</f>
        <v>0.01423571604</v>
      </c>
      <c r="M76" s="3">
        <f>AbsAAR!M75</f>
        <v>0.0002836912004</v>
      </c>
      <c r="N76" s="3">
        <f>AbsAAR!N75</f>
        <v>0.01100605893</v>
      </c>
      <c r="O76" s="3">
        <f>AbsAAR!O75</f>
        <v>0.01365976676</v>
      </c>
      <c r="P76" s="3">
        <f>AbsAAR!P75</f>
        <v>0.002754440608</v>
      </c>
      <c r="Q76" s="3">
        <f>AbsAAR!Q75</f>
        <v>0.01416971259</v>
      </c>
      <c r="R76" s="3">
        <f>AbsAAR!R75</f>
        <v>0.002184057356</v>
      </c>
      <c r="S76" s="3">
        <f>AbsAAR!S75</f>
        <v>0.001414860835</v>
      </c>
      <c r="T76" s="3">
        <f>AbsAAR!T75</f>
        <v>0.01577498132</v>
      </c>
      <c r="U76" s="3">
        <f>AbsAAR!U75</f>
        <v>0.02042793232</v>
      </c>
      <c r="V76" s="3">
        <f>AbsAAR!V75</f>
        <v>0.00229159875</v>
      </c>
      <c r="W76" s="3">
        <f>AbsAAR!W75</f>
        <v>0.007275896514</v>
      </c>
      <c r="X76" s="3">
        <f>AbsAAR!X75</f>
        <v>0.00619446629</v>
      </c>
      <c r="Y76" s="3">
        <f>AbsAAR!Y75</f>
        <v>0.0005237726441</v>
      </c>
      <c r="Z76" s="3">
        <f>AbsAAR!Z75</f>
        <v>0.001939690411</v>
      </c>
      <c r="AA76" s="3">
        <f>AbsAAR!AA75</f>
        <v>0.01714465582</v>
      </c>
      <c r="AB76" s="3">
        <f>AbsAAR!AB75</f>
        <v>0.00005726441357</v>
      </c>
      <c r="AC76" s="3">
        <f>AbsAAR!AC75</f>
        <v>0.00054682208</v>
      </c>
      <c r="AD76" s="3">
        <f>AbsAAR!AD75</f>
        <v>0.01139745183</v>
      </c>
      <c r="AE76" s="3">
        <f>AbsAAR!AE75</f>
        <v>0.007622750016</v>
      </c>
      <c r="AF76" s="3">
        <f>AbsAAR!AF75</f>
        <v>0.01911051069</v>
      </c>
      <c r="AG76" s="3">
        <v>-27.0</v>
      </c>
    </row>
    <row r="77" ht="13.5" customHeight="1">
      <c r="A77" s="3">
        <v>74.0</v>
      </c>
      <c r="B77" s="3">
        <v>-26.0</v>
      </c>
      <c r="C77" s="3">
        <f>AbsAAR!C76</f>
        <v>0.004688697289</v>
      </c>
      <c r="D77" s="3">
        <f>AbsAAR!D76</f>
        <v>0.008047242487</v>
      </c>
      <c r="E77" s="3">
        <f>AbsAAR!E76</f>
        <v>0.02098680408</v>
      </c>
      <c r="F77" s="3">
        <f>AbsAAR!F76</f>
        <v>0.002809227628</v>
      </c>
      <c r="G77" s="3">
        <f>AbsAAR!G76</f>
        <v>0.01460280896</v>
      </c>
      <c r="H77" s="3">
        <f>AbsAAR!H76</f>
        <v>0.004689836637</v>
      </c>
      <c r="I77" s="3">
        <f>AbsAAR!I76</f>
        <v>0.009690553063</v>
      </c>
      <c r="J77" s="3">
        <f>AbsAAR!J76</f>
        <v>0.01413890829</v>
      </c>
      <c r="K77" s="3">
        <f>AbsAAR!K76</f>
        <v>0.009046996493</v>
      </c>
      <c r="L77" s="3">
        <f>AbsAAR!L76</f>
        <v>0.01892973741</v>
      </c>
      <c r="M77" s="3">
        <f>AbsAAR!M76</f>
        <v>0.009944547429</v>
      </c>
      <c r="N77" s="3">
        <f>AbsAAR!N76</f>
        <v>0.002300653591</v>
      </c>
      <c r="O77" s="3">
        <f>AbsAAR!O76</f>
        <v>0.0003175491265</v>
      </c>
      <c r="P77" s="3">
        <f>AbsAAR!P76</f>
        <v>0.01446631548</v>
      </c>
      <c r="Q77" s="3">
        <f>AbsAAR!Q76</f>
        <v>0.003923148936</v>
      </c>
      <c r="R77" s="3">
        <f>AbsAAR!R76</f>
        <v>0.003347702608</v>
      </c>
      <c r="S77" s="3">
        <f>AbsAAR!S76</f>
        <v>0.00174551701</v>
      </c>
      <c r="T77" s="3">
        <f>AbsAAR!T76</f>
        <v>0.001986847055</v>
      </c>
      <c r="U77" s="3">
        <f>AbsAAR!U76</f>
        <v>0.006929043207</v>
      </c>
      <c r="V77" s="3">
        <f>AbsAAR!V76</f>
        <v>0.003616193336</v>
      </c>
      <c r="W77" s="3">
        <f>AbsAAR!W76</f>
        <v>0.00272321377</v>
      </c>
      <c r="X77" s="3">
        <f>AbsAAR!X76</f>
        <v>0.01436473337</v>
      </c>
      <c r="Y77" s="3">
        <f>AbsAAR!Y76</f>
        <v>0.001385730396</v>
      </c>
      <c r="Z77" s="3">
        <f>AbsAAR!Z76</f>
        <v>0.000846010108</v>
      </c>
      <c r="AA77" s="3">
        <f>AbsAAR!AA76</f>
        <v>0.00513614852</v>
      </c>
      <c r="AB77" s="3">
        <f>AbsAAR!AB76</f>
        <v>0.0007062892881</v>
      </c>
      <c r="AC77" s="3">
        <f>AbsAAR!AC76</f>
        <v>0.003918088477</v>
      </c>
      <c r="AD77" s="3">
        <f>AbsAAR!AD76</f>
        <v>0.0007720840248</v>
      </c>
      <c r="AE77" s="3">
        <f>AbsAAR!AE76</f>
        <v>0.01701997825</v>
      </c>
      <c r="AF77" s="3">
        <f>AbsAAR!AF76</f>
        <v>0.004565533922</v>
      </c>
      <c r="AG77" s="3">
        <v>-26.0</v>
      </c>
    </row>
    <row r="78" ht="13.5" customHeight="1">
      <c r="A78" s="3">
        <v>75.0</v>
      </c>
      <c r="B78" s="3">
        <v>-25.0</v>
      </c>
      <c r="C78" s="3">
        <f>AbsAAR!C77</f>
        <v>0.005793231724</v>
      </c>
      <c r="D78" s="3">
        <f>AbsAAR!D77</f>
        <v>0.0009227051945</v>
      </c>
      <c r="E78" s="3">
        <f>AbsAAR!E77</f>
        <v>0.02312828977</v>
      </c>
      <c r="F78" s="3">
        <f>AbsAAR!F77</f>
        <v>0.005363176833</v>
      </c>
      <c r="G78" s="3">
        <f>AbsAAR!G77</f>
        <v>0.0006033863683</v>
      </c>
      <c r="H78" s="3">
        <f>AbsAAR!H77</f>
        <v>0.001561753292</v>
      </c>
      <c r="I78" s="3">
        <f>AbsAAR!I77</f>
        <v>0.006955888121</v>
      </c>
      <c r="J78" s="3">
        <f>AbsAAR!J77</f>
        <v>0.003853922591</v>
      </c>
      <c r="K78" s="3">
        <f>AbsAAR!K77</f>
        <v>0.006144099292</v>
      </c>
      <c r="L78" s="3">
        <f>AbsAAR!L77</f>
        <v>0.00255426133</v>
      </c>
      <c r="M78" s="3">
        <f>AbsAAR!M77</f>
        <v>0.003938415659</v>
      </c>
      <c r="N78" s="3">
        <f>AbsAAR!N77</f>
        <v>0.003032877243</v>
      </c>
      <c r="O78" s="3">
        <f>AbsAAR!O77</f>
        <v>0.006074479318</v>
      </c>
      <c r="P78" s="3">
        <f>AbsAAR!P77</f>
        <v>0.006464514427</v>
      </c>
      <c r="Q78" s="3">
        <f>AbsAAR!Q77</f>
        <v>0.00757094083</v>
      </c>
      <c r="R78" s="3">
        <f>AbsAAR!R77</f>
        <v>0.00143537247</v>
      </c>
      <c r="S78" s="3">
        <f>AbsAAR!S77</f>
        <v>0.003946520513</v>
      </c>
      <c r="T78" s="3">
        <f>AbsAAR!T77</f>
        <v>0.001998292619</v>
      </c>
      <c r="U78" s="3">
        <f>AbsAAR!U77</f>
        <v>0.01432933924</v>
      </c>
      <c r="V78" s="3">
        <f>AbsAAR!V77</f>
        <v>0.01278721824</v>
      </c>
      <c r="W78" s="3">
        <f>AbsAAR!W77</f>
        <v>0.0121137608</v>
      </c>
      <c r="X78" s="3">
        <f>AbsAAR!X77</f>
        <v>0.002244471089</v>
      </c>
      <c r="Y78" s="3">
        <f>AbsAAR!Y77</f>
        <v>0.00132756412</v>
      </c>
      <c r="Z78" s="3">
        <f>AbsAAR!Z77</f>
        <v>0.0119229516</v>
      </c>
      <c r="AA78" s="3">
        <f>AbsAAR!AA77</f>
        <v>0.0002632994745</v>
      </c>
      <c r="AB78" s="3">
        <f>AbsAAR!AB77</f>
        <v>0.006553771276</v>
      </c>
      <c r="AC78" s="3">
        <f>AbsAAR!AC77</f>
        <v>0.0002331702064</v>
      </c>
      <c r="AD78" s="3">
        <f>AbsAAR!AD77</f>
        <v>0.006211654508</v>
      </c>
      <c r="AE78" s="3">
        <f>AbsAAR!AE77</f>
        <v>0.007774268971</v>
      </c>
      <c r="AF78" s="3">
        <f>AbsAAR!AF77</f>
        <v>0.00490612112</v>
      </c>
      <c r="AG78" s="3">
        <v>-25.0</v>
      </c>
    </row>
    <row r="79" ht="13.5" customHeight="1">
      <c r="A79" s="3">
        <v>76.0</v>
      </c>
      <c r="B79" s="3">
        <v>-24.0</v>
      </c>
      <c r="C79" s="3">
        <f>AbsAAR!C78</f>
        <v>0.00643096806</v>
      </c>
      <c r="D79" s="3">
        <f>AbsAAR!D78</f>
        <v>0.009256723601</v>
      </c>
      <c r="E79" s="3">
        <f>AbsAAR!E78</f>
        <v>0.005240342441</v>
      </c>
      <c r="F79" s="3">
        <f>AbsAAR!F78</f>
        <v>0.002080847238</v>
      </c>
      <c r="G79" s="3">
        <f>AbsAAR!G78</f>
        <v>0.003327311477</v>
      </c>
      <c r="H79" s="3">
        <f>AbsAAR!H78</f>
        <v>0.004701203955</v>
      </c>
      <c r="I79" s="3">
        <f>AbsAAR!I78</f>
        <v>0.006527629932</v>
      </c>
      <c r="J79" s="3">
        <f>AbsAAR!J78</f>
        <v>0.004432029561</v>
      </c>
      <c r="K79" s="3">
        <f>AbsAAR!K78</f>
        <v>0.002256403013</v>
      </c>
      <c r="L79" s="3">
        <f>AbsAAR!L78</f>
        <v>0.01211018781</v>
      </c>
      <c r="M79" s="3">
        <f>AbsAAR!M78</f>
        <v>0.01298960775</v>
      </c>
      <c r="N79" s="3">
        <f>AbsAAR!N78</f>
        <v>0.003880308242</v>
      </c>
      <c r="O79" s="3">
        <f>AbsAAR!O78</f>
        <v>0.003278265086</v>
      </c>
      <c r="P79" s="3">
        <f>AbsAAR!P78</f>
        <v>0.0007101548619</v>
      </c>
      <c r="Q79" s="3">
        <f>AbsAAR!Q78</f>
        <v>0.0105964535</v>
      </c>
      <c r="R79" s="3">
        <f>AbsAAR!R78</f>
        <v>0.00274714934</v>
      </c>
      <c r="S79" s="3">
        <f>AbsAAR!S78</f>
        <v>0.008068598146</v>
      </c>
      <c r="T79" s="3">
        <f>AbsAAR!T78</f>
        <v>0.0009593290441</v>
      </c>
      <c r="U79" s="3">
        <f>AbsAAR!U78</f>
        <v>0.04747864996</v>
      </c>
      <c r="V79" s="3">
        <f>AbsAAR!V78</f>
        <v>0.0001919906108</v>
      </c>
      <c r="W79" s="3">
        <f>AbsAAR!W78</f>
        <v>0.006452174212</v>
      </c>
      <c r="X79" s="3">
        <f>AbsAAR!X78</f>
        <v>0.006080839758</v>
      </c>
      <c r="Y79" s="3">
        <f>AbsAAR!Y78</f>
        <v>0.00997032868</v>
      </c>
      <c r="Z79" s="3">
        <f>AbsAAR!Z78</f>
        <v>0.002295854729</v>
      </c>
      <c r="AA79" s="3">
        <f>AbsAAR!AA78</f>
        <v>0.006542121895</v>
      </c>
      <c r="AB79" s="3">
        <f>AbsAAR!AB78</f>
        <v>0.003419982475</v>
      </c>
      <c r="AC79" s="3">
        <f>AbsAAR!AC78</f>
        <v>0.003410087808</v>
      </c>
      <c r="AD79" s="3">
        <f>AbsAAR!AD78</f>
        <v>0.002090990309</v>
      </c>
      <c r="AE79" s="3">
        <f>AbsAAR!AE78</f>
        <v>0.0128201323</v>
      </c>
      <c r="AF79" s="3">
        <f>AbsAAR!AF78</f>
        <v>0.002847367931</v>
      </c>
      <c r="AG79" s="3">
        <v>-24.0</v>
      </c>
    </row>
    <row r="80" ht="13.5" customHeight="1">
      <c r="A80" s="3">
        <v>77.0</v>
      </c>
      <c r="B80" s="3">
        <v>-23.0</v>
      </c>
      <c r="C80" s="3">
        <f>AbsAAR!C79</f>
        <v>0.006049114737</v>
      </c>
      <c r="D80" s="3">
        <f>AbsAAR!D79</f>
        <v>0.007933163538</v>
      </c>
      <c r="E80" s="3">
        <f>AbsAAR!E79</f>
        <v>0.009337544973</v>
      </c>
      <c r="F80" s="3">
        <f>AbsAAR!F79</f>
        <v>0.003005911815</v>
      </c>
      <c r="G80" s="3">
        <f>AbsAAR!G79</f>
        <v>0.0006138577492</v>
      </c>
      <c r="H80" s="3">
        <f>AbsAAR!H79</f>
        <v>0.004515016802</v>
      </c>
      <c r="I80" s="3">
        <f>AbsAAR!I79</f>
        <v>0.01296647048</v>
      </c>
      <c r="J80" s="3">
        <f>AbsAAR!J79</f>
        <v>0.01456934554</v>
      </c>
      <c r="K80" s="3">
        <f>AbsAAR!K79</f>
        <v>0.004068400447</v>
      </c>
      <c r="L80" s="3">
        <f>AbsAAR!L79</f>
        <v>0.01773957658</v>
      </c>
      <c r="M80" s="3">
        <f>AbsAAR!M79</f>
        <v>0.0008659302989</v>
      </c>
      <c r="N80" s="3">
        <f>AbsAAR!N79</f>
        <v>0.0006351294609</v>
      </c>
      <c r="O80" s="3">
        <f>AbsAAR!O79</f>
        <v>0.00141022946</v>
      </c>
      <c r="P80" s="3">
        <f>AbsAAR!P79</f>
        <v>0.003525364751</v>
      </c>
      <c r="Q80" s="3">
        <f>AbsAAR!Q79</f>
        <v>0.004007987328</v>
      </c>
      <c r="R80" s="3">
        <f>AbsAAR!R79</f>
        <v>0.004540668869</v>
      </c>
      <c r="S80" s="3">
        <f>AbsAAR!S79</f>
        <v>0.007531652373</v>
      </c>
      <c r="T80" s="3">
        <f>AbsAAR!T79</f>
        <v>0.002983244698</v>
      </c>
      <c r="U80" s="3">
        <f>AbsAAR!U79</f>
        <v>0.006424730758</v>
      </c>
      <c r="V80" s="3">
        <f>AbsAAR!V79</f>
        <v>0.001454591424</v>
      </c>
      <c r="W80" s="3">
        <f>AbsAAR!W79</f>
        <v>0.00959626981</v>
      </c>
      <c r="X80" s="3">
        <f>AbsAAR!X79</f>
        <v>0.004833712316</v>
      </c>
      <c r="Y80" s="3">
        <f>AbsAAR!Y79</f>
        <v>0.000007252674461</v>
      </c>
      <c r="Z80" s="3">
        <f>AbsAAR!Z79</f>
        <v>0.001299112252</v>
      </c>
      <c r="AA80" s="3">
        <f>AbsAAR!AA79</f>
        <v>0.006640723528</v>
      </c>
      <c r="AB80" s="3">
        <f>AbsAAR!AB79</f>
        <v>0.00807782751</v>
      </c>
      <c r="AC80" s="3">
        <f>AbsAAR!AC79</f>
        <v>0.006399003258</v>
      </c>
      <c r="AD80" s="3">
        <f>AbsAAR!AD79</f>
        <v>0.01121334035</v>
      </c>
      <c r="AE80" s="3">
        <f>AbsAAR!AE79</f>
        <v>0.0002417940038</v>
      </c>
      <c r="AF80" s="3">
        <f>AbsAAR!AF79</f>
        <v>0.001645599443</v>
      </c>
      <c r="AG80" s="3">
        <v>-23.0</v>
      </c>
    </row>
    <row r="81" ht="13.5" customHeight="1">
      <c r="A81" s="3">
        <v>78.0</v>
      </c>
      <c r="B81" s="3">
        <v>-22.0</v>
      </c>
      <c r="C81" s="3">
        <f>AbsAAR!C80</f>
        <v>0.00007961251123</v>
      </c>
      <c r="D81" s="3">
        <f>AbsAAR!D80</f>
        <v>0.004999489184</v>
      </c>
      <c r="E81" s="3">
        <f>AbsAAR!E80</f>
        <v>0.04532897554</v>
      </c>
      <c r="F81" s="3">
        <f>AbsAAR!F80</f>
        <v>0.01907202599</v>
      </c>
      <c r="G81" s="3">
        <f>AbsAAR!G80</f>
        <v>0.001709651476</v>
      </c>
      <c r="H81" s="3">
        <f>AbsAAR!H80</f>
        <v>0.002775625803</v>
      </c>
      <c r="I81" s="3">
        <f>AbsAAR!I80</f>
        <v>0.01128289336</v>
      </c>
      <c r="J81" s="3">
        <f>AbsAAR!J80</f>
        <v>0.008294538225</v>
      </c>
      <c r="K81" s="3">
        <f>AbsAAR!K80</f>
        <v>0.003463334193</v>
      </c>
      <c r="L81" s="3">
        <f>AbsAAR!L80</f>
        <v>0.004892181866</v>
      </c>
      <c r="M81" s="3">
        <f>AbsAAR!M80</f>
        <v>0.04321808945</v>
      </c>
      <c r="N81" s="3">
        <f>AbsAAR!N80</f>
        <v>0.006169544595</v>
      </c>
      <c r="O81" s="3">
        <f>AbsAAR!O80</f>
        <v>0.000414964167</v>
      </c>
      <c r="P81" s="3">
        <f>AbsAAR!P80</f>
        <v>0.00835814797</v>
      </c>
      <c r="Q81" s="3">
        <f>AbsAAR!Q80</f>
        <v>0.008496739951</v>
      </c>
      <c r="R81" s="3">
        <f>AbsAAR!R80</f>
        <v>0.02061902653</v>
      </c>
      <c r="S81" s="3">
        <f>AbsAAR!S80</f>
        <v>0.0006052726104</v>
      </c>
      <c r="T81" s="3">
        <f>AbsAAR!T80</f>
        <v>0.02907543788</v>
      </c>
      <c r="U81" s="3">
        <f>AbsAAR!U80</f>
        <v>0.007259351735</v>
      </c>
      <c r="V81" s="3">
        <f>AbsAAR!V80</f>
        <v>0.009966922289</v>
      </c>
      <c r="W81" s="3">
        <f>AbsAAR!W80</f>
        <v>0.00615274487</v>
      </c>
      <c r="X81" s="3">
        <f>AbsAAR!X80</f>
        <v>0.005592911516</v>
      </c>
      <c r="Y81" s="3">
        <f>AbsAAR!Y80</f>
        <v>0.00731602944</v>
      </c>
      <c r="Z81" s="3">
        <f>AbsAAR!Z80</f>
        <v>0.0008795178567</v>
      </c>
      <c r="AA81" s="3">
        <f>AbsAAR!AA80</f>
        <v>0.01226977477</v>
      </c>
      <c r="AB81" s="3">
        <f>AbsAAR!AB80</f>
        <v>0.009877206699</v>
      </c>
      <c r="AC81" s="3">
        <f>AbsAAR!AC80</f>
        <v>0.01253698246</v>
      </c>
      <c r="AD81" s="3">
        <f>AbsAAR!AD80</f>
        <v>0.00448478766</v>
      </c>
      <c r="AE81" s="3">
        <f>AbsAAR!AE80</f>
        <v>0.006832094924</v>
      </c>
      <c r="AF81" s="3">
        <f>AbsAAR!AF80</f>
        <v>0.009139502358</v>
      </c>
      <c r="AG81" s="3">
        <v>-22.0</v>
      </c>
    </row>
    <row r="82" ht="13.5" customHeight="1">
      <c r="A82" s="3">
        <v>79.0</v>
      </c>
      <c r="B82" s="3">
        <v>-21.0</v>
      </c>
      <c r="C82" s="3">
        <f>AbsAAR!C81</f>
        <v>0.01293801658</v>
      </c>
      <c r="D82" s="3">
        <f>AbsAAR!D81</f>
        <v>0.009232594432</v>
      </c>
      <c r="E82" s="3">
        <f>AbsAAR!E81</f>
        <v>0.02468223469</v>
      </c>
      <c r="F82" s="3">
        <f>AbsAAR!F81</f>
        <v>0.007815561874</v>
      </c>
      <c r="G82" s="3">
        <f>AbsAAR!G81</f>
        <v>0.02061474006</v>
      </c>
      <c r="H82" s="3">
        <f>AbsAAR!H81</f>
        <v>0.01122772567</v>
      </c>
      <c r="I82" s="3">
        <f>AbsAAR!I81</f>
        <v>0.001096596916</v>
      </c>
      <c r="J82" s="3">
        <f>AbsAAR!J81</f>
        <v>0.0107752732</v>
      </c>
      <c r="K82" s="3">
        <f>AbsAAR!K81</f>
        <v>0.004990598122</v>
      </c>
      <c r="L82" s="3">
        <f>AbsAAR!L81</f>
        <v>0.01187426084</v>
      </c>
      <c r="M82" s="3">
        <f>AbsAAR!M81</f>
        <v>0.02440835671</v>
      </c>
      <c r="N82" s="3">
        <f>AbsAAR!N81</f>
        <v>0.009836440376</v>
      </c>
      <c r="O82" s="3">
        <f>AbsAAR!O81</f>
        <v>0.0004170635424</v>
      </c>
      <c r="P82" s="3">
        <f>AbsAAR!P81</f>
        <v>0.007779042259</v>
      </c>
      <c r="Q82" s="3">
        <f>AbsAAR!Q81</f>
        <v>0.004530464547</v>
      </c>
      <c r="R82" s="3">
        <f>AbsAAR!R81</f>
        <v>0.000434840193</v>
      </c>
      <c r="S82" s="3">
        <f>AbsAAR!S81</f>
        <v>0.001014911327</v>
      </c>
      <c r="T82" s="3">
        <f>AbsAAR!T81</f>
        <v>0.006625830303</v>
      </c>
      <c r="U82" s="3">
        <f>AbsAAR!U81</f>
        <v>0.001884388223</v>
      </c>
      <c r="V82" s="3">
        <f>AbsAAR!V81</f>
        <v>0.005727834213</v>
      </c>
      <c r="W82" s="3">
        <f>AbsAAR!W81</f>
        <v>0.001167829409</v>
      </c>
      <c r="X82" s="3">
        <f>AbsAAR!X81</f>
        <v>0.004750352795</v>
      </c>
      <c r="Y82" s="3">
        <f>AbsAAR!Y81</f>
        <v>0.003628158859</v>
      </c>
      <c r="Z82" s="3">
        <f>AbsAAR!Z81</f>
        <v>0.00578025528</v>
      </c>
      <c r="AA82" s="3">
        <f>AbsAAR!AA81</f>
        <v>0.005004018289</v>
      </c>
      <c r="AB82" s="3">
        <f>AbsAAR!AB81</f>
        <v>0.009820998053</v>
      </c>
      <c r="AC82" s="3">
        <f>AbsAAR!AC81</f>
        <v>0.001630147197</v>
      </c>
      <c r="AD82" s="3">
        <f>AbsAAR!AD81</f>
        <v>0.00783955509</v>
      </c>
      <c r="AE82" s="3">
        <f>AbsAAR!AE81</f>
        <v>0.009853447228</v>
      </c>
      <c r="AF82" s="3">
        <f>AbsAAR!AF81</f>
        <v>0.0008244086491</v>
      </c>
      <c r="AG82" s="3">
        <v>-21.0</v>
      </c>
    </row>
    <row r="83" ht="13.5" customHeight="1">
      <c r="A83" s="3">
        <v>80.0</v>
      </c>
      <c r="B83" s="3">
        <v>-20.0</v>
      </c>
      <c r="C83" s="3">
        <f>AbsAAR!C82</f>
        <v>0.005067913425</v>
      </c>
      <c r="D83" s="3">
        <f>AbsAAR!D82</f>
        <v>0.002863088086</v>
      </c>
      <c r="E83" s="3">
        <f>AbsAAR!E82</f>
        <v>0.001026537353</v>
      </c>
      <c r="F83" s="3">
        <f>AbsAAR!F82</f>
        <v>0.02876381326</v>
      </c>
      <c r="G83" s="3">
        <f>AbsAAR!G82</f>
        <v>0.01800529057</v>
      </c>
      <c r="H83" s="3">
        <f>AbsAAR!H82</f>
        <v>0.0106642932</v>
      </c>
      <c r="I83" s="3">
        <f>AbsAAR!I82</f>
        <v>0.001429901807</v>
      </c>
      <c r="J83" s="3">
        <f>AbsAAR!J82</f>
        <v>0.02168536628</v>
      </c>
      <c r="K83" s="3">
        <f>AbsAAR!K82</f>
        <v>0.002000060354</v>
      </c>
      <c r="L83" s="3">
        <f>AbsAAR!L82</f>
        <v>0.001379374183</v>
      </c>
      <c r="M83" s="3">
        <f>AbsAAR!M82</f>
        <v>0.007475749806</v>
      </c>
      <c r="N83" s="3">
        <f>AbsAAR!N82</f>
        <v>0.00100352531</v>
      </c>
      <c r="O83" s="3">
        <f>AbsAAR!O82</f>
        <v>0.004629966126</v>
      </c>
      <c r="P83" s="3">
        <f>AbsAAR!P82</f>
        <v>0.006007141408</v>
      </c>
      <c r="Q83" s="3">
        <f>AbsAAR!Q82</f>
        <v>0.008634950563</v>
      </c>
      <c r="R83" s="3">
        <f>AbsAAR!R82</f>
        <v>0.007589909125</v>
      </c>
      <c r="S83" s="3">
        <f>AbsAAR!S82</f>
        <v>0.002569982489</v>
      </c>
      <c r="T83" s="3">
        <f>AbsAAR!T82</f>
        <v>0.009451610514</v>
      </c>
      <c r="U83" s="3">
        <f>AbsAAR!U82</f>
        <v>0.009891079715</v>
      </c>
      <c r="V83" s="3">
        <f>AbsAAR!V82</f>
        <v>0.001723813261</v>
      </c>
      <c r="W83" s="3">
        <f>AbsAAR!W82</f>
        <v>0.01927871821</v>
      </c>
      <c r="X83" s="3">
        <f>AbsAAR!X82</f>
        <v>0.002203837724</v>
      </c>
      <c r="Y83" s="3">
        <f>AbsAAR!Y82</f>
        <v>0.003020298218</v>
      </c>
      <c r="Z83" s="3">
        <f>AbsAAR!Z82</f>
        <v>0.0006434215693</v>
      </c>
      <c r="AA83" s="3">
        <f>AbsAAR!AA82</f>
        <v>0.001095340542</v>
      </c>
      <c r="AB83" s="3">
        <f>AbsAAR!AB82</f>
        <v>0.0009672364976</v>
      </c>
      <c r="AC83" s="3">
        <f>AbsAAR!AC82</f>
        <v>0.001405556295</v>
      </c>
      <c r="AD83" s="3">
        <f>AbsAAR!AD82</f>
        <v>0.007849035872</v>
      </c>
      <c r="AE83" s="3">
        <f>AbsAAR!AE82</f>
        <v>0.01233259081</v>
      </c>
      <c r="AF83" s="3">
        <f>AbsAAR!AF82</f>
        <v>0.00551035126</v>
      </c>
      <c r="AG83" s="3">
        <v>-20.0</v>
      </c>
    </row>
    <row r="84" ht="13.5" customHeight="1">
      <c r="A84" s="3">
        <v>81.0</v>
      </c>
      <c r="B84" s="3">
        <v>-19.0</v>
      </c>
      <c r="C84" s="3">
        <f>AbsAAR!C83</f>
        <v>0.002630026397</v>
      </c>
      <c r="D84" s="3">
        <f>AbsAAR!D83</f>
        <v>0.0009713321104</v>
      </c>
      <c r="E84" s="3">
        <f>AbsAAR!E83</f>
        <v>0.01748651965</v>
      </c>
      <c r="F84" s="3">
        <f>AbsAAR!F83</f>
        <v>0.02073738364</v>
      </c>
      <c r="G84" s="3">
        <f>AbsAAR!G83</f>
        <v>0.01747834452</v>
      </c>
      <c r="H84" s="3">
        <f>AbsAAR!H83</f>
        <v>0.001392356302</v>
      </c>
      <c r="I84" s="3">
        <f>AbsAAR!I83</f>
        <v>0.0007002884321</v>
      </c>
      <c r="J84" s="3">
        <f>AbsAAR!J83</f>
        <v>0.0147114735</v>
      </c>
      <c r="K84" s="3">
        <f>AbsAAR!K83</f>
        <v>0.00512290247</v>
      </c>
      <c r="L84" s="3">
        <f>AbsAAR!L83</f>
        <v>0.001955000723</v>
      </c>
      <c r="M84" s="3">
        <f>AbsAAR!M83</f>
        <v>0.01086072575</v>
      </c>
      <c r="N84" s="3">
        <f>AbsAAR!N83</f>
        <v>0.01994895384</v>
      </c>
      <c r="O84" s="3">
        <f>AbsAAR!O83</f>
        <v>0.00215667468</v>
      </c>
      <c r="P84" s="3">
        <f>AbsAAR!P83</f>
        <v>0.003480575376</v>
      </c>
      <c r="Q84" s="3">
        <f>AbsAAR!Q83</f>
        <v>0.01241662927</v>
      </c>
      <c r="R84" s="3">
        <f>AbsAAR!R83</f>
        <v>0.007331428995</v>
      </c>
      <c r="S84" s="3">
        <f>AbsAAR!S83</f>
        <v>0.003508010467</v>
      </c>
      <c r="T84" s="3">
        <f>AbsAAR!T83</f>
        <v>0.0007327952898</v>
      </c>
      <c r="U84" s="3">
        <f>AbsAAR!U83</f>
        <v>0.01743478764</v>
      </c>
      <c r="V84" s="3">
        <f>AbsAAR!V83</f>
        <v>0.01065801512</v>
      </c>
      <c r="W84" s="3">
        <f>AbsAAR!W83</f>
        <v>0.0004148549945</v>
      </c>
      <c r="X84" s="3">
        <f>AbsAAR!X83</f>
        <v>0.009591214824</v>
      </c>
      <c r="Y84" s="3">
        <f>AbsAAR!Y83</f>
        <v>0.0006436864755</v>
      </c>
      <c r="Z84" s="3">
        <f>AbsAAR!Z83</f>
        <v>0.015885814</v>
      </c>
      <c r="AA84" s="3">
        <f>AbsAAR!AA83</f>
        <v>0.0176224767</v>
      </c>
      <c r="AB84" s="3">
        <f>AbsAAR!AB83</f>
        <v>0.002022024808</v>
      </c>
      <c r="AC84" s="3">
        <f>AbsAAR!AC83</f>
        <v>0.001887461499</v>
      </c>
      <c r="AD84" s="3">
        <f>AbsAAR!AD83</f>
        <v>0.006521663742</v>
      </c>
      <c r="AE84" s="3">
        <f>AbsAAR!AE83</f>
        <v>0.006534161379</v>
      </c>
      <c r="AF84" s="3">
        <f>AbsAAR!AF83</f>
        <v>0.0144332004</v>
      </c>
      <c r="AG84" s="3">
        <v>-19.0</v>
      </c>
    </row>
    <row r="85" ht="13.5" customHeight="1">
      <c r="A85" s="3">
        <v>82.0</v>
      </c>
      <c r="B85" s="3">
        <v>-18.0</v>
      </c>
      <c r="C85" s="3">
        <f>AbsAAR!C84</f>
        <v>0.003851562577</v>
      </c>
      <c r="D85" s="3">
        <f>AbsAAR!D84</f>
        <v>0.004254738079</v>
      </c>
      <c r="E85" s="3">
        <f>AbsAAR!E84</f>
        <v>0.01840104887</v>
      </c>
      <c r="F85" s="3">
        <f>AbsAAR!F84</f>
        <v>0.01138362461</v>
      </c>
      <c r="G85" s="3">
        <f>AbsAAR!G84</f>
        <v>0.0008714065214</v>
      </c>
      <c r="H85" s="3">
        <f>AbsAAR!H84</f>
        <v>0.005581031704</v>
      </c>
      <c r="I85" s="3">
        <f>AbsAAR!I84</f>
        <v>0.00500605654</v>
      </c>
      <c r="J85" s="3">
        <f>AbsAAR!J84</f>
        <v>0.002016445324</v>
      </c>
      <c r="K85" s="3">
        <f>AbsAAR!K84</f>
        <v>0.007073579953</v>
      </c>
      <c r="L85" s="3">
        <f>AbsAAR!L84</f>
        <v>0.003551483214</v>
      </c>
      <c r="M85" s="3">
        <f>AbsAAR!M84</f>
        <v>0.005571886016</v>
      </c>
      <c r="N85" s="3">
        <f>AbsAAR!N84</f>
        <v>0.0005658675503</v>
      </c>
      <c r="O85" s="3">
        <f>AbsAAR!O84</f>
        <v>0.004550542714</v>
      </c>
      <c r="P85" s="3">
        <f>AbsAAR!P84</f>
        <v>0.008132539878</v>
      </c>
      <c r="Q85" s="3">
        <f>AbsAAR!Q84</f>
        <v>0.005902179321</v>
      </c>
      <c r="R85" s="3">
        <f>AbsAAR!R84</f>
        <v>0.00786716115</v>
      </c>
      <c r="S85" s="3">
        <f>AbsAAR!S84</f>
        <v>0.002076729188</v>
      </c>
      <c r="T85" s="3">
        <f>AbsAAR!T84</f>
        <v>0.002718129463</v>
      </c>
      <c r="U85" s="3">
        <f>AbsAAR!U84</f>
        <v>0.01318700523</v>
      </c>
      <c r="V85" s="3">
        <f>AbsAAR!V84</f>
        <v>0.000983855663</v>
      </c>
      <c r="W85" s="3">
        <f>AbsAAR!W84</f>
        <v>0.004383492165</v>
      </c>
      <c r="X85" s="3">
        <f>AbsAAR!X84</f>
        <v>0.0003223209817</v>
      </c>
      <c r="Y85" s="3">
        <f>AbsAAR!Y84</f>
        <v>0.002925008635</v>
      </c>
      <c r="Z85" s="3">
        <f>AbsAAR!Z84</f>
        <v>0.008258932334</v>
      </c>
      <c r="AA85" s="3">
        <f>AbsAAR!AA84</f>
        <v>0.007317566953</v>
      </c>
      <c r="AB85" s="3">
        <f>AbsAAR!AB84</f>
        <v>0.01753318077</v>
      </c>
      <c r="AC85" s="3">
        <f>AbsAAR!AC84</f>
        <v>0.01316495413</v>
      </c>
      <c r="AD85" s="3">
        <f>AbsAAR!AD84</f>
        <v>0.001910964084</v>
      </c>
      <c r="AE85" s="3">
        <f>AbsAAR!AE84</f>
        <v>0.0111095698</v>
      </c>
      <c r="AF85" s="3">
        <f>AbsAAR!AF84</f>
        <v>0.006446786395</v>
      </c>
      <c r="AG85" s="3">
        <v>-18.0</v>
      </c>
    </row>
    <row r="86" ht="13.5" customHeight="1">
      <c r="A86" s="3">
        <v>83.0</v>
      </c>
      <c r="B86" s="3">
        <v>-17.0</v>
      </c>
      <c r="C86" s="3">
        <f>AbsAAR!C85</f>
        <v>0.00400875269</v>
      </c>
      <c r="D86" s="3">
        <f>AbsAAR!D85</f>
        <v>0.01139167482</v>
      </c>
      <c r="E86" s="3">
        <f>AbsAAR!E85</f>
        <v>0.007585532195</v>
      </c>
      <c r="F86" s="3">
        <f>AbsAAR!F85</f>
        <v>0.01783586272</v>
      </c>
      <c r="G86" s="3">
        <f>AbsAAR!G85</f>
        <v>0.0078572232</v>
      </c>
      <c r="H86" s="3">
        <f>AbsAAR!H85</f>
        <v>0.000211695761</v>
      </c>
      <c r="I86" s="3">
        <f>AbsAAR!I85</f>
        <v>0.007522782625</v>
      </c>
      <c r="J86" s="3">
        <f>AbsAAR!J85</f>
        <v>0.0032526563</v>
      </c>
      <c r="K86" s="3">
        <f>AbsAAR!K85</f>
        <v>0.005294913247</v>
      </c>
      <c r="L86" s="3">
        <f>AbsAAR!L85</f>
        <v>0.00712525067</v>
      </c>
      <c r="M86" s="3">
        <f>AbsAAR!M85</f>
        <v>0.009325081017</v>
      </c>
      <c r="N86" s="3">
        <f>AbsAAR!N85</f>
        <v>0.002825043944</v>
      </c>
      <c r="O86" s="3">
        <f>AbsAAR!O85</f>
        <v>0.004198419363</v>
      </c>
      <c r="P86" s="3">
        <f>AbsAAR!P85</f>
        <v>0.007125740775</v>
      </c>
      <c r="Q86" s="3">
        <f>AbsAAR!Q85</f>
        <v>0.01080270466</v>
      </c>
      <c r="R86" s="3">
        <f>AbsAAR!R85</f>
        <v>0.0044649088</v>
      </c>
      <c r="S86" s="3">
        <f>AbsAAR!S85</f>
        <v>0.007475548505</v>
      </c>
      <c r="T86" s="3">
        <f>AbsAAR!T85</f>
        <v>0.01714035203</v>
      </c>
      <c r="U86" s="3">
        <f>AbsAAR!U85</f>
        <v>0.002983221945</v>
      </c>
      <c r="V86" s="3">
        <f>AbsAAR!V85</f>
        <v>0.004684583565</v>
      </c>
      <c r="W86" s="3">
        <f>AbsAAR!W85</f>
        <v>0.02011425778</v>
      </c>
      <c r="X86" s="3">
        <f>AbsAAR!X85</f>
        <v>0.003360060316</v>
      </c>
      <c r="Y86" s="3">
        <f>AbsAAR!Y85</f>
        <v>0.001815187654</v>
      </c>
      <c r="Z86" s="3">
        <f>AbsAAR!Z85</f>
        <v>0.003582160311</v>
      </c>
      <c r="AA86" s="3">
        <f>AbsAAR!AA85</f>
        <v>0.00579884368</v>
      </c>
      <c r="AB86" s="3">
        <f>AbsAAR!AB85</f>
        <v>0.006980758969</v>
      </c>
      <c r="AC86" s="3">
        <f>AbsAAR!AC85</f>
        <v>0.005477189937</v>
      </c>
      <c r="AD86" s="3">
        <f>AbsAAR!AD85</f>
        <v>0.01146688784</v>
      </c>
      <c r="AE86" s="3">
        <f>AbsAAR!AE85</f>
        <v>0.03683435207</v>
      </c>
      <c r="AF86" s="3">
        <f>AbsAAR!AF85</f>
        <v>0.006876964076</v>
      </c>
      <c r="AG86" s="3">
        <v>-17.0</v>
      </c>
    </row>
    <row r="87" ht="13.5" customHeight="1">
      <c r="A87" s="3">
        <v>84.0</v>
      </c>
      <c r="B87" s="3">
        <v>-16.0</v>
      </c>
      <c r="C87" s="3">
        <f>AbsAAR!C86</f>
        <v>0.002301482605</v>
      </c>
      <c r="D87" s="3">
        <f>AbsAAR!D86</f>
        <v>0.001601916217</v>
      </c>
      <c r="E87" s="3">
        <f>AbsAAR!E86</f>
        <v>0.002429098388</v>
      </c>
      <c r="F87" s="3">
        <f>AbsAAR!F86</f>
        <v>0.01783794847</v>
      </c>
      <c r="G87" s="3">
        <f>AbsAAR!G86</f>
        <v>0.01389228752</v>
      </c>
      <c r="H87" s="3">
        <f>AbsAAR!H86</f>
        <v>0.00767614973</v>
      </c>
      <c r="I87" s="3">
        <f>AbsAAR!I86</f>
        <v>0.001810928912</v>
      </c>
      <c r="J87" s="3">
        <f>AbsAAR!J86</f>
        <v>0.0052963303</v>
      </c>
      <c r="K87" s="3">
        <f>AbsAAR!K86</f>
        <v>0.005284935641</v>
      </c>
      <c r="L87" s="3">
        <f>AbsAAR!L86</f>
        <v>0.003433860469</v>
      </c>
      <c r="M87" s="3">
        <f>AbsAAR!M86</f>
        <v>0.0009607473538</v>
      </c>
      <c r="N87" s="3">
        <f>AbsAAR!N86</f>
        <v>0.002595587071</v>
      </c>
      <c r="O87" s="3">
        <f>AbsAAR!O86</f>
        <v>0.002493248685</v>
      </c>
      <c r="P87" s="3">
        <f>AbsAAR!P86</f>
        <v>0.005575964633</v>
      </c>
      <c r="Q87" s="3">
        <f>AbsAAR!Q86</f>
        <v>0.00450880512</v>
      </c>
      <c r="R87" s="3">
        <f>AbsAAR!R86</f>
        <v>0.0000233672529</v>
      </c>
      <c r="S87" s="3">
        <f>AbsAAR!S86</f>
        <v>0.01443452746</v>
      </c>
      <c r="T87" s="3">
        <f>AbsAAR!T86</f>
        <v>0.006560030698</v>
      </c>
      <c r="U87" s="3">
        <f>AbsAAR!U86</f>
        <v>0.009280046986</v>
      </c>
      <c r="V87" s="3">
        <f>AbsAAR!V86</f>
        <v>0.00148849136</v>
      </c>
      <c r="W87" s="3">
        <f>AbsAAR!W86</f>
        <v>0.01182101825</v>
      </c>
      <c r="X87" s="3">
        <f>AbsAAR!X86</f>
        <v>0.003503557385</v>
      </c>
      <c r="Y87" s="3">
        <f>AbsAAR!Y86</f>
        <v>0.002280261705</v>
      </c>
      <c r="Z87" s="3">
        <f>AbsAAR!Z86</f>
        <v>0.005717286596</v>
      </c>
      <c r="AA87" s="3">
        <f>AbsAAR!AA86</f>
        <v>0.003927542448</v>
      </c>
      <c r="AB87" s="3">
        <f>AbsAAR!AB86</f>
        <v>0.01196266046</v>
      </c>
      <c r="AC87" s="3">
        <f>AbsAAR!AC86</f>
        <v>0.004920677077</v>
      </c>
      <c r="AD87" s="3">
        <f>AbsAAR!AD86</f>
        <v>0.0001252201457</v>
      </c>
      <c r="AE87" s="3">
        <f>AbsAAR!AE86</f>
        <v>0.009125674102</v>
      </c>
      <c r="AF87" s="3">
        <f>AbsAAR!AF86</f>
        <v>0.007394828551</v>
      </c>
      <c r="AG87" s="3">
        <v>-16.0</v>
      </c>
    </row>
    <row r="88" ht="13.5" customHeight="1">
      <c r="A88" s="3">
        <v>85.0</v>
      </c>
      <c r="B88" s="3">
        <v>-15.0</v>
      </c>
      <c r="C88" s="3">
        <f>AbsAAR!C87</f>
        <v>0.001882281358</v>
      </c>
      <c r="D88" s="3">
        <f>AbsAAR!D87</f>
        <v>0.01401932607</v>
      </c>
      <c r="E88" s="3">
        <f>AbsAAR!E87</f>
        <v>0.005744403931</v>
      </c>
      <c r="F88" s="3">
        <f>AbsAAR!F87</f>
        <v>0.01210730185</v>
      </c>
      <c r="G88" s="3">
        <f>AbsAAR!G87</f>
        <v>0.0008894235347</v>
      </c>
      <c r="H88" s="3">
        <f>AbsAAR!H87</f>
        <v>0.006906197937</v>
      </c>
      <c r="I88" s="3">
        <f>AbsAAR!I87</f>
        <v>0.01105360587</v>
      </c>
      <c r="J88" s="3">
        <f>AbsAAR!J87</f>
        <v>0.001426400076</v>
      </c>
      <c r="K88" s="3">
        <f>AbsAAR!K87</f>
        <v>0.006180271681</v>
      </c>
      <c r="L88" s="3">
        <f>AbsAAR!L87</f>
        <v>0.02541711967</v>
      </c>
      <c r="M88" s="3">
        <f>AbsAAR!M87</f>
        <v>0.003043764487</v>
      </c>
      <c r="N88" s="3">
        <f>AbsAAR!N87</f>
        <v>0.01622775703</v>
      </c>
      <c r="O88" s="3">
        <f>AbsAAR!O87</f>
        <v>0.007396997394</v>
      </c>
      <c r="P88" s="3">
        <f>AbsAAR!P87</f>
        <v>0.008832917223</v>
      </c>
      <c r="Q88" s="3">
        <f>AbsAAR!Q87</f>
        <v>0.00452349691</v>
      </c>
      <c r="R88" s="3">
        <f>AbsAAR!R87</f>
        <v>0.003599253664</v>
      </c>
      <c r="S88" s="3">
        <f>AbsAAR!S87</f>
        <v>0.001499687286</v>
      </c>
      <c r="T88" s="3">
        <f>AbsAAR!T87</f>
        <v>0.004492358793</v>
      </c>
      <c r="U88" s="3">
        <f>AbsAAR!U87</f>
        <v>0.01772662511</v>
      </c>
      <c r="V88" s="3">
        <f>AbsAAR!V87</f>
        <v>0.001922224775</v>
      </c>
      <c r="W88" s="3">
        <f>AbsAAR!W87</f>
        <v>0.01267792597</v>
      </c>
      <c r="X88" s="3">
        <f>AbsAAR!X87</f>
        <v>0.0002989804834</v>
      </c>
      <c r="Y88" s="3">
        <f>AbsAAR!Y87</f>
        <v>0.007383963095</v>
      </c>
      <c r="Z88" s="3">
        <f>AbsAAR!Z87</f>
        <v>0.003625860074</v>
      </c>
      <c r="AA88" s="3">
        <f>AbsAAR!AA87</f>
        <v>0.009753763242</v>
      </c>
      <c r="AB88" s="3">
        <f>AbsAAR!AB87</f>
        <v>0.004436364268</v>
      </c>
      <c r="AC88" s="3">
        <f>AbsAAR!AC87</f>
        <v>0.008058922865</v>
      </c>
      <c r="AD88" s="3">
        <f>AbsAAR!AD87</f>
        <v>0.001186636097</v>
      </c>
      <c r="AE88" s="3">
        <f>AbsAAR!AE87</f>
        <v>0.007620239763</v>
      </c>
      <c r="AF88" s="3">
        <f>AbsAAR!AF87</f>
        <v>0.003329024407</v>
      </c>
      <c r="AG88" s="3">
        <v>-15.0</v>
      </c>
    </row>
    <row r="89" ht="13.5" customHeight="1">
      <c r="A89" s="3">
        <v>86.0</v>
      </c>
      <c r="B89" s="3">
        <v>-14.0</v>
      </c>
      <c r="C89" s="3">
        <f>AbsAAR!C88</f>
        <v>0.008332817941</v>
      </c>
      <c r="D89" s="3">
        <f>AbsAAR!D88</f>
        <v>0.0003613795093</v>
      </c>
      <c r="E89" s="3">
        <f>AbsAAR!E88</f>
        <v>0.009604744937</v>
      </c>
      <c r="F89" s="3">
        <f>AbsAAR!F88</f>
        <v>0.005552713897</v>
      </c>
      <c r="G89" s="3">
        <f>AbsAAR!G88</f>
        <v>0.003416970952</v>
      </c>
      <c r="H89" s="3">
        <f>AbsAAR!H88</f>
        <v>0.01287213409</v>
      </c>
      <c r="I89" s="3">
        <f>AbsAAR!I88</f>
        <v>0.01096468832</v>
      </c>
      <c r="J89" s="3">
        <f>AbsAAR!J88</f>
        <v>0.004259835401</v>
      </c>
      <c r="K89" s="3">
        <f>AbsAAR!K88</f>
        <v>0.004072204307</v>
      </c>
      <c r="L89" s="3">
        <f>AbsAAR!L88</f>
        <v>0.0116685716</v>
      </c>
      <c r="M89" s="3">
        <f>AbsAAR!M88</f>
        <v>0.05405604944</v>
      </c>
      <c r="N89" s="3">
        <f>AbsAAR!N88</f>
        <v>0.002847570043</v>
      </c>
      <c r="O89" s="3">
        <f>AbsAAR!O88</f>
        <v>0.01150698185</v>
      </c>
      <c r="P89" s="3">
        <f>AbsAAR!P88</f>
        <v>0.01191799202</v>
      </c>
      <c r="Q89" s="3">
        <f>AbsAAR!Q88</f>
        <v>0.00340991366</v>
      </c>
      <c r="R89" s="3">
        <f>AbsAAR!R88</f>
        <v>0.01466113584</v>
      </c>
      <c r="S89" s="3">
        <f>AbsAAR!S88</f>
        <v>0.00868602174</v>
      </c>
      <c r="T89" s="3">
        <f>AbsAAR!T88</f>
        <v>0.03512032518</v>
      </c>
      <c r="U89" s="3">
        <f>AbsAAR!U88</f>
        <v>0.002350797111</v>
      </c>
      <c r="V89" s="3">
        <f>AbsAAR!V88</f>
        <v>0.007095764024</v>
      </c>
      <c r="W89" s="3">
        <f>AbsAAR!W88</f>
        <v>0.01030006121</v>
      </c>
      <c r="X89" s="3">
        <f>AbsAAR!X88</f>
        <v>0.01016304114</v>
      </c>
      <c r="Y89" s="3">
        <f>AbsAAR!Y88</f>
        <v>0.003242994938</v>
      </c>
      <c r="Z89" s="3">
        <f>AbsAAR!Z88</f>
        <v>0.03419381511</v>
      </c>
      <c r="AA89" s="3">
        <f>AbsAAR!AA88</f>
        <v>0.004782220007</v>
      </c>
      <c r="AB89" s="3">
        <f>AbsAAR!AB88</f>
        <v>0.001235354062</v>
      </c>
      <c r="AC89" s="3">
        <f>AbsAAR!AC88</f>
        <v>0.001939722521</v>
      </c>
      <c r="AD89" s="3">
        <f>AbsAAR!AD88</f>
        <v>0.003243729516</v>
      </c>
      <c r="AE89" s="3">
        <f>AbsAAR!AE88</f>
        <v>0.006064297007</v>
      </c>
      <c r="AF89" s="3">
        <f>AbsAAR!AF88</f>
        <v>0.01161537412</v>
      </c>
      <c r="AG89" s="3">
        <v>-14.0</v>
      </c>
    </row>
    <row r="90" ht="13.5" customHeight="1">
      <c r="A90" s="3">
        <v>87.0</v>
      </c>
      <c r="B90" s="3">
        <v>-13.0</v>
      </c>
      <c r="C90" s="3">
        <f>AbsAAR!C89</f>
        <v>0.001383958203</v>
      </c>
      <c r="D90" s="3">
        <f>AbsAAR!D89</f>
        <v>0.01147155317</v>
      </c>
      <c r="E90" s="3">
        <f>AbsAAR!E89</f>
        <v>0.002232512111</v>
      </c>
      <c r="F90" s="3">
        <f>AbsAAR!F89</f>
        <v>0.001581088943</v>
      </c>
      <c r="G90" s="3">
        <f>AbsAAR!G89</f>
        <v>0.0007540724186</v>
      </c>
      <c r="H90" s="3">
        <f>AbsAAR!H89</f>
        <v>0.01284331009</v>
      </c>
      <c r="I90" s="3">
        <f>AbsAAR!I89</f>
        <v>0.0006114860656</v>
      </c>
      <c r="J90" s="3">
        <f>AbsAAR!J89</f>
        <v>0.00370089041</v>
      </c>
      <c r="K90" s="3">
        <f>AbsAAR!K89</f>
        <v>0.005432006213</v>
      </c>
      <c r="L90" s="3">
        <f>AbsAAR!L89</f>
        <v>0.008373535447</v>
      </c>
      <c r="M90" s="3">
        <f>AbsAAR!M89</f>
        <v>0.008116375795</v>
      </c>
      <c r="N90" s="3">
        <f>AbsAAR!N89</f>
        <v>0.0001848851791</v>
      </c>
      <c r="O90" s="3">
        <f>AbsAAR!O89</f>
        <v>0.01225718294</v>
      </c>
      <c r="P90" s="3">
        <f>AbsAAR!P89</f>
        <v>0.007172761203</v>
      </c>
      <c r="Q90" s="3">
        <f>AbsAAR!Q89</f>
        <v>0.004783964455</v>
      </c>
      <c r="R90" s="3">
        <f>AbsAAR!R89</f>
        <v>0.001691882267</v>
      </c>
      <c r="S90" s="3">
        <f>AbsAAR!S89</f>
        <v>0.009864822144</v>
      </c>
      <c r="T90" s="3">
        <f>AbsAAR!T89</f>
        <v>0.02264398005</v>
      </c>
      <c r="U90" s="3">
        <f>AbsAAR!U89</f>
        <v>0.01188281544</v>
      </c>
      <c r="V90" s="3">
        <f>AbsAAR!V89</f>
        <v>0.003429241708</v>
      </c>
      <c r="W90" s="3">
        <f>AbsAAR!W89</f>
        <v>0.02750636506</v>
      </c>
      <c r="X90" s="3">
        <f>AbsAAR!X89</f>
        <v>0.001965504662</v>
      </c>
      <c r="Y90" s="3">
        <f>AbsAAR!Y89</f>
        <v>0.007653425857</v>
      </c>
      <c r="Z90" s="3">
        <f>AbsAAR!Z89</f>
        <v>0.05378128499</v>
      </c>
      <c r="AA90" s="3">
        <f>AbsAAR!AA89</f>
        <v>0.008351760969</v>
      </c>
      <c r="AB90" s="3">
        <f>AbsAAR!AB89</f>
        <v>0.00198991239</v>
      </c>
      <c r="AC90" s="3">
        <f>AbsAAR!AC89</f>
        <v>0.005451529025</v>
      </c>
      <c r="AD90" s="3">
        <f>AbsAAR!AD89</f>
        <v>0.005271151807</v>
      </c>
      <c r="AE90" s="3">
        <f>AbsAAR!AE89</f>
        <v>0.0006556321389</v>
      </c>
      <c r="AF90" s="3">
        <f>AbsAAR!AF89</f>
        <v>0.004175320529</v>
      </c>
      <c r="AG90" s="3">
        <v>-13.0</v>
      </c>
    </row>
    <row r="91" ht="13.5" customHeight="1">
      <c r="A91" s="3">
        <v>88.0</v>
      </c>
      <c r="B91" s="3">
        <v>-12.0</v>
      </c>
      <c r="C91" s="3">
        <f>AbsAAR!C90</f>
        <v>0.003822230396</v>
      </c>
      <c r="D91" s="3">
        <f>AbsAAR!D90</f>
        <v>0.02021138405</v>
      </c>
      <c r="E91" s="3">
        <f>AbsAAR!E90</f>
        <v>0.0009141086065</v>
      </c>
      <c r="F91" s="3">
        <f>AbsAAR!F90</f>
        <v>0.01451315414</v>
      </c>
      <c r="G91" s="3">
        <f>AbsAAR!G90</f>
        <v>0.004656668647</v>
      </c>
      <c r="H91" s="3">
        <f>AbsAAR!H90</f>
        <v>0.01727920329</v>
      </c>
      <c r="I91" s="3">
        <f>AbsAAR!I90</f>
        <v>0.01184943371</v>
      </c>
      <c r="J91" s="3">
        <f>AbsAAR!J90</f>
        <v>0.006335449852</v>
      </c>
      <c r="K91" s="3">
        <f>AbsAAR!K90</f>
        <v>0.01401170927</v>
      </c>
      <c r="L91" s="3">
        <f>AbsAAR!L90</f>
        <v>0.009005420027</v>
      </c>
      <c r="M91" s="3">
        <f>AbsAAR!M90</f>
        <v>0.002445740814</v>
      </c>
      <c r="N91" s="3">
        <f>AbsAAR!N90</f>
        <v>0.004709710528</v>
      </c>
      <c r="O91" s="3">
        <f>AbsAAR!O90</f>
        <v>0.02236340918</v>
      </c>
      <c r="P91" s="3">
        <f>AbsAAR!P90</f>
        <v>0.00265747656</v>
      </c>
      <c r="Q91" s="3">
        <f>AbsAAR!Q90</f>
        <v>0.01115588125</v>
      </c>
      <c r="R91" s="3">
        <f>AbsAAR!R90</f>
        <v>0.001851341141</v>
      </c>
      <c r="S91" s="3">
        <f>AbsAAR!S90</f>
        <v>0.01041095674</v>
      </c>
      <c r="T91" s="3">
        <f>AbsAAR!T90</f>
        <v>0.0006893799211</v>
      </c>
      <c r="U91" s="3">
        <f>AbsAAR!U90</f>
        <v>0.0146969662</v>
      </c>
      <c r="V91" s="3">
        <f>AbsAAR!V90</f>
        <v>0.00705977571</v>
      </c>
      <c r="W91" s="3">
        <f>AbsAAR!W90</f>
        <v>0.0001254305686</v>
      </c>
      <c r="X91" s="3">
        <f>AbsAAR!X90</f>
        <v>0.01342044697</v>
      </c>
      <c r="Y91" s="3">
        <f>AbsAAR!Y90</f>
        <v>0.01552863093</v>
      </c>
      <c r="Z91" s="3">
        <f>AbsAAR!Z90</f>
        <v>0.000973425957</v>
      </c>
      <c r="AA91" s="3">
        <f>AbsAAR!AA90</f>
        <v>0.005173994998</v>
      </c>
      <c r="AB91" s="3">
        <f>AbsAAR!AB90</f>
        <v>0.004548954541</v>
      </c>
      <c r="AC91" s="3">
        <f>AbsAAR!AC90</f>
        <v>0.006887442408</v>
      </c>
      <c r="AD91" s="3">
        <f>AbsAAR!AD90</f>
        <v>0.003576800412</v>
      </c>
      <c r="AE91" s="3">
        <f>AbsAAR!AE90</f>
        <v>0.009287335998</v>
      </c>
      <c r="AF91" s="3">
        <f>AbsAAR!AF90</f>
        <v>0.009020656538</v>
      </c>
      <c r="AG91" s="3">
        <v>-12.0</v>
      </c>
    </row>
    <row r="92" ht="13.5" customHeight="1">
      <c r="A92" s="3">
        <v>89.0</v>
      </c>
      <c r="B92" s="3">
        <v>-11.0</v>
      </c>
      <c r="C92" s="3">
        <f>AbsAAR!C91</f>
        <v>0.0001208936386</v>
      </c>
      <c r="D92" s="3">
        <f>AbsAAR!D91</f>
        <v>0.02685117066</v>
      </c>
      <c r="E92" s="3">
        <f>AbsAAR!E91</f>
        <v>0.009813589894</v>
      </c>
      <c r="F92" s="3">
        <f>AbsAAR!F91</f>
        <v>0.009251087273</v>
      </c>
      <c r="G92" s="3">
        <f>AbsAAR!G91</f>
        <v>0.002428995569</v>
      </c>
      <c r="H92" s="3">
        <f>AbsAAR!H91</f>
        <v>0.001691763342</v>
      </c>
      <c r="I92" s="3">
        <f>AbsAAR!I91</f>
        <v>0.004662955892</v>
      </c>
      <c r="J92" s="3">
        <f>AbsAAR!J91</f>
        <v>0.007948818786</v>
      </c>
      <c r="K92" s="3">
        <f>AbsAAR!K91</f>
        <v>0.0008425752736</v>
      </c>
      <c r="L92" s="3">
        <f>AbsAAR!L91</f>
        <v>0.0935531829</v>
      </c>
      <c r="M92" s="3">
        <f>AbsAAR!M91</f>
        <v>0.01405853284</v>
      </c>
      <c r="N92" s="3">
        <f>AbsAAR!N91</f>
        <v>0.003101860777</v>
      </c>
      <c r="O92" s="3">
        <f>AbsAAR!O91</f>
        <v>0.01586758987</v>
      </c>
      <c r="P92" s="3">
        <f>AbsAAR!P91</f>
        <v>0.002119785827</v>
      </c>
      <c r="Q92" s="3">
        <f>AbsAAR!Q91</f>
        <v>0.0116072713</v>
      </c>
      <c r="R92" s="3">
        <f>AbsAAR!R91</f>
        <v>0.008447438646</v>
      </c>
      <c r="S92" s="3">
        <f>AbsAAR!S91</f>
        <v>0.01265086221</v>
      </c>
      <c r="T92" s="3">
        <f>AbsAAR!T91</f>
        <v>0.0384254626</v>
      </c>
      <c r="U92" s="3">
        <f>AbsAAR!U91</f>
        <v>0.001857204852</v>
      </c>
      <c r="V92" s="3">
        <f>AbsAAR!V91</f>
        <v>0.0003133704536</v>
      </c>
      <c r="W92" s="3">
        <f>AbsAAR!W91</f>
        <v>0.002553337371</v>
      </c>
      <c r="X92" s="3">
        <f>AbsAAR!X91</f>
        <v>0.003588011212</v>
      </c>
      <c r="Y92" s="3">
        <f>AbsAAR!Y91</f>
        <v>0.007350937874</v>
      </c>
      <c r="Z92" s="3">
        <f>AbsAAR!Z91</f>
        <v>0.002323337857</v>
      </c>
      <c r="AA92" s="3">
        <f>AbsAAR!AA91</f>
        <v>0.001190268446</v>
      </c>
      <c r="AB92" s="3">
        <f>AbsAAR!AB91</f>
        <v>0.01551465902</v>
      </c>
      <c r="AC92" s="3">
        <f>AbsAAR!AC91</f>
        <v>0.01371477617</v>
      </c>
      <c r="AD92" s="3">
        <f>AbsAAR!AD91</f>
        <v>0.00549143872</v>
      </c>
      <c r="AE92" s="3">
        <f>AbsAAR!AE91</f>
        <v>0.02555173453</v>
      </c>
      <c r="AF92" s="3">
        <f>AbsAAR!AF91</f>
        <v>0.002989155806</v>
      </c>
      <c r="AG92" s="3">
        <v>-11.0</v>
      </c>
    </row>
    <row r="93" ht="13.5" customHeight="1">
      <c r="A93" s="3">
        <v>90.0</v>
      </c>
      <c r="B93" s="3">
        <v>-10.0</v>
      </c>
      <c r="C93" s="3">
        <f>AbsAAR!C92</f>
        <v>0.004824401228</v>
      </c>
      <c r="D93" s="3">
        <f>AbsAAR!D92</f>
        <v>0.004035150432</v>
      </c>
      <c r="E93" s="3">
        <f>AbsAAR!E92</f>
        <v>0.009076241885</v>
      </c>
      <c r="F93" s="3">
        <f>AbsAAR!F92</f>
        <v>0.01221207722</v>
      </c>
      <c r="G93" s="3">
        <f>AbsAAR!G92</f>
        <v>0.0030569398</v>
      </c>
      <c r="H93" s="3">
        <f>AbsAAR!H92</f>
        <v>0.006883772578</v>
      </c>
      <c r="I93" s="3">
        <f>AbsAAR!I92</f>
        <v>0.02026256998</v>
      </c>
      <c r="J93" s="3">
        <f>AbsAAR!J92</f>
        <v>0.006015723598</v>
      </c>
      <c r="K93" s="3">
        <f>AbsAAR!K92</f>
        <v>0.0007164257435</v>
      </c>
      <c r="L93" s="3">
        <f>AbsAAR!L92</f>
        <v>0.01598246398</v>
      </c>
      <c r="M93" s="3">
        <f>AbsAAR!M92</f>
        <v>0.00857207673</v>
      </c>
      <c r="N93" s="3">
        <f>AbsAAR!N92</f>
        <v>0.002897891995</v>
      </c>
      <c r="O93" s="3">
        <f>AbsAAR!O92</f>
        <v>0.006816101473</v>
      </c>
      <c r="P93" s="3">
        <f>AbsAAR!P92</f>
        <v>0.002029457435</v>
      </c>
      <c r="Q93" s="3">
        <f>AbsAAR!Q92</f>
        <v>0.003534172652</v>
      </c>
      <c r="R93" s="3">
        <f>AbsAAR!R92</f>
        <v>0.01091489737</v>
      </c>
      <c r="S93" s="3">
        <f>AbsAAR!S92</f>
        <v>0.01540145127</v>
      </c>
      <c r="T93" s="3">
        <f>AbsAAR!T92</f>
        <v>0.006714629214</v>
      </c>
      <c r="U93" s="3">
        <f>AbsAAR!U92</f>
        <v>0.0157796924</v>
      </c>
      <c r="V93" s="3">
        <f>AbsAAR!V92</f>
        <v>0.005484006855</v>
      </c>
      <c r="W93" s="3">
        <f>AbsAAR!W92</f>
        <v>0.01427447354</v>
      </c>
      <c r="X93" s="3">
        <f>AbsAAR!X92</f>
        <v>0.005682491595</v>
      </c>
      <c r="Y93" s="3">
        <f>AbsAAR!Y92</f>
        <v>0.0005294595864</v>
      </c>
      <c r="Z93" s="3">
        <f>AbsAAR!Z92</f>
        <v>0.005748438527</v>
      </c>
      <c r="AA93" s="3">
        <f>AbsAAR!AA92</f>
        <v>0.003546215122</v>
      </c>
      <c r="AB93" s="3">
        <f>AbsAAR!AB92</f>
        <v>0.001040818837</v>
      </c>
      <c r="AC93" s="3">
        <f>AbsAAR!AC92</f>
        <v>0.009664016782</v>
      </c>
      <c r="AD93" s="3">
        <f>AbsAAR!AD92</f>
        <v>0.002430420276</v>
      </c>
      <c r="AE93" s="3">
        <f>AbsAAR!AE92</f>
        <v>0.006806468941</v>
      </c>
      <c r="AF93" s="3">
        <f>AbsAAR!AF92</f>
        <v>0.01024844463</v>
      </c>
      <c r="AG93" s="3">
        <v>-10.0</v>
      </c>
    </row>
    <row r="94" ht="13.5" customHeight="1">
      <c r="A94" s="3">
        <v>91.0</v>
      </c>
      <c r="B94" s="3">
        <v>-9.0</v>
      </c>
      <c r="C94" s="3">
        <f>AbsAAR!C93</f>
        <v>0.01121862372</v>
      </c>
      <c r="D94" s="3">
        <f>AbsAAR!D93</f>
        <v>0.005837621888</v>
      </c>
      <c r="E94" s="3">
        <f>AbsAAR!E93</f>
        <v>0.008265809756</v>
      </c>
      <c r="F94" s="3">
        <f>AbsAAR!F93</f>
        <v>0.003630830647</v>
      </c>
      <c r="G94" s="3">
        <f>AbsAAR!G93</f>
        <v>0.00854443799</v>
      </c>
      <c r="H94" s="3">
        <f>AbsAAR!H93</f>
        <v>0.0009097736221</v>
      </c>
      <c r="I94" s="3">
        <f>AbsAAR!I93</f>
        <v>0.01325641466</v>
      </c>
      <c r="J94" s="3">
        <f>AbsAAR!J93</f>
        <v>0.02123504399</v>
      </c>
      <c r="K94" s="3">
        <f>AbsAAR!K93</f>
        <v>0.0005756128412</v>
      </c>
      <c r="L94" s="3">
        <f>AbsAAR!L93</f>
        <v>0.01449092281</v>
      </c>
      <c r="M94" s="3">
        <f>AbsAAR!M93</f>
        <v>0.004733687468</v>
      </c>
      <c r="N94" s="3">
        <f>AbsAAR!N93</f>
        <v>0.001338828939</v>
      </c>
      <c r="O94" s="3">
        <f>AbsAAR!O93</f>
        <v>0.0004888546459</v>
      </c>
      <c r="P94" s="3">
        <f>AbsAAR!P93</f>
        <v>0.0002613232475</v>
      </c>
      <c r="Q94" s="3">
        <f>AbsAAR!Q93</f>
        <v>0.004898922359</v>
      </c>
      <c r="R94" s="3">
        <f>AbsAAR!R93</f>
        <v>0.003309557686</v>
      </c>
      <c r="S94" s="3">
        <f>AbsAAR!S93</f>
        <v>0.002554946809</v>
      </c>
      <c r="T94" s="3">
        <f>AbsAAR!T93</f>
        <v>0.01649747667</v>
      </c>
      <c r="U94" s="3">
        <f>AbsAAR!U93</f>
        <v>0.003732514458</v>
      </c>
      <c r="V94" s="3">
        <f>AbsAAR!V93</f>
        <v>0.01159927001</v>
      </c>
      <c r="W94" s="3">
        <f>AbsAAR!W93</f>
        <v>0.01046746822</v>
      </c>
      <c r="X94" s="3">
        <f>AbsAAR!X93</f>
        <v>0.0047005424</v>
      </c>
      <c r="Y94" s="3">
        <f>AbsAAR!Y93</f>
        <v>0.008175082475</v>
      </c>
      <c r="Z94" s="3">
        <f>AbsAAR!Z93</f>
        <v>0.002725679852</v>
      </c>
      <c r="AA94" s="3">
        <f>AbsAAR!AA93</f>
        <v>0.005236649574</v>
      </c>
      <c r="AB94" s="3">
        <f>AbsAAR!AB93</f>
        <v>0.001582550142</v>
      </c>
      <c r="AC94" s="3">
        <f>AbsAAR!AC93</f>
        <v>0.001134850331</v>
      </c>
      <c r="AD94" s="3">
        <f>AbsAAR!AD93</f>
        <v>0.01243676517</v>
      </c>
      <c r="AE94" s="3">
        <f>AbsAAR!AE93</f>
        <v>0.009502876812</v>
      </c>
      <c r="AF94" s="3">
        <f>AbsAAR!AF93</f>
        <v>0.005313855651</v>
      </c>
      <c r="AG94" s="3">
        <v>-9.0</v>
      </c>
    </row>
    <row r="95" ht="13.5" customHeight="1">
      <c r="A95" s="3">
        <v>92.0</v>
      </c>
      <c r="B95" s="3">
        <v>-8.0</v>
      </c>
      <c r="C95" s="3">
        <f>AbsAAR!C94</f>
        <v>0.008753955364</v>
      </c>
      <c r="D95" s="3">
        <f>AbsAAR!D94</f>
        <v>0.007024189553</v>
      </c>
      <c r="E95" s="3">
        <f>AbsAAR!E94</f>
        <v>0.003516361865</v>
      </c>
      <c r="F95" s="3">
        <f>AbsAAR!F94</f>
        <v>0.02229147364</v>
      </c>
      <c r="G95" s="3">
        <f>AbsAAR!G94</f>
        <v>0.0187814026</v>
      </c>
      <c r="H95" s="3">
        <f>AbsAAR!H94</f>
        <v>0.01218766862</v>
      </c>
      <c r="I95" s="3">
        <f>AbsAAR!I94</f>
        <v>0.01358232825</v>
      </c>
      <c r="J95" s="3">
        <f>AbsAAR!J94</f>
        <v>0.004783927375</v>
      </c>
      <c r="K95" s="3">
        <f>AbsAAR!K94</f>
        <v>0.0001928100141</v>
      </c>
      <c r="L95" s="3">
        <f>AbsAAR!L94</f>
        <v>0.0002679806475</v>
      </c>
      <c r="M95" s="3">
        <f>AbsAAR!M94</f>
        <v>0.01177817037</v>
      </c>
      <c r="N95" s="3">
        <f>AbsAAR!N94</f>
        <v>0.01154469025</v>
      </c>
      <c r="O95" s="3">
        <f>AbsAAR!O94</f>
        <v>0.006517859936</v>
      </c>
      <c r="P95" s="3">
        <f>AbsAAR!P94</f>
        <v>0.01573853715</v>
      </c>
      <c r="Q95" s="3">
        <f>AbsAAR!Q94</f>
        <v>0.001545568642</v>
      </c>
      <c r="R95" s="3">
        <f>AbsAAR!R94</f>
        <v>0.007561373014</v>
      </c>
      <c r="S95" s="3">
        <f>AbsAAR!S94</f>
        <v>0.01452748268</v>
      </c>
      <c r="T95" s="3">
        <f>AbsAAR!T94</f>
        <v>0.002748414526</v>
      </c>
      <c r="U95" s="3">
        <f>AbsAAR!U94</f>
        <v>0.008216027758</v>
      </c>
      <c r="V95" s="3">
        <f>AbsAAR!V94</f>
        <v>0.01600688294</v>
      </c>
      <c r="W95" s="3">
        <f>AbsAAR!W94</f>
        <v>0.001231143571</v>
      </c>
      <c r="X95" s="3">
        <f>AbsAAR!X94</f>
        <v>0.00935891397</v>
      </c>
      <c r="Y95" s="3">
        <f>AbsAAR!Y94</f>
        <v>0.01314666338</v>
      </c>
      <c r="Z95" s="3">
        <f>AbsAAR!Z94</f>
        <v>0.04161966058</v>
      </c>
      <c r="AA95" s="3">
        <f>AbsAAR!AA94</f>
        <v>0.004384739667</v>
      </c>
      <c r="AB95" s="3">
        <f>AbsAAR!AB94</f>
        <v>0.00412971527</v>
      </c>
      <c r="AC95" s="3">
        <f>AbsAAR!AC94</f>
        <v>0.003996131908</v>
      </c>
      <c r="AD95" s="3">
        <f>AbsAAR!AD94</f>
        <v>0.01100549788</v>
      </c>
      <c r="AE95" s="3">
        <f>AbsAAR!AE94</f>
        <v>0.02659519036</v>
      </c>
      <c r="AF95" s="3">
        <f>AbsAAR!AF94</f>
        <v>0.0005423354677</v>
      </c>
      <c r="AG95" s="3">
        <v>-8.0</v>
      </c>
    </row>
    <row r="96" ht="13.5" customHeight="1">
      <c r="A96" s="3">
        <v>93.0</v>
      </c>
      <c r="B96" s="3">
        <v>-7.0</v>
      </c>
      <c r="C96" s="3">
        <f>AbsAAR!C95</f>
        <v>0.002250497244</v>
      </c>
      <c r="D96" s="3">
        <f>AbsAAR!D95</f>
        <v>0.008542531693</v>
      </c>
      <c r="E96" s="3">
        <f>AbsAAR!E95</f>
        <v>0.008333190689</v>
      </c>
      <c r="F96" s="3">
        <f>AbsAAR!F95</f>
        <v>0.009418427133</v>
      </c>
      <c r="G96" s="3">
        <f>AbsAAR!G95</f>
        <v>0.01776012688</v>
      </c>
      <c r="H96" s="3">
        <f>AbsAAR!H95</f>
        <v>0.01664869723</v>
      </c>
      <c r="I96" s="3">
        <f>AbsAAR!I95</f>
        <v>0.01154271625</v>
      </c>
      <c r="J96" s="3">
        <f>AbsAAR!J95</f>
        <v>0.01579582504</v>
      </c>
      <c r="K96" s="3">
        <f>AbsAAR!K95</f>
        <v>0.01498991225</v>
      </c>
      <c r="L96" s="3">
        <f>AbsAAR!L95</f>
        <v>0.01933981012</v>
      </c>
      <c r="M96" s="3">
        <f>AbsAAR!M95</f>
        <v>0.01815444148</v>
      </c>
      <c r="N96" s="3">
        <f>AbsAAR!N95</f>
        <v>0.0138175077</v>
      </c>
      <c r="O96" s="3">
        <f>AbsAAR!O95</f>
        <v>0.003627340513</v>
      </c>
      <c r="P96" s="3">
        <f>AbsAAR!P95</f>
        <v>0.003380236494</v>
      </c>
      <c r="Q96" s="3">
        <f>AbsAAR!Q95</f>
        <v>0.01264164195</v>
      </c>
      <c r="R96" s="3">
        <f>AbsAAR!R95</f>
        <v>0.0008913967968</v>
      </c>
      <c r="S96" s="3">
        <f>AbsAAR!S95</f>
        <v>0.01728671642</v>
      </c>
      <c r="T96" s="3">
        <f>AbsAAR!T95</f>
        <v>0.007333257433</v>
      </c>
      <c r="U96" s="3">
        <f>AbsAAR!U95</f>
        <v>0.003187684724</v>
      </c>
      <c r="V96" s="3">
        <f>AbsAAR!V95</f>
        <v>0.003008099233</v>
      </c>
      <c r="W96" s="3">
        <f>AbsAAR!W95</f>
        <v>0.005402559899</v>
      </c>
      <c r="X96" s="3">
        <f>AbsAAR!X95</f>
        <v>0.00241894324</v>
      </c>
      <c r="Y96" s="3">
        <f>AbsAAR!Y95</f>
        <v>0.006483371515</v>
      </c>
      <c r="Z96" s="3">
        <f>AbsAAR!Z95</f>
        <v>0.005226232142</v>
      </c>
      <c r="AA96" s="3">
        <f>AbsAAR!AA95</f>
        <v>0.03482690781</v>
      </c>
      <c r="AB96" s="3">
        <f>AbsAAR!AB95</f>
        <v>0.01548774047</v>
      </c>
      <c r="AC96" s="3">
        <f>AbsAAR!AC95</f>
        <v>0.006871688421</v>
      </c>
      <c r="AD96" s="3">
        <f>AbsAAR!AD95</f>
        <v>0.01901992789</v>
      </c>
      <c r="AE96" s="3">
        <f>AbsAAR!AE95</f>
        <v>0.03292748777</v>
      </c>
      <c r="AF96" s="3">
        <f>AbsAAR!AF95</f>
        <v>0.011037077</v>
      </c>
      <c r="AG96" s="3">
        <v>-7.0</v>
      </c>
    </row>
    <row r="97" ht="13.5" customHeight="1">
      <c r="A97" s="3">
        <v>94.0</v>
      </c>
      <c r="B97" s="3">
        <v>-6.0</v>
      </c>
      <c r="C97" s="3">
        <f>AbsAAR!C96</f>
        <v>0.00881089864</v>
      </c>
      <c r="D97" s="3">
        <f>AbsAAR!D96</f>
        <v>0.00231297449</v>
      </c>
      <c r="E97" s="3">
        <f>AbsAAR!E96</f>
        <v>0.01673452442</v>
      </c>
      <c r="F97" s="3">
        <f>AbsAAR!F96</f>
        <v>0.02689862285</v>
      </c>
      <c r="G97" s="3">
        <f>AbsAAR!G96</f>
        <v>0.01478972732</v>
      </c>
      <c r="H97" s="3">
        <f>AbsAAR!H96</f>
        <v>0.01020465302</v>
      </c>
      <c r="I97" s="3">
        <f>AbsAAR!I96</f>
        <v>0.01299380147</v>
      </c>
      <c r="J97" s="3">
        <f>AbsAAR!J96</f>
        <v>0.01875052203</v>
      </c>
      <c r="K97" s="3">
        <f>AbsAAR!K96</f>
        <v>0.004624201187</v>
      </c>
      <c r="L97" s="3">
        <f>AbsAAR!L96</f>
        <v>0.005174053703</v>
      </c>
      <c r="M97" s="3">
        <f>AbsAAR!M96</f>
        <v>0.02014143342</v>
      </c>
      <c r="N97" s="3">
        <f>AbsAAR!N96</f>
        <v>0.004137176033</v>
      </c>
      <c r="O97" s="3">
        <f>AbsAAR!O96</f>
        <v>0.006215503539</v>
      </c>
      <c r="P97" s="3">
        <f>AbsAAR!P96</f>
        <v>0.009197415402</v>
      </c>
      <c r="Q97" s="3">
        <f>AbsAAR!Q96</f>
        <v>0.002353119077</v>
      </c>
      <c r="R97" s="3">
        <f>AbsAAR!R96</f>
        <v>0.01343193984</v>
      </c>
      <c r="S97" s="3">
        <f>AbsAAR!S96</f>
        <v>0.01998562513</v>
      </c>
      <c r="T97" s="3">
        <f>AbsAAR!T96</f>
        <v>0.003581650363</v>
      </c>
      <c r="U97" s="3">
        <f>AbsAAR!U96</f>
        <v>0.02932455211</v>
      </c>
      <c r="V97" s="3">
        <f>AbsAAR!V96</f>
        <v>0.002976513063</v>
      </c>
      <c r="W97" s="3">
        <f>AbsAAR!W96</f>
        <v>0.001845622269</v>
      </c>
      <c r="X97" s="3">
        <f>AbsAAR!X96</f>
        <v>0.004338483933</v>
      </c>
      <c r="Y97" s="3">
        <f>AbsAAR!Y96</f>
        <v>0.002335970984</v>
      </c>
      <c r="Z97" s="3">
        <f>AbsAAR!Z96</f>
        <v>0.0147127038</v>
      </c>
      <c r="AA97" s="3">
        <f>AbsAAR!AA96</f>
        <v>0.003256219742</v>
      </c>
      <c r="AB97" s="3">
        <f>AbsAAR!AB96</f>
        <v>0.007733777749</v>
      </c>
      <c r="AC97" s="3">
        <f>AbsAAR!AC96</f>
        <v>0.003830448141</v>
      </c>
      <c r="AD97" s="3">
        <f>AbsAAR!AD96</f>
        <v>0.007918722918</v>
      </c>
      <c r="AE97" s="3">
        <f>AbsAAR!AE96</f>
        <v>0.007774311936</v>
      </c>
      <c r="AF97" s="3">
        <f>AbsAAR!AF96</f>
        <v>0.004674256022</v>
      </c>
      <c r="AG97" s="3">
        <v>-6.0</v>
      </c>
    </row>
    <row r="98" ht="13.5" customHeight="1">
      <c r="A98" s="3">
        <v>95.0</v>
      </c>
      <c r="B98" s="3">
        <v>-5.0</v>
      </c>
      <c r="C98" s="3">
        <f>AbsAAR!C97</f>
        <v>0.004825654698</v>
      </c>
      <c r="D98" s="3">
        <f>AbsAAR!D97</f>
        <v>0.007429002759</v>
      </c>
      <c r="E98" s="3">
        <f>AbsAAR!E97</f>
        <v>0.0008603375029</v>
      </c>
      <c r="F98" s="3">
        <f>AbsAAR!F97</f>
        <v>0.01578610931</v>
      </c>
      <c r="G98" s="3">
        <f>AbsAAR!G97</f>
        <v>0.008582751058</v>
      </c>
      <c r="H98" s="3">
        <f>AbsAAR!H97</f>
        <v>0.006657093655</v>
      </c>
      <c r="I98" s="3">
        <f>AbsAAR!I97</f>
        <v>0.01792807695</v>
      </c>
      <c r="J98" s="3">
        <f>AbsAAR!J97</f>
        <v>0.009955158016</v>
      </c>
      <c r="K98" s="3">
        <f>AbsAAR!K97</f>
        <v>0.0224623331</v>
      </c>
      <c r="L98" s="3">
        <f>AbsAAR!L97</f>
        <v>0.00694987483</v>
      </c>
      <c r="M98" s="3">
        <f>AbsAAR!M97</f>
        <v>0.005071858657</v>
      </c>
      <c r="N98" s="3">
        <f>AbsAAR!N97</f>
        <v>0.002766167148</v>
      </c>
      <c r="O98" s="3">
        <f>AbsAAR!O97</f>
        <v>0.005300667241</v>
      </c>
      <c r="P98" s="3">
        <f>AbsAAR!P97</f>
        <v>0.007722303234</v>
      </c>
      <c r="Q98" s="3">
        <f>AbsAAR!Q97</f>
        <v>0.008127383651</v>
      </c>
      <c r="R98" s="3">
        <f>AbsAAR!R97</f>
        <v>0.0108458605</v>
      </c>
      <c r="S98" s="3">
        <f>AbsAAR!S97</f>
        <v>0.01130285954</v>
      </c>
      <c r="T98" s="3">
        <f>AbsAAR!T97</f>
        <v>0.007327610866</v>
      </c>
      <c r="U98" s="3">
        <f>AbsAAR!U97</f>
        <v>0.009219034206</v>
      </c>
      <c r="V98" s="3">
        <f>AbsAAR!V97</f>
        <v>0.003800651185</v>
      </c>
      <c r="W98" s="3">
        <f>AbsAAR!W97</f>
        <v>0.02412544744</v>
      </c>
      <c r="X98" s="3">
        <f>AbsAAR!X97</f>
        <v>0.008134866636</v>
      </c>
      <c r="Y98" s="3">
        <f>AbsAAR!Y97</f>
        <v>0.004286357706</v>
      </c>
      <c r="Z98" s="3">
        <f>AbsAAR!Z97</f>
        <v>0.001500568787</v>
      </c>
      <c r="AA98" s="3">
        <f>AbsAAR!AA97</f>
        <v>0.01100728161</v>
      </c>
      <c r="AB98" s="3">
        <f>AbsAAR!AB97</f>
        <v>0.01321169748</v>
      </c>
      <c r="AC98" s="3">
        <f>AbsAAR!AC97</f>
        <v>0.005558387505</v>
      </c>
      <c r="AD98" s="3">
        <f>AbsAAR!AD97</f>
        <v>0.003288412376</v>
      </c>
      <c r="AE98" s="3">
        <f>AbsAAR!AE97</f>
        <v>0.02454728471</v>
      </c>
      <c r="AF98" s="3">
        <f>AbsAAR!AF97</f>
        <v>0.00757346466</v>
      </c>
      <c r="AG98" s="3">
        <v>-5.0</v>
      </c>
    </row>
    <row r="99" ht="13.5" customHeight="1">
      <c r="A99" s="3">
        <v>96.0</v>
      </c>
      <c r="B99" s="3">
        <v>-4.0</v>
      </c>
      <c r="C99" s="3">
        <f>AbsAAR!C98</f>
        <v>0.006056962388</v>
      </c>
      <c r="D99" s="3">
        <f>AbsAAR!D98</f>
        <v>0.001752217255</v>
      </c>
      <c r="E99" s="3">
        <f>AbsAAR!E98</f>
        <v>0.001793394585</v>
      </c>
      <c r="F99" s="3">
        <f>AbsAAR!F98</f>
        <v>0.008335632362</v>
      </c>
      <c r="G99" s="3">
        <f>AbsAAR!G98</f>
        <v>0.003183636932</v>
      </c>
      <c r="H99" s="3">
        <f>AbsAAR!H98</f>
        <v>0.03050453984</v>
      </c>
      <c r="I99" s="3">
        <f>AbsAAR!I98</f>
        <v>0.01561045016</v>
      </c>
      <c r="J99" s="3">
        <f>AbsAAR!J98</f>
        <v>0.007695391604</v>
      </c>
      <c r="K99" s="3">
        <f>AbsAAR!K98</f>
        <v>0.005425308462</v>
      </c>
      <c r="L99" s="3">
        <f>AbsAAR!L98</f>
        <v>0.00006005576401</v>
      </c>
      <c r="M99" s="3">
        <f>AbsAAR!M98</f>
        <v>0.007740760776</v>
      </c>
      <c r="N99" s="3">
        <f>AbsAAR!N98</f>
        <v>0.01050534746</v>
      </c>
      <c r="O99" s="3">
        <f>AbsAAR!O98</f>
        <v>0.001948341466</v>
      </c>
      <c r="P99" s="3">
        <f>AbsAAR!P98</f>
        <v>0.003450325928</v>
      </c>
      <c r="Q99" s="3">
        <f>AbsAAR!Q98</f>
        <v>0.002287661093</v>
      </c>
      <c r="R99" s="3">
        <f>AbsAAR!R98</f>
        <v>0.001904243003</v>
      </c>
      <c r="S99" s="3">
        <f>AbsAAR!S98</f>
        <v>0.01123752674</v>
      </c>
      <c r="T99" s="3">
        <f>AbsAAR!T98</f>
        <v>0.01703068337</v>
      </c>
      <c r="U99" s="3">
        <f>AbsAAR!U98</f>
        <v>0.01510439774</v>
      </c>
      <c r="V99" s="3">
        <f>AbsAAR!V98</f>
        <v>0.00241289054</v>
      </c>
      <c r="W99" s="3">
        <f>AbsAAR!W98</f>
        <v>0.009327463145</v>
      </c>
      <c r="X99" s="3">
        <f>AbsAAR!X98</f>
        <v>0.006357885656</v>
      </c>
      <c r="Y99" s="3">
        <f>AbsAAR!Y98</f>
        <v>0.01302127002</v>
      </c>
      <c r="Z99" s="3">
        <f>AbsAAR!Z98</f>
        <v>0.008491749059</v>
      </c>
      <c r="AA99" s="3">
        <f>AbsAAR!AA98</f>
        <v>0.0009854332822</v>
      </c>
      <c r="AB99" s="3">
        <f>AbsAAR!AB98</f>
        <v>0.00717801204</v>
      </c>
      <c r="AC99" s="3">
        <f>AbsAAR!AC98</f>
        <v>0.009572876721</v>
      </c>
      <c r="AD99" s="3">
        <f>AbsAAR!AD98</f>
        <v>0.002352611171</v>
      </c>
      <c r="AE99" s="3">
        <f>AbsAAR!AE98</f>
        <v>0.01834260893</v>
      </c>
      <c r="AF99" s="3">
        <f>AbsAAR!AF98</f>
        <v>0.01423579095</v>
      </c>
      <c r="AG99" s="3">
        <v>-4.0</v>
      </c>
    </row>
    <row r="100" ht="13.5" customHeight="1">
      <c r="A100" s="3">
        <v>97.0</v>
      </c>
      <c r="B100" s="3">
        <v>-3.0</v>
      </c>
      <c r="C100" s="3">
        <f>AbsAAR!C99</f>
        <v>0.01714272543</v>
      </c>
      <c r="D100" s="3">
        <f>AbsAAR!D99</f>
        <v>0.0271067545</v>
      </c>
      <c r="E100" s="3">
        <f>AbsAAR!E99</f>
        <v>0.03050633452</v>
      </c>
      <c r="F100" s="3">
        <f>AbsAAR!F99</f>
        <v>0.02686552075</v>
      </c>
      <c r="G100" s="3">
        <f>AbsAAR!G99</f>
        <v>0.04991907987</v>
      </c>
      <c r="H100" s="3">
        <f>AbsAAR!H99</f>
        <v>0.025312831</v>
      </c>
      <c r="I100" s="3">
        <f>AbsAAR!I99</f>
        <v>0.0046370775</v>
      </c>
      <c r="J100" s="3">
        <f>AbsAAR!J99</f>
        <v>0.002751346097</v>
      </c>
      <c r="K100" s="3">
        <f>AbsAAR!K99</f>
        <v>0.01081650165</v>
      </c>
      <c r="L100" s="3">
        <f>AbsAAR!L99</f>
        <v>0.004580074561</v>
      </c>
      <c r="M100" s="3">
        <f>AbsAAR!M99</f>
        <v>0.01336976773</v>
      </c>
      <c r="N100" s="3">
        <f>AbsAAR!N99</f>
        <v>0.004930842473</v>
      </c>
      <c r="O100" s="3">
        <f>AbsAAR!O99</f>
        <v>0.005400973873</v>
      </c>
      <c r="P100" s="3">
        <f>AbsAAR!P99</f>
        <v>0.02243090853</v>
      </c>
      <c r="Q100" s="3">
        <f>AbsAAR!Q99</f>
        <v>0.04052056723</v>
      </c>
      <c r="R100" s="3">
        <f>AbsAAR!R99</f>
        <v>0.01357091807</v>
      </c>
      <c r="S100" s="3">
        <f>AbsAAR!S99</f>
        <v>0.001639696464</v>
      </c>
      <c r="T100" s="3">
        <f>AbsAAR!T99</f>
        <v>0.002901426253</v>
      </c>
      <c r="U100" s="3">
        <f>AbsAAR!U99</f>
        <v>0.003758902322</v>
      </c>
      <c r="V100" s="3">
        <f>AbsAAR!V99</f>
        <v>0.003472189698</v>
      </c>
      <c r="W100" s="3">
        <f>AbsAAR!W99</f>
        <v>0.0157694451</v>
      </c>
      <c r="X100" s="3">
        <f>AbsAAR!X99</f>
        <v>0.01076015838</v>
      </c>
      <c r="Y100" s="3">
        <f>AbsAAR!Y99</f>
        <v>0.0191390606</v>
      </c>
      <c r="Z100" s="3">
        <f>AbsAAR!Z99</f>
        <v>0.001211889221</v>
      </c>
      <c r="AA100" s="3">
        <f>AbsAAR!AA99</f>
        <v>0.02737248316</v>
      </c>
      <c r="AB100" s="3">
        <f>AbsAAR!AB99</f>
        <v>0.07479054146</v>
      </c>
      <c r="AC100" s="3">
        <f>AbsAAR!AC99</f>
        <v>0.0127825889</v>
      </c>
      <c r="AD100" s="3">
        <f>AbsAAR!AD99</f>
        <v>0.005359171763</v>
      </c>
      <c r="AE100" s="3">
        <f>AbsAAR!AE99</f>
        <v>0.005859335126</v>
      </c>
      <c r="AF100" s="3">
        <f>AbsAAR!AF99</f>
        <v>0.02957012759</v>
      </c>
      <c r="AG100" s="3">
        <v>-3.0</v>
      </c>
    </row>
    <row r="101" ht="13.5" customHeight="1">
      <c r="A101" s="3">
        <v>98.0</v>
      </c>
      <c r="B101" s="3">
        <v>-2.0</v>
      </c>
      <c r="C101" s="3">
        <f>AbsAAR!C100</f>
        <v>0.008904059549</v>
      </c>
      <c r="D101" s="3">
        <f>AbsAAR!D100</f>
        <v>0.01790758174</v>
      </c>
      <c r="E101" s="3">
        <f>AbsAAR!E100</f>
        <v>0.007969117452</v>
      </c>
      <c r="F101" s="3">
        <f>AbsAAR!F100</f>
        <v>0.02148457946</v>
      </c>
      <c r="G101" s="3">
        <f>AbsAAR!G100</f>
        <v>0.01569180147</v>
      </c>
      <c r="H101" s="3">
        <f>AbsAAR!H100</f>
        <v>0.02542451258</v>
      </c>
      <c r="I101" s="3">
        <f>AbsAAR!I100</f>
        <v>0.0009834079667</v>
      </c>
      <c r="J101" s="3">
        <f>AbsAAR!J100</f>
        <v>0.009578763572</v>
      </c>
      <c r="K101" s="3">
        <f>AbsAAR!K100</f>
        <v>0.008642800555</v>
      </c>
      <c r="L101" s="3">
        <f>AbsAAR!L100</f>
        <v>0.008150965508</v>
      </c>
      <c r="M101" s="3">
        <f>AbsAAR!M100</f>
        <v>0.006083112375</v>
      </c>
      <c r="N101" s="3">
        <f>AbsAAR!N100</f>
        <v>0.007381536024</v>
      </c>
      <c r="O101" s="3">
        <f>AbsAAR!O100</f>
        <v>0.009244689134</v>
      </c>
      <c r="P101" s="3">
        <f>AbsAAR!P100</f>
        <v>0.003318365802</v>
      </c>
      <c r="Q101" s="3">
        <f>AbsAAR!Q100</f>
        <v>0.0136199197</v>
      </c>
      <c r="R101" s="3">
        <f>AbsAAR!R100</f>
        <v>0.01732348758</v>
      </c>
      <c r="S101" s="3">
        <f>AbsAAR!S100</f>
        <v>0.0001752331401</v>
      </c>
      <c r="T101" s="3">
        <f>AbsAAR!T100</f>
        <v>0.01463507039</v>
      </c>
      <c r="U101" s="3">
        <f>AbsAAR!U100</f>
        <v>0.01043342418</v>
      </c>
      <c r="V101" s="3">
        <f>AbsAAR!V100</f>
        <v>0.0121168035</v>
      </c>
      <c r="W101" s="3">
        <f>AbsAAR!W100</f>
        <v>0.008167136794</v>
      </c>
      <c r="X101" s="3">
        <f>AbsAAR!X100</f>
        <v>0.0001616525499</v>
      </c>
      <c r="Y101" s="3">
        <f>AbsAAR!Y100</f>
        <v>0.005945565792</v>
      </c>
      <c r="Z101" s="3">
        <f>AbsAAR!Z100</f>
        <v>0.001504653548</v>
      </c>
      <c r="AA101" s="3">
        <f>AbsAAR!AA100</f>
        <v>0.004712800253</v>
      </c>
      <c r="AB101" s="3">
        <f>AbsAAR!AB100</f>
        <v>0.01444915171</v>
      </c>
      <c r="AC101" s="3">
        <f>AbsAAR!AC100</f>
        <v>0.007382229714</v>
      </c>
      <c r="AD101" s="3">
        <f>AbsAAR!AD100</f>
        <v>0.0004739932717</v>
      </c>
      <c r="AE101" s="3">
        <f>AbsAAR!AE100</f>
        <v>0.005274052911</v>
      </c>
      <c r="AF101" s="3">
        <f>AbsAAR!AF100</f>
        <v>0.008144893168</v>
      </c>
      <c r="AG101" s="3">
        <v>-2.0</v>
      </c>
    </row>
    <row r="102" ht="13.5" customHeight="1">
      <c r="A102" s="3">
        <v>99.0</v>
      </c>
      <c r="B102" s="3">
        <v>-1.0</v>
      </c>
      <c r="C102" s="3">
        <f>AbsAAR!C101</f>
        <v>0.005624071625</v>
      </c>
      <c r="D102" s="3">
        <f>AbsAAR!D101</f>
        <v>0.005125321817</v>
      </c>
      <c r="E102" s="3">
        <f>AbsAAR!E101</f>
        <v>0.008480391224</v>
      </c>
      <c r="F102" s="3">
        <f>AbsAAR!F101</f>
        <v>0.01158381819</v>
      </c>
      <c r="G102" s="3">
        <f>AbsAAR!G101</f>
        <v>0.003878426847</v>
      </c>
      <c r="H102" s="3">
        <f>AbsAAR!H101</f>
        <v>0.008675463067</v>
      </c>
      <c r="I102" s="3">
        <f>AbsAAR!I101</f>
        <v>0.007804760828</v>
      </c>
      <c r="J102" s="3">
        <f>AbsAAR!J101</f>
        <v>0.00546815435</v>
      </c>
      <c r="K102" s="3">
        <f>AbsAAR!K101</f>
        <v>0.01156921182</v>
      </c>
      <c r="L102" s="3">
        <f>AbsAAR!L101</f>
        <v>0.001621615428</v>
      </c>
      <c r="M102" s="3">
        <f>AbsAAR!M101</f>
        <v>0.002868597496</v>
      </c>
      <c r="N102" s="3">
        <f>AbsAAR!N101</f>
        <v>0.01884241047</v>
      </c>
      <c r="O102" s="3">
        <f>AbsAAR!O101</f>
        <v>0.007283406098</v>
      </c>
      <c r="P102" s="3">
        <f>AbsAAR!P101</f>
        <v>0.005082046904</v>
      </c>
      <c r="Q102" s="3">
        <f>AbsAAR!Q101</f>
        <v>0.0006493670055</v>
      </c>
      <c r="R102" s="3">
        <f>AbsAAR!R101</f>
        <v>0.00600519228</v>
      </c>
      <c r="S102" s="3">
        <f>AbsAAR!S101</f>
        <v>0.002694864415</v>
      </c>
      <c r="T102" s="3">
        <f>AbsAAR!T101</f>
        <v>0.01099163542</v>
      </c>
      <c r="U102" s="3">
        <f>AbsAAR!U101</f>
        <v>0.01697778912</v>
      </c>
      <c r="V102" s="3">
        <f>AbsAAR!V101</f>
        <v>0.003210540562</v>
      </c>
      <c r="W102" s="3">
        <f>AbsAAR!W101</f>
        <v>0.00446961897</v>
      </c>
      <c r="X102" s="3">
        <f>AbsAAR!X101</f>
        <v>0.004305566863</v>
      </c>
      <c r="Y102" s="3">
        <f>AbsAAR!Y101</f>
        <v>0.005606107005</v>
      </c>
      <c r="Z102" s="3">
        <f>AbsAAR!Z101</f>
        <v>0.0004978538264</v>
      </c>
      <c r="AA102" s="3">
        <f>AbsAAR!AA101</f>
        <v>0.008230426491</v>
      </c>
      <c r="AB102" s="3">
        <f>AbsAAR!AB101</f>
        <v>0.01585434439</v>
      </c>
      <c r="AC102" s="3">
        <f>AbsAAR!AC101</f>
        <v>0.009557128456</v>
      </c>
      <c r="AD102" s="3">
        <f>AbsAAR!AD101</f>
        <v>0.004384015435</v>
      </c>
      <c r="AE102" s="3">
        <f>AbsAAR!AE101</f>
        <v>0.00287334173</v>
      </c>
      <c r="AF102" s="3">
        <f>AbsAAR!AF101</f>
        <v>0.00905724924</v>
      </c>
      <c r="AG102" s="3">
        <v>-1.0</v>
      </c>
    </row>
    <row r="103" ht="13.5" customHeight="1">
      <c r="A103" s="3">
        <v>100.0</v>
      </c>
      <c r="B103" s="3">
        <v>0.0</v>
      </c>
      <c r="C103" s="3">
        <f>AbsAAR!C102</f>
        <v>0.03372619153</v>
      </c>
      <c r="D103" s="3">
        <f>AbsAAR!D102</f>
        <v>0.1147673384</v>
      </c>
      <c r="E103" s="3">
        <f>AbsAAR!E102</f>
        <v>0.03377177119</v>
      </c>
      <c r="F103" s="3">
        <f>AbsAAR!F102</f>
        <v>0.01163594505</v>
      </c>
      <c r="G103" s="3">
        <f>AbsAAR!G102</f>
        <v>0.0003774294702</v>
      </c>
      <c r="H103" s="3">
        <f>AbsAAR!H102</f>
        <v>0.009795312605</v>
      </c>
      <c r="I103" s="3">
        <f>AbsAAR!I102</f>
        <v>0.01013999409</v>
      </c>
      <c r="J103" s="3">
        <f>AbsAAR!J102</f>
        <v>0.002387686828</v>
      </c>
      <c r="K103" s="3">
        <f>AbsAAR!K102</f>
        <v>0.01278960785</v>
      </c>
      <c r="L103" s="3">
        <f>AbsAAR!L102</f>
        <v>0.04066774964</v>
      </c>
      <c r="M103" s="3">
        <f>AbsAAR!M102</f>
        <v>0.01931203049</v>
      </c>
      <c r="N103" s="3">
        <f>AbsAAR!N102</f>
        <v>0.01678456406</v>
      </c>
      <c r="O103" s="3">
        <f>AbsAAR!O102</f>
        <v>0.04069697713</v>
      </c>
      <c r="P103" s="3">
        <f>AbsAAR!P102</f>
        <v>0.02356386595</v>
      </c>
      <c r="Q103" s="3">
        <f>AbsAAR!Q102</f>
        <v>0.004629404406</v>
      </c>
      <c r="R103" s="3">
        <f>AbsAAR!R102</f>
        <v>0.01869083381</v>
      </c>
      <c r="S103" s="3">
        <f>AbsAAR!S102</f>
        <v>0.006116020441</v>
      </c>
      <c r="T103" s="3">
        <f>AbsAAR!T102</f>
        <v>0.01643966589</v>
      </c>
      <c r="U103" s="3">
        <f>AbsAAR!U102</f>
        <v>0.03265519182</v>
      </c>
      <c r="V103" s="3">
        <f>AbsAAR!V102</f>
        <v>0.02306038359</v>
      </c>
      <c r="W103" s="3">
        <f>AbsAAR!W102</f>
        <v>0.01910326179</v>
      </c>
      <c r="X103" s="3">
        <f>AbsAAR!X102</f>
        <v>0.05592084677</v>
      </c>
      <c r="Y103" s="3">
        <f>AbsAAR!Y102</f>
        <v>0.0444729175</v>
      </c>
      <c r="Z103" s="3">
        <f>AbsAAR!Z102</f>
        <v>0.0235833134</v>
      </c>
      <c r="AA103" s="3">
        <f>AbsAAR!AA102</f>
        <v>0.08788172384</v>
      </c>
      <c r="AB103" s="3">
        <f>AbsAAR!AB102</f>
        <v>0.01190797286</v>
      </c>
      <c r="AC103" s="3">
        <f>AbsAAR!AC102</f>
        <v>0.007614897923</v>
      </c>
      <c r="AD103" s="3">
        <f>AbsAAR!AD102</f>
        <v>0.05407313963</v>
      </c>
      <c r="AE103" s="3">
        <f>AbsAAR!AE102</f>
        <v>0.01545003682</v>
      </c>
      <c r="AF103" s="3">
        <f>AbsAAR!AF102</f>
        <v>0.03150834924</v>
      </c>
      <c r="AG103" s="3">
        <v>0.0</v>
      </c>
    </row>
    <row r="104" ht="13.5" customHeight="1">
      <c r="A104" s="3">
        <v>101.0</v>
      </c>
      <c r="B104" s="3">
        <v>1.0</v>
      </c>
      <c r="C104" s="3">
        <f>AbsAAR!C103</f>
        <v>0.02023507977</v>
      </c>
      <c r="D104" s="3">
        <f>AbsAAR!D103</f>
        <v>0.03244734314</v>
      </c>
      <c r="E104" s="3">
        <f>AbsAAR!E103</f>
        <v>0.02214637545</v>
      </c>
      <c r="F104" s="3">
        <f>AbsAAR!F103</f>
        <v>0.009904675031</v>
      </c>
      <c r="G104" s="3">
        <f>AbsAAR!G103</f>
        <v>0.01042202817</v>
      </c>
      <c r="H104" s="3">
        <f>AbsAAR!H103</f>
        <v>0.0234938368</v>
      </c>
      <c r="I104" s="3">
        <f>AbsAAR!I103</f>
        <v>0.002435891151</v>
      </c>
      <c r="J104" s="3">
        <f>AbsAAR!J103</f>
        <v>0.0005116559725</v>
      </c>
      <c r="K104" s="3">
        <f>AbsAAR!K103</f>
        <v>0.007414893572</v>
      </c>
      <c r="L104" s="3">
        <f>AbsAAR!L103</f>
        <v>0.01634658702</v>
      </c>
      <c r="M104" s="3">
        <f>AbsAAR!M103</f>
        <v>0.007584001877</v>
      </c>
      <c r="N104" s="3">
        <f>AbsAAR!N103</f>
        <v>0.009606702603</v>
      </c>
      <c r="O104" s="3">
        <f>AbsAAR!O103</f>
        <v>0.02093196882</v>
      </c>
      <c r="P104" s="3">
        <f>AbsAAR!P103</f>
        <v>0.002563219773</v>
      </c>
      <c r="Q104" s="3">
        <f>AbsAAR!Q103</f>
        <v>0.0002274390858</v>
      </c>
      <c r="R104" s="3">
        <f>AbsAAR!R103</f>
        <v>0.03487121437</v>
      </c>
      <c r="S104" s="3">
        <f>AbsAAR!S103</f>
        <v>0.009334265461</v>
      </c>
      <c r="T104" s="3">
        <f>AbsAAR!T103</f>
        <v>0.03563896351</v>
      </c>
      <c r="U104" s="3">
        <f>AbsAAR!U103</f>
        <v>0.0257596454</v>
      </c>
      <c r="V104" s="3">
        <f>AbsAAR!V103</f>
        <v>0.01680544122</v>
      </c>
      <c r="W104" s="3">
        <f>AbsAAR!W103</f>
        <v>0.006435910421</v>
      </c>
      <c r="X104" s="3">
        <f>AbsAAR!X103</f>
        <v>0.01775358885</v>
      </c>
      <c r="Y104" s="3">
        <f>AbsAAR!Y103</f>
        <v>0.01281338595</v>
      </c>
      <c r="Z104" s="3">
        <f>AbsAAR!Z103</f>
        <v>0.001151654761</v>
      </c>
      <c r="AA104" s="3">
        <f>AbsAAR!AA103</f>
        <v>0.002491731931</v>
      </c>
      <c r="AB104" s="3">
        <f>AbsAAR!AB103</f>
        <v>0.004992149171</v>
      </c>
      <c r="AC104" s="3">
        <f>AbsAAR!AC103</f>
        <v>0.01614313333</v>
      </c>
      <c r="AD104" s="3">
        <f>AbsAAR!AD103</f>
        <v>0.002267097687</v>
      </c>
      <c r="AE104" s="3">
        <f>AbsAAR!AE103</f>
        <v>0.04443050637</v>
      </c>
      <c r="AF104" s="3">
        <f>AbsAAR!AF103</f>
        <v>0.01302395142</v>
      </c>
      <c r="AG104" s="3">
        <v>1.0</v>
      </c>
    </row>
    <row r="105" ht="13.5" customHeight="1">
      <c r="A105" s="3">
        <v>102.0</v>
      </c>
      <c r="B105" s="3">
        <v>2.0</v>
      </c>
      <c r="C105" s="3">
        <f>AbsAAR!C104</f>
        <v>0.01176076199</v>
      </c>
      <c r="D105" s="3">
        <f>AbsAAR!D104</f>
        <v>0.025908177</v>
      </c>
      <c r="E105" s="3">
        <f>AbsAAR!E104</f>
        <v>0.01883553299</v>
      </c>
      <c r="F105" s="3">
        <f>AbsAAR!F104</f>
        <v>0.003951224666</v>
      </c>
      <c r="G105" s="3">
        <f>AbsAAR!G104</f>
        <v>0.003558448529</v>
      </c>
      <c r="H105" s="3">
        <f>AbsAAR!H104</f>
        <v>0.001574590747</v>
      </c>
      <c r="I105" s="3">
        <f>AbsAAR!I104</f>
        <v>0.01444303266</v>
      </c>
      <c r="J105" s="3">
        <f>AbsAAR!J104</f>
        <v>0.00503769896</v>
      </c>
      <c r="K105" s="3">
        <f>AbsAAR!K104</f>
        <v>0.003913775783</v>
      </c>
      <c r="L105" s="3">
        <f>AbsAAR!L104</f>
        <v>0.02219965909</v>
      </c>
      <c r="M105" s="3">
        <f>AbsAAR!M104</f>
        <v>0.007624013344</v>
      </c>
      <c r="N105" s="3">
        <f>AbsAAR!N104</f>
        <v>0.003954649934</v>
      </c>
      <c r="O105" s="3">
        <f>AbsAAR!O104</f>
        <v>0.003153413566</v>
      </c>
      <c r="P105" s="3">
        <f>AbsAAR!P104</f>
        <v>0.02603464104</v>
      </c>
      <c r="Q105" s="3">
        <f>AbsAAR!Q104</f>
        <v>0.002177589518</v>
      </c>
      <c r="R105" s="3">
        <f>AbsAAR!R104</f>
        <v>0.004718276722</v>
      </c>
      <c r="S105" s="3">
        <f>AbsAAR!S104</f>
        <v>0.003323944229</v>
      </c>
      <c r="T105" s="3">
        <f>AbsAAR!T104</f>
        <v>0.005029301869</v>
      </c>
      <c r="U105" s="3">
        <f>AbsAAR!U104</f>
        <v>0.01612839011</v>
      </c>
      <c r="V105" s="3">
        <f>AbsAAR!V104</f>
        <v>0.003735591422</v>
      </c>
      <c r="W105" s="3">
        <f>AbsAAR!W104</f>
        <v>0.009572381013</v>
      </c>
      <c r="X105" s="3">
        <f>AbsAAR!X104</f>
        <v>0.005539770559</v>
      </c>
      <c r="Y105" s="3">
        <f>AbsAAR!Y104</f>
        <v>0.009377926675</v>
      </c>
      <c r="Z105" s="3">
        <f>AbsAAR!Z104</f>
        <v>0.0008651744454</v>
      </c>
      <c r="AA105" s="3">
        <f>AbsAAR!AA104</f>
        <v>0.02742085374</v>
      </c>
      <c r="AB105" s="3">
        <f>AbsAAR!AB104</f>
        <v>0.00328060268</v>
      </c>
      <c r="AC105" s="3">
        <f>AbsAAR!AC104</f>
        <v>0.002100214408</v>
      </c>
      <c r="AD105" s="3">
        <f>AbsAAR!AD104</f>
        <v>0.006221792577</v>
      </c>
      <c r="AE105" s="3">
        <f>AbsAAR!AE104</f>
        <v>0.0046429702</v>
      </c>
      <c r="AF105" s="3">
        <f>AbsAAR!AF104</f>
        <v>0.001937364524</v>
      </c>
      <c r="AG105" s="3">
        <v>2.0</v>
      </c>
    </row>
    <row r="106" ht="13.5" customHeight="1">
      <c r="A106" s="3">
        <v>103.0</v>
      </c>
      <c r="B106" s="3">
        <v>3.0</v>
      </c>
      <c r="C106" s="3">
        <f>AbsAAR!C105</f>
        <v>0.0001422237147</v>
      </c>
      <c r="D106" s="3">
        <f>AbsAAR!D105</f>
        <v>0.01957527314</v>
      </c>
      <c r="E106" s="3">
        <f>AbsAAR!E105</f>
        <v>0.01182246834</v>
      </c>
      <c r="F106" s="3">
        <f>AbsAAR!F105</f>
        <v>0.003614593352</v>
      </c>
      <c r="G106" s="3">
        <f>AbsAAR!G105</f>
        <v>0.01432942902</v>
      </c>
      <c r="H106" s="3">
        <f>AbsAAR!H105</f>
        <v>0.002726687975</v>
      </c>
      <c r="I106" s="3">
        <f>AbsAAR!I105</f>
        <v>0.009371236751</v>
      </c>
      <c r="J106" s="3">
        <f>AbsAAR!J105</f>
        <v>0.00245874089</v>
      </c>
      <c r="K106" s="3">
        <f>AbsAAR!K105</f>
        <v>0.006269921847</v>
      </c>
      <c r="L106" s="3">
        <f>AbsAAR!L105</f>
        <v>0.02396372465</v>
      </c>
      <c r="M106" s="3">
        <f>AbsAAR!M105</f>
        <v>0.01354663396</v>
      </c>
      <c r="N106" s="3">
        <f>AbsAAR!N105</f>
        <v>0.00839189362</v>
      </c>
      <c r="O106" s="3">
        <f>AbsAAR!O105</f>
        <v>0.006536308543</v>
      </c>
      <c r="P106" s="3">
        <f>AbsAAR!P105</f>
        <v>0.0170749706</v>
      </c>
      <c r="Q106" s="3">
        <f>AbsAAR!Q105</f>
        <v>0.0104539173</v>
      </c>
      <c r="R106" s="3">
        <f>AbsAAR!R105</f>
        <v>0.003081431953</v>
      </c>
      <c r="S106" s="3">
        <f>AbsAAR!S105</f>
        <v>0.001442254797</v>
      </c>
      <c r="T106" s="3">
        <f>AbsAAR!T105</f>
        <v>0.005906687197</v>
      </c>
      <c r="U106" s="3">
        <f>AbsAAR!U105</f>
        <v>0.003757329327</v>
      </c>
      <c r="V106" s="3">
        <f>AbsAAR!V105</f>
        <v>0.0003949203428</v>
      </c>
      <c r="W106" s="3">
        <f>AbsAAR!W105</f>
        <v>0.00376194789</v>
      </c>
      <c r="X106" s="3">
        <f>AbsAAR!X105</f>
        <v>0.001253279718</v>
      </c>
      <c r="Y106" s="3">
        <f>AbsAAR!Y105</f>
        <v>0.004162648205</v>
      </c>
      <c r="Z106" s="3">
        <f>AbsAAR!Z105</f>
        <v>0.000705141917</v>
      </c>
      <c r="AA106" s="3">
        <f>AbsAAR!AA105</f>
        <v>0.006407154164</v>
      </c>
      <c r="AB106" s="3">
        <f>AbsAAR!AB105</f>
        <v>0.01663281419</v>
      </c>
      <c r="AC106" s="3">
        <f>AbsAAR!AC105</f>
        <v>0.00152754757</v>
      </c>
      <c r="AD106" s="3">
        <f>AbsAAR!AD105</f>
        <v>0.01096639518</v>
      </c>
      <c r="AE106" s="3">
        <f>AbsAAR!AE105</f>
        <v>0.0002171740473</v>
      </c>
      <c r="AF106" s="3">
        <f>AbsAAR!AF105</f>
        <v>0.005090131138</v>
      </c>
      <c r="AG106" s="3">
        <v>3.0</v>
      </c>
    </row>
    <row r="107" ht="13.5" customHeight="1">
      <c r="A107" s="3">
        <v>104.0</v>
      </c>
      <c r="B107" s="3">
        <v>4.0</v>
      </c>
      <c r="C107" s="3">
        <f>AbsAAR!C106</f>
        <v>0.003964702504</v>
      </c>
      <c r="D107" s="3">
        <f>AbsAAR!D106</f>
        <v>0.00526469417</v>
      </c>
      <c r="E107" s="3">
        <f>AbsAAR!E106</f>
        <v>0.009118029996</v>
      </c>
      <c r="F107" s="3">
        <f>AbsAAR!F106</f>
        <v>0.006227802593</v>
      </c>
      <c r="G107" s="3">
        <f>AbsAAR!G106</f>
        <v>0.01171787761</v>
      </c>
      <c r="H107" s="3">
        <f>AbsAAR!H106</f>
        <v>0.0007345203928</v>
      </c>
      <c r="I107" s="3">
        <f>AbsAAR!I106</f>
        <v>0.05369765717</v>
      </c>
      <c r="J107" s="3">
        <f>AbsAAR!J106</f>
        <v>0.01711409486</v>
      </c>
      <c r="K107" s="3">
        <f>AbsAAR!K106</f>
        <v>0.00372683676</v>
      </c>
      <c r="L107" s="3">
        <f>AbsAAR!L106</f>
        <v>0.005162684376</v>
      </c>
      <c r="M107" s="3">
        <f>AbsAAR!M106</f>
        <v>0.007966251254</v>
      </c>
      <c r="N107" s="3">
        <f>AbsAAR!N106</f>
        <v>0.004561376129</v>
      </c>
      <c r="O107" s="3">
        <f>AbsAAR!O106</f>
        <v>0.02195440434</v>
      </c>
      <c r="P107" s="3">
        <f>AbsAAR!P106</f>
        <v>0.003790809908</v>
      </c>
      <c r="Q107" s="3">
        <f>AbsAAR!Q106</f>
        <v>0.007760369321</v>
      </c>
      <c r="R107" s="3">
        <f>AbsAAR!R106</f>
        <v>0.002841727202</v>
      </c>
      <c r="S107" s="3">
        <f>AbsAAR!S106</f>
        <v>0.004314379868</v>
      </c>
      <c r="T107" s="3">
        <f>AbsAAR!T106</f>
        <v>0.01351208831</v>
      </c>
      <c r="U107" s="3">
        <f>AbsAAR!U106</f>
        <v>0.02218744782</v>
      </c>
      <c r="V107" s="3">
        <f>AbsAAR!V106</f>
        <v>0.005844020105</v>
      </c>
      <c r="W107" s="3">
        <f>AbsAAR!W106</f>
        <v>0.00901751065</v>
      </c>
      <c r="X107" s="3">
        <f>AbsAAR!X106</f>
        <v>0.001725812501</v>
      </c>
      <c r="Y107" s="3">
        <f>AbsAAR!Y106</f>
        <v>0.01096781953</v>
      </c>
      <c r="Z107" s="3">
        <f>AbsAAR!Z106</f>
        <v>0.01176547644</v>
      </c>
      <c r="AA107" s="3">
        <f>AbsAAR!AA106</f>
        <v>0.01586663696</v>
      </c>
      <c r="AB107" s="3">
        <f>AbsAAR!AB106</f>
        <v>0.004196420364</v>
      </c>
      <c r="AC107" s="3">
        <f>AbsAAR!AC106</f>
        <v>0.001201731678</v>
      </c>
      <c r="AD107" s="3">
        <f>AbsAAR!AD106</f>
        <v>0.001213827866</v>
      </c>
      <c r="AE107" s="3">
        <f>AbsAAR!AE106</f>
        <v>0.02117194175</v>
      </c>
      <c r="AF107" s="3">
        <f>AbsAAR!AF106</f>
        <v>0.01113080308</v>
      </c>
      <c r="AG107" s="3">
        <v>4.0</v>
      </c>
    </row>
    <row r="108" ht="13.5" customHeight="1">
      <c r="A108" s="3">
        <v>105.0</v>
      </c>
      <c r="B108" s="3">
        <v>5.0</v>
      </c>
      <c r="C108" s="3">
        <f>AbsAAR!C107</f>
        <v>0.009138617334</v>
      </c>
      <c r="D108" s="3">
        <f>AbsAAR!D107</f>
        <v>0.001445462354</v>
      </c>
      <c r="E108" s="3">
        <f>AbsAAR!E107</f>
        <v>0.004002058943</v>
      </c>
      <c r="F108" s="3">
        <f>AbsAAR!F107</f>
        <v>0.006306048566</v>
      </c>
      <c r="G108" s="3">
        <f>AbsAAR!G107</f>
        <v>0.01327910223</v>
      </c>
      <c r="H108" s="3">
        <f>AbsAAR!H107</f>
        <v>0.02802218775</v>
      </c>
      <c r="I108" s="3">
        <f>AbsAAR!I107</f>
        <v>0.01710361519</v>
      </c>
      <c r="J108" s="3">
        <f>AbsAAR!J107</f>
        <v>0.01052684966</v>
      </c>
      <c r="K108" s="3">
        <f>AbsAAR!K107</f>
        <v>0.01139047804</v>
      </c>
      <c r="L108" s="3">
        <f>AbsAAR!L107</f>
        <v>0.0007444923571</v>
      </c>
      <c r="M108" s="3">
        <f>AbsAAR!M107</f>
        <v>0.002116038506</v>
      </c>
      <c r="N108" s="3">
        <f>AbsAAR!N107</f>
        <v>0.001139047517</v>
      </c>
      <c r="O108" s="3">
        <f>AbsAAR!O107</f>
        <v>0.00996305447</v>
      </c>
      <c r="P108" s="3">
        <f>AbsAAR!P107</f>
        <v>0.009504109031</v>
      </c>
      <c r="Q108" s="3">
        <f>AbsAAR!Q107</f>
        <v>0.01290598743</v>
      </c>
      <c r="R108" s="3">
        <f>AbsAAR!R107</f>
        <v>0.006829075522</v>
      </c>
      <c r="S108" s="3">
        <f>AbsAAR!S107</f>
        <v>0.00672761847</v>
      </c>
      <c r="T108" s="3">
        <f>AbsAAR!T107</f>
        <v>0.01584155621</v>
      </c>
      <c r="U108" s="3">
        <f>AbsAAR!U107</f>
        <v>0.03561815865</v>
      </c>
      <c r="V108" s="3">
        <f>AbsAAR!V107</f>
        <v>0.01024243739</v>
      </c>
      <c r="W108" s="3">
        <f>AbsAAR!W107</f>
        <v>0.02401207347</v>
      </c>
      <c r="X108" s="3">
        <f>AbsAAR!X107</f>
        <v>0.001189111504</v>
      </c>
      <c r="Y108" s="3">
        <f>AbsAAR!Y107</f>
        <v>0.01756157704</v>
      </c>
      <c r="Z108" s="3">
        <f>AbsAAR!Z107</f>
        <v>0.0235034865</v>
      </c>
      <c r="AA108" s="3">
        <f>AbsAAR!AA107</f>
        <v>0.02297798608</v>
      </c>
      <c r="AB108" s="3">
        <f>AbsAAR!AB107</f>
        <v>0.009533571033</v>
      </c>
      <c r="AC108" s="3">
        <f>AbsAAR!AC107</f>
        <v>0.009561650138</v>
      </c>
      <c r="AD108" s="3">
        <f>AbsAAR!AD107</f>
        <v>0.002736487222</v>
      </c>
      <c r="AE108" s="3">
        <f>AbsAAR!AE107</f>
        <v>0.0005718070629</v>
      </c>
      <c r="AF108" s="3">
        <f>AbsAAR!AF107</f>
        <v>0.0006251245895</v>
      </c>
      <c r="AG108" s="3">
        <v>5.0</v>
      </c>
    </row>
    <row r="109" ht="13.5" customHeight="1">
      <c r="A109" s="3">
        <v>106.0</v>
      </c>
      <c r="B109" s="3">
        <v>6.0</v>
      </c>
      <c r="C109" s="3">
        <f>AbsAAR!C108</f>
        <v>0.001803757187</v>
      </c>
      <c r="D109" s="3">
        <f>AbsAAR!D108</f>
        <v>0.004976595298</v>
      </c>
      <c r="E109" s="3">
        <f>AbsAAR!E108</f>
        <v>0.03261002923</v>
      </c>
      <c r="F109" s="3">
        <f>AbsAAR!F108</f>
        <v>0.01432604116</v>
      </c>
      <c r="G109" s="3">
        <f>AbsAAR!G108</f>
        <v>0.002171559782</v>
      </c>
      <c r="H109" s="3">
        <f>AbsAAR!H108</f>
        <v>0.004347963024</v>
      </c>
      <c r="I109" s="3">
        <f>AbsAAR!I108</f>
        <v>0.01625999974</v>
      </c>
      <c r="J109" s="3">
        <f>AbsAAR!J108</f>
        <v>0.01549345958</v>
      </c>
      <c r="K109" s="3">
        <f>AbsAAR!K108</f>
        <v>0.009294691436</v>
      </c>
      <c r="L109" s="3">
        <f>AbsAAR!L108</f>
        <v>0.004497221221</v>
      </c>
      <c r="M109" s="3">
        <f>AbsAAR!M108</f>
        <v>0.0001199188905</v>
      </c>
      <c r="N109" s="3">
        <f>AbsAAR!N108</f>
        <v>0.009073549157</v>
      </c>
      <c r="O109" s="3">
        <f>AbsAAR!O108</f>
        <v>0.00629828638</v>
      </c>
      <c r="P109" s="3">
        <f>AbsAAR!P108</f>
        <v>0.0008594832199</v>
      </c>
      <c r="Q109" s="3">
        <f>AbsAAR!Q108</f>
        <v>0.01337840229</v>
      </c>
      <c r="R109" s="3">
        <f>AbsAAR!R108</f>
        <v>0.01324592435</v>
      </c>
      <c r="S109" s="3">
        <f>AbsAAR!S108</f>
        <v>0.01889329594</v>
      </c>
      <c r="T109" s="3">
        <f>AbsAAR!T108</f>
        <v>0.02627092029</v>
      </c>
      <c r="U109" s="3">
        <f>AbsAAR!U108</f>
        <v>0.05669359761</v>
      </c>
      <c r="V109" s="3">
        <f>AbsAAR!V108</f>
        <v>0.003983679628</v>
      </c>
      <c r="W109" s="3">
        <f>AbsAAR!W108</f>
        <v>0.02541523084</v>
      </c>
      <c r="X109" s="3">
        <f>AbsAAR!X108</f>
        <v>0.02233462497</v>
      </c>
      <c r="Y109" s="3">
        <f>AbsAAR!Y108</f>
        <v>0.002800788638</v>
      </c>
      <c r="Z109" s="3">
        <f>AbsAAR!Z108</f>
        <v>0.00484834874</v>
      </c>
      <c r="AA109" s="3">
        <f>AbsAAR!AA108</f>
        <v>0.01500849294</v>
      </c>
      <c r="AB109" s="3">
        <f>AbsAAR!AB108</f>
        <v>0.006083623287</v>
      </c>
      <c r="AC109" s="3">
        <f>AbsAAR!AC108</f>
        <v>0.001129770557</v>
      </c>
      <c r="AD109" s="3">
        <f>AbsAAR!AD108</f>
        <v>0.005716860483</v>
      </c>
      <c r="AE109" s="3">
        <f>AbsAAR!AE108</f>
        <v>0.08684399762</v>
      </c>
      <c r="AF109" s="3">
        <f>AbsAAR!AF108</f>
        <v>0.0168659531</v>
      </c>
      <c r="AG109" s="3">
        <v>6.0</v>
      </c>
    </row>
    <row r="110" ht="13.5" customHeight="1">
      <c r="A110" s="3">
        <v>107.0</v>
      </c>
      <c r="B110" s="3">
        <v>7.0</v>
      </c>
      <c r="C110" s="3">
        <f>AbsAAR!C109</f>
        <v>0.007585410256</v>
      </c>
      <c r="D110" s="3">
        <f>AbsAAR!D109</f>
        <v>0.01165345811</v>
      </c>
      <c r="E110" s="3">
        <f>AbsAAR!E109</f>
        <v>0.009421392449</v>
      </c>
      <c r="F110" s="3">
        <f>AbsAAR!F109</f>
        <v>0.01668580695</v>
      </c>
      <c r="G110" s="3">
        <f>AbsAAR!G109</f>
        <v>0.0110034058</v>
      </c>
      <c r="H110" s="3">
        <f>AbsAAR!H109</f>
        <v>0.02119994923</v>
      </c>
      <c r="I110" s="3">
        <f>AbsAAR!I109</f>
        <v>0.006312039214</v>
      </c>
      <c r="J110" s="3">
        <f>AbsAAR!J109</f>
        <v>0.02054279146</v>
      </c>
      <c r="K110" s="3">
        <f>AbsAAR!K109</f>
        <v>0.01079723039</v>
      </c>
      <c r="L110" s="3">
        <f>AbsAAR!L109</f>
        <v>0.002257486761</v>
      </c>
      <c r="M110" s="3">
        <f>AbsAAR!M109</f>
        <v>0.002635608372</v>
      </c>
      <c r="N110" s="3">
        <f>AbsAAR!N109</f>
        <v>0.00585739862</v>
      </c>
      <c r="O110" s="3">
        <f>AbsAAR!O109</f>
        <v>0.0001392122911</v>
      </c>
      <c r="P110" s="3">
        <f>AbsAAR!P109</f>
        <v>0.003466992016</v>
      </c>
      <c r="Q110" s="3">
        <f>AbsAAR!Q109</f>
        <v>0.008149106666</v>
      </c>
      <c r="R110" s="3">
        <f>AbsAAR!R109</f>
        <v>0.006883846745</v>
      </c>
      <c r="S110" s="3">
        <f>AbsAAR!S109</f>
        <v>0.002892525809</v>
      </c>
      <c r="T110" s="3">
        <f>AbsAAR!T109</f>
        <v>0.02150979638</v>
      </c>
      <c r="U110" s="3">
        <f>AbsAAR!U109</f>
        <v>0.01665857946</v>
      </c>
      <c r="V110" s="3">
        <f>AbsAAR!V109</f>
        <v>0.01211788169</v>
      </c>
      <c r="W110" s="3">
        <f>AbsAAR!W109</f>
        <v>0.01021693801</v>
      </c>
      <c r="X110" s="3">
        <f>AbsAAR!X109</f>
        <v>0.00169761113</v>
      </c>
      <c r="Y110" s="3">
        <f>AbsAAR!Y109</f>
        <v>0.007870957502</v>
      </c>
      <c r="Z110" s="3">
        <f>AbsAAR!Z109</f>
        <v>0.002535028058</v>
      </c>
      <c r="AA110" s="3">
        <f>AbsAAR!AA109</f>
        <v>0.006906685329</v>
      </c>
      <c r="AB110" s="3">
        <f>AbsAAR!AB109</f>
        <v>0.01065932096</v>
      </c>
      <c r="AC110" s="3">
        <f>AbsAAR!AC109</f>
        <v>0.002910616586</v>
      </c>
      <c r="AD110" s="3">
        <f>AbsAAR!AD109</f>
        <v>0.0009322721495</v>
      </c>
      <c r="AE110" s="3">
        <f>AbsAAR!AE109</f>
        <v>0.038320914</v>
      </c>
      <c r="AF110" s="3">
        <f>AbsAAR!AF109</f>
        <v>0.009480677373</v>
      </c>
      <c r="AG110" s="3">
        <v>7.0</v>
      </c>
      <c r="AI110" s="3" t="s">
        <v>52</v>
      </c>
      <c r="AJ110" s="3" t="s">
        <v>31</v>
      </c>
    </row>
    <row r="111" ht="13.5" customHeight="1">
      <c r="A111" s="3">
        <v>108.0</v>
      </c>
      <c r="B111" s="3">
        <v>8.0</v>
      </c>
      <c r="C111" s="3">
        <f>AbsAAR!C110</f>
        <v>0.003848420087</v>
      </c>
      <c r="D111" s="3">
        <f>AbsAAR!D110</f>
        <v>0.00065301553</v>
      </c>
      <c r="E111" s="3">
        <f>AbsAAR!E110</f>
        <v>0.02243985249</v>
      </c>
      <c r="F111" s="3">
        <f>AbsAAR!F110</f>
        <v>0.005785712988</v>
      </c>
      <c r="G111" s="3">
        <f>AbsAAR!G110</f>
        <v>0.0008757406456</v>
      </c>
      <c r="H111" s="3">
        <f>AbsAAR!H110</f>
        <v>0.008783795242</v>
      </c>
      <c r="I111" s="3">
        <f>AbsAAR!I110</f>
        <v>0.008959545867</v>
      </c>
      <c r="J111" s="3">
        <f>AbsAAR!J110</f>
        <v>0.0009330486636</v>
      </c>
      <c r="K111" s="3">
        <f>AbsAAR!K110</f>
        <v>0.007202735804</v>
      </c>
      <c r="L111" s="3">
        <f>AbsAAR!L110</f>
        <v>0.01355654305</v>
      </c>
      <c r="M111" s="3">
        <f>AbsAAR!M110</f>
        <v>0.01135695388</v>
      </c>
      <c r="N111" s="3">
        <f>AbsAAR!N110</f>
        <v>0.001551054601</v>
      </c>
      <c r="O111" s="3">
        <f>AbsAAR!O110</f>
        <v>0.002588866101</v>
      </c>
      <c r="P111" s="3">
        <f>AbsAAR!P110</f>
        <v>0.002294774526</v>
      </c>
      <c r="Q111" s="3">
        <f>AbsAAR!Q110</f>
        <v>0.001152486743</v>
      </c>
      <c r="R111" s="3">
        <f>AbsAAR!R110</f>
        <v>0.0044111553</v>
      </c>
      <c r="S111" s="3">
        <f>AbsAAR!S110</f>
        <v>0.006775676307</v>
      </c>
      <c r="T111" s="3">
        <f>AbsAAR!T110</f>
        <v>0.01434555246</v>
      </c>
      <c r="U111" s="3">
        <f>AbsAAR!U110</f>
        <v>0.01419901652</v>
      </c>
      <c r="V111" s="3">
        <f>AbsAAR!V110</f>
        <v>0.007930725653</v>
      </c>
      <c r="W111" s="3">
        <f>AbsAAR!W110</f>
        <v>0.00708483145</v>
      </c>
      <c r="X111" s="3">
        <f>AbsAAR!X110</f>
        <v>0.005241955276</v>
      </c>
      <c r="Y111" s="3">
        <f>AbsAAR!Y110</f>
        <v>0.002748879376</v>
      </c>
      <c r="Z111" s="3">
        <f>AbsAAR!Z110</f>
        <v>0.01053560184</v>
      </c>
      <c r="AA111" s="3">
        <f>AbsAAR!AA110</f>
        <v>0.01233984933</v>
      </c>
      <c r="AB111" s="3">
        <f>AbsAAR!AB110</f>
        <v>0.01934704281</v>
      </c>
      <c r="AC111" s="3">
        <f>AbsAAR!AC110</f>
        <v>0.0001750568911</v>
      </c>
      <c r="AD111" s="3">
        <f>AbsAAR!AD110</f>
        <v>0.003906140724</v>
      </c>
      <c r="AE111" s="3">
        <f>AbsAAR!AE110</f>
        <v>0.01049441698</v>
      </c>
      <c r="AF111" s="3">
        <f>AbsAAR!AF110</f>
        <v>0.008360589472</v>
      </c>
      <c r="AG111" s="3">
        <v>8.0</v>
      </c>
      <c r="AI111" s="3">
        <f>SUM(A118:A227)</f>
        <v>6105</v>
      </c>
      <c r="AJ111" s="3">
        <f>AVERAGE(A118:A227)</f>
        <v>55.5</v>
      </c>
    </row>
    <row r="112" ht="13.5" customHeight="1">
      <c r="A112" s="3">
        <v>109.0</v>
      </c>
      <c r="B112" s="3">
        <v>9.0</v>
      </c>
      <c r="C112" s="3">
        <f>AbsAAR!C111</f>
        <v>0.01153916055</v>
      </c>
      <c r="D112" s="3">
        <f>AbsAAR!D111</f>
        <v>0.006146105555</v>
      </c>
      <c r="E112" s="3">
        <f>AbsAAR!E111</f>
        <v>0.002927336967</v>
      </c>
      <c r="F112" s="3">
        <f>AbsAAR!F111</f>
        <v>0.001982025892</v>
      </c>
      <c r="G112" s="3">
        <f>AbsAAR!G111</f>
        <v>0.001347440071</v>
      </c>
      <c r="H112" s="3">
        <f>AbsAAR!H111</f>
        <v>0.01068560812</v>
      </c>
      <c r="I112" s="3">
        <f>AbsAAR!I111</f>
        <v>0.000729309802</v>
      </c>
      <c r="J112" s="3">
        <f>AbsAAR!J111</f>
        <v>0.0058618146</v>
      </c>
      <c r="K112" s="3">
        <f>AbsAAR!K111</f>
        <v>0.003732335363</v>
      </c>
      <c r="L112" s="3">
        <f>AbsAAR!L111</f>
        <v>0.001985955531</v>
      </c>
      <c r="M112" s="3">
        <f>AbsAAR!M111</f>
        <v>0.001325485851</v>
      </c>
      <c r="N112" s="3">
        <f>AbsAAR!N111</f>
        <v>0.001311909282</v>
      </c>
      <c r="O112" s="3">
        <f>AbsAAR!O111</f>
        <v>0.0002237843394</v>
      </c>
      <c r="P112" s="3">
        <f>AbsAAR!P111</f>
        <v>0.00105121845</v>
      </c>
      <c r="Q112" s="3">
        <f>AbsAAR!Q111</f>
        <v>0.003934744438</v>
      </c>
      <c r="R112" s="3">
        <f>AbsAAR!R111</f>
        <v>0.002866962243</v>
      </c>
      <c r="S112" s="3">
        <f>AbsAAR!S111</f>
        <v>0.0132957907</v>
      </c>
      <c r="T112" s="3">
        <f>AbsAAR!T111</f>
        <v>0.01261097496</v>
      </c>
      <c r="U112" s="3">
        <f>AbsAAR!U111</f>
        <v>0.01702808198</v>
      </c>
      <c r="V112" s="3">
        <f>AbsAAR!V111</f>
        <v>0.002747435007</v>
      </c>
      <c r="W112" s="3">
        <f>AbsAAR!W111</f>
        <v>0.005072653059</v>
      </c>
      <c r="X112" s="3">
        <f>AbsAAR!X111</f>
        <v>0.002385102789</v>
      </c>
      <c r="Y112" s="3">
        <f>AbsAAR!Y111</f>
        <v>0.002406617878</v>
      </c>
      <c r="Z112" s="3">
        <f>AbsAAR!Z111</f>
        <v>0.01323019423</v>
      </c>
      <c r="AA112" s="3">
        <f>AbsAAR!AA111</f>
        <v>0.004376212052</v>
      </c>
      <c r="AB112" s="3">
        <f>AbsAAR!AB111</f>
        <v>0.0001688781625</v>
      </c>
      <c r="AC112" s="3">
        <f>AbsAAR!AC111</f>
        <v>0.00005544364416</v>
      </c>
      <c r="AD112" s="3">
        <f>AbsAAR!AD111</f>
        <v>0.009932155894</v>
      </c>
      <c r="AE112" s="3">
        <f>AbsAAR!AE111</f>
        <v>0.003171558333</v>
      </c>
      <c r="AF112" s="3">
        <f>AbsAAR!AF111</f>
        <v>0.005432332417</v>
      </c>
      <c r="AG112" s="3">
        <v>9.0</v>
      </c>
    </row>
    <row r="113" ht="13.5" customHeight="1">
      <c r="A113" s="3">
        <v>110.0</v>
      </c>
      <c r="B113" s="3">
        <v>10.0</v>
      </c>
      <c r="C113" s="3">
        <f>AbsAAR!C112</f>
        <v>0.003967521899</v>
      </c>
      <c r="D113" s="3">
        <f>AbsAAR!D112</f>
        <v>0.003105563713</v>
      </c>
      <c r="E113" s="3">
        <f>AbsAAR!E112</f>
        <v>0.009962366927</v>
      </c>
      <c r="F113" s="3">
        <f>AbsAAR!F112</f>
        <v>0.02281075811</v>
      </c>
      <c r="G113" s="3">
        <f>AbsAAR!G112</f>
        <v>0.002012579955</v>
      </c>
      <c r="H113" s="3">
        <f>AbsAAR!H112</f>
        <v>0.02636461634</v>
      </c>
      <c r="I113" s="3">
        <f>AbsAAR!I112</f>
        <v>0.01124668867</v>
      </c>
      <c r="J113" s="3">
        <f>AbsAAR!J112</f>
        <v>0.001469217885</v>
      </c>
      <c r="K113" s="3">
        <f>AbsAAR!K112</f>
        <v>0.004442099043</v>
      </c>
      <c r="L113" s="3">
        <f>AbsAAR!L112</f>
        <v>0.0006835359153</v>
      </c>
      <c r="M113" s="3">
        <f>AbsAAR!M112</f>
        <v>0.01569290082</v>
      </c>
      <c r="N113" s="3">
        <f>AbsAAR!N112</f>
        <v>0.02008284143</v>
      </c>
      <c r="O113" s="3">
        <f>AbsAAR!O112</f>
        <v>0.002549554835</v>
      </c>
      <c r="P113" s="3">
        <f>AbsAAR!P112</f>
        <v>0.00751475022</v>
      </c>
      <c r="Q113" s="3">
        <f>AbsAAR!Q112</f>
        <v>0.001092427131</v>
      </c>
      <c r="R113" s="3">
        <f>AbsAAR!R112</f>
        <v>0.001844408708</v>
      </c>
      <c r="S113" s="3">
        <f>AbsAAR!S112</f>
        <v>0.003569938393</v>
      </c>
      <c r="T113" s="3">
        <f>AbsAAR!T112</f>
        <v>0.005988134462</v>
      </c>
      <c r="U113" s="3">
        <f>AbsAAR!U112</f>
        <v>0.02184640929</v>
      </c>
      <c r="V113" s="3">
        <f>AbsAAR!V112</f>
        <v>0.01350672433</v>
      </c>
      <c r="W113" s="3">
        <f>AbsAAR!W112</f>
        <v>0.005684468769</v>
      </c>
      <c r="X113" s="3">
        <f>AbsAAR!X112</f>
        <v>0.001158858203</v>
      </c>
      <c r="Y113" s="3">
        <f>AbsAAR!Y112</f>
        <v>0.006154326838</v>
      </c>
      <c r="Z113" s="3">
        <f>AbsAAR!Z112</f>
        <v>0.02750048987</v>
      </c>
      <c r="AA113" s="3">
        <f>AbsAAR!AA112</f>
        <v>0.01458400864</v>
      </c>
      <c r="AB113" s="3">
        <f>AbsAAR!AB112</f>
        <v>0.009389978348</v>
      </c>
      <c r="AC113" s="3">
        <f>AbsAAR!AC112</f>
        <v>0.002755225398</v>
      </c>
      <c r="AD113" s="3">
        <f>AbsAAR!AD112</f>
        <v>0.01302316884</v>
      </c>
      <c r="AE113" s="3">
        <f>AbsAAR!AE112</f>
        <v>0.01559874029</v>
      </c>
      <c r="AF113" s="3">
        <f>AbsAAR!AF112</f>
        <v>0.0009472005926</v>
      </c>
      <c r="AG113" s="3">
        <v>10.0</v>
      </c>
      <c r="AI113" s="3" t="s">
        <v>53</v>
      </c>
      <c r="AJ113" s="3" t="s">
        <v>54</v>
      </c>
    </row>
    <row r="114" ht="13.5" customHeight="1">
      <c r="AI114" s="3">
        <f>AF1</f>
        <v>30</v>
      </c>
      <c r="AJ114" s="3">
        <f>COUNT(A118:A227)</f>
        <v>110</v>
      </c>
      <c r="AL114" s="3">
        <f>SQRT(SUMSQ(AI118:AI227)/AJ114)</f>
        <v>8.360793544</v>
      </c>
      <c r="AM114" s="3" t="s">
        <v>55</v>
      </c>
    </row>
    <row r="115" ht="13.5" customHeight="1"/>
    <row r="116" ht="13.5" customHeight="1"/>
    <row r="117" ht="13.5" customHeight="1"/>
    <row r="118" ht="13.5" customHeight="1">
      <c r="A118" s="3">
        <v>1.0</v>
      </c>
      <c r="B118" s="3">
        <f t="shared" ref="B118:B227" si="2">B4</f>
        <v>-99</v>
      </c>
      <c r="C118" s="3">
        <f t="shared" ref="C118:AF118" si="1">RANK(C4,C$4:C$113,1)+(COUNT($B$4:$B$113)+1-RANK(C4,C$4:C$113,0)-RANK(C4,C$4:C$113,1))/2</f>
        <v>38</v>
      </c>
      <c r="D118" s="3">
        <f t="shared" si="1"/>
        <v>63</v>
      </c>
      <c r="E118" s="3">
        <f t="shared" si="1"/>
        <v>103</v>
      </c>
      <c r="F118" s="3">
        <f t="shared" si="1"/>
        <v>20</v>
      </c>
      <c r="G118" s="3">
        <f t="shared" si="1"/>
        <v>5</v>
      </c>
      <c r="H118" s="3">
        <f t="shared" si="1"/>
        <v>77</v>
      </c>
      <c r="I118" s="3">
        <f t="shared" si="1"/>
        <v>91</v>
      </c>
      <c r="J118" s="3">
        <f t="shared" si="1"/>
        <v>5</v>
      </c>
      <c r="K118" s="3">
        <f t="shared" si="1"/>
        <v>103</v>
      </c>
      <c r="L118" s="3">
        <f t="shared" si="1"/>
        <v>42</v>
      </c>
      <c r="M118" s="3">
        <f t="shared" si="1"/>
        <v>42</v>
      </c>
      <c r="N118" s="3">
        <f t="shared" si="1"/>
        <v>80</v>
      </c>
      <c r="O118" s="3">
        <f t="shared" si="1"/>
        <v>62</v>
      </c>
      <c r="P118" s="3">
        <f t="shared" si="1"/>
        <v>67</v>
      </c>
      <c r="Q118" s="3">
        <f t="shared" si="1"/>
        <v>109</v>
      </c>
      <c r="R118" s="3">
        <f t="shared" si="1"/>
        <v>34</v>
      </c>
      <c r="S118" s="3">
        <f t="shared" si="1"/>
        <v>93</v>
      </c>
      <c r="T118" s="3">
        <f t="shared" si="1"/>
        <v>13</v>
      </c>
      <c r="U118" s="3">
        <f t="shared" si="1"/>
        <v>53</v>
      </c>
      <c r="V118" s="3">
        <f t="shared" si="1"/>
        <v>100</v>
      </c>
      <c r="W118" s="3">
        <f t="shared" si="1"/>
        <v>57</v>
      </c>
      <c r="X118" s="3">
        <f t="shared" si="1"/>
        <v>10</v>
      </c>
      <c r="Y118" s="3">
        <f t="shared" si="1"/>
        <v>24</v>
      </c>
      <c r="Z118" s="3">
        <f t="shared" si="1"/>
        <v>55</v>
      </c>
      <c r="AA118" s="3">
        <f t="shared" si="1"/>
        <v>85</v>
      </c>
      <c r="AB118" s="3">
        <f t="shared" si="1"/>
        <v>86</v>
      </c>
      <c r="AC118" s="3">
        <f t="shared" si="1"/>
        <v>85</v>
      </c>
      <c r="AD118" s="3">
        <f t="shared" si="1"/>
        <v>7</v>
      </c>
      <c r="AE118" s="3">
        <f t="shared" si="1"/>
        <v>109</v>
      </c>
      <c r="AF118" s="3">
        <f t="shared" si="1"/>
        <v>100</v>
      </c>
      <c r="AG118" s="3">
        <f t="shared" ref="AG118:AG227" si="4">AG4</f>
        <v>-99</v>
      </c>
      <c r="AH118" s="3">
        <v>1.0</v>
      </c>
      <c r="AI118" s="3">
        <f t="shared" ref="AI118:AI227" si="5">AVERAGE(C118:AF118)-$AJ$111</f>
        <v>5.1</v>
      </c>
      <c r="AJ118" s="3">
        <f t="shared" ref="AJ118:AJ227" si="6">AI118/$AL$114</f>
        <v>0.6099899457</v>
      </c>
    </row>
    <row r="119" ht="13.5" customHeight="1">
      <c r="A119" s="3">
        <v>2.0</v>
      </c>
      <c r="B119" s="3">
        <f t="shared" si="2"/>
        <v>-98</v>
      </c>
      <c r="C119" s="3">
        <f t="shared" ref="C119:AF119" si="3">RANK(C5,C$4:C$113,1)+(COUNT($B$4:$B$113)+1-RANK(C5,C$4:C$113,0)-RANK(C5,C$4:C$113,1))/2</f>
        <v>31</v>
      </c>
      <c r="D119" s="3">
        <f t="shared" si="3"/>
        <v>81</v>
      </c>
      <c r="E119" s="3">
        <f t="shared" si="3"/>
        <v>96</v>
      </c>
      <c r="F119" s="3">
        <f t="shared" si="3"/>
        <v>57</v>
      </c>
      <c r="G119" s="3">
        <f t="shared" si="3"/>
        <v>53</v>
      </c>
      <c r="H119" s="3">
        <f t="shared" si="3"/>
        <v>62</v>
      </c>
      <c r="I119" s="3">
        <f t="shared" si="3"/>
        <v>10</v>
      </c>
      <c r="J119" s="3">
        <f t="shared" si="3"/>
        <v>89</v>
      </c>
      <c r="K119" s="3">
        <f t="shared" si="3"/>
        <v>2</v>
      </c>
      <c r="L119" s="3">
        <f t="shared" si="3"/>
        <v>63</v>
      </c>
      <c r="M119" s="3">
        <f t="shared" si="3"/>
        <v>24</v>
      </c>
      <c r="N119" s="3">
        <f t="shared" si="3"/>
        <v>54</v>
      </c>
      <c r="O119" s="3">
        <f t="shared" si="3"/>
        <v>91</v>
      </c>
      <c r="P119" s="3">
        <f t="shared" si="3"/>
        <v>22</v>
      </c>
      <c r="Q119" s="3">
        <f t="shared" si="3"/>
        <v>91</v>
      </c>
      <c r="R119" s="3">
        <f t="shared" si="3"/>
        <v>13</v>
      </c>
      <c r="S119" s="3">
        <f t="shared" si="3"/>
        <v>105</v>
      </c>
      <c r="T119" s="3">
        <f t="shared" si="3"/>
        <v>88</v>
      </c>
      <c r="U119" s="3">
        <f t="shared" si="3"/>
        <v>36</v>
      </c>
      <c r="V119" s="3">
        <f t="shared" si="3"/>
        <v>76</v>
      </c>
      <c r="W119" s="3">
        <f t="shared" si="3"/>
        <v>14</v>
      </c>
      <c r="X119" s="3">
        <f t="shared" si="3"/>
        <v>11</v>
      </c>
      <c r="Y119" s="3">
        <f t="shared" si="3"/>
        <v>103</v>
      </c>
      <c r="Z119" s="3">
        <f t="shared" si="3"/>
        <v>67</v>
      </c>
      <c r="AA119" s="3">
        <f t="shared" si="3"/>
        <v>50</v>
      </c>
      <c r="AB119" s="3">
        <f t="shared" si="3"/>
        <v>20</v>
      </c>
      <c r="AC119" s="3">
        <f t="shared" si="3"/>
        <v>89</v>
      </c>
      <c r="AD119" s="3">
        <f t="shared" si="3"/>
        <v>25</v>
      </c>
      <c r="AE119" s="3">
        <f t="shared" si="3"/>
        <v>80</v>
      </c>
      <c r="AF119" s="3">
        <f t="shared" si="3"/>
        <v>5</v>
      </c>
      <c r="AG119" s="3">
        <f t="shared" si="4"/>
        <v>-98</v>
      </c>
      <c r="AH119" s="3">
        <v>2.0</v>
      </c>
      <c r="AI119" s="3">
        <f t="shared" si="5"/>
        <v>-1.9</v>
      </c>
      <c r="AJ119" s="3">
        <f t="shared" si="6"/>
        <v>-0.2272511562</v>
      </c>
    </row>
    <row r="120" ht="13.5" customHeight="1">
      <c r="A120" s="3">
        <v>3.0</v>
      </c>
      <c r="B120" s="3">
        <f t="shared" si="2"/>
        <v>-97</v>
      </c>
      <c r="C120" s="3">
        <f t="shared" ref="C120:AF120" si="7">RANK(C6,C$4:C$113,1)+(COUNT($B$4:$B$113)+1-RANK(C6,C$4:C$113,0)-RANK(C6,C$4:C$113,1))/2</f>
        <v>68</v>
      </c>
      <c r="D120" s="3">
        <f t="shared" si="7"/>
        <v>31</v>
      </c>
      <c r="E120" s="3">
        <f t="shared" si="7"/>
        <v>43</v>
      </c>
      <c r="F120" s="3">
        <f t="shared" si="7"/>
        <v>1</v>
      </c>
      <c r="G120" s="3">
        <f t="shared" si="7"/>
        <v>50</v>
      </c>
      <c r="H120" s="3">
        <f t="shared" si="7"/>
        <v>25</v>
      </c>
      <c r="I120" s="3">
        <f t="shared" si="7"/>
        <v>26</v>
      </c>
      <c r="J120" s="3">
        <f t="shared" si="7"/>
        <v>41</v>
      </c>
      <c r="K120" s="3">
        <f t="shared" si="7"/>
        <v>18</v>
      </c>
      <c r="L120" s="3">
        <f t="shared" si="7"/>
        <v>31</v>
      </c>
      <c r="M120" s="3">
        <f t="shared" si="7"/>
        <v>92</v>
      </c>
      <c r="N120" s="3">
        <f t="shared" si="7"/>
        <v>78</v>
      </c>
      <c r="O120" s="3">
        <f t="shared" si="7"/>
        <v>97</v>
      </c>
      <c r="P120" s="3">
        <f t="shared" si="7"/>
        <v>71</v>
      </c>
      <c r="Q120" s="3">
        <f t="shared" si="7"/>
        <v>2</v>
      </c>
      <c r="R120" s="3">
        <f t="shared" si="7"/>
        <v>85</v>
      </c>
      <c r="S120" s="3">
        <f t="shared" si="7"/>
        <v>96</v>
      </c>
      <c r="T120" s="3">
        <f t="shared" si="7"/>
        <v>103</v>
      </c>
      <c r="U120" s="3">
        <f t="shared" si="7"/>
        <v>13</v>
      </c>
      <c r="V120" s="3">
        <f t="shared" si="7"/>
        <v>42</v>
      </c>
      <c r="W120" s="3">
        <f t="shared" si="7"/>
        <v>52</v>
      </c>
      <c r="X120" s="3">
        <f t="shared" si="7"/>
        <v>29</v>
      </c>
      <c r="Y120" s="3">
        <f t="shared" si="7"/>
        <v>59</v>
      </c>
      <c r="Z120" s="3">
        <f t="shared" si="7"/>
        <v>27</v>
      </c>
      <c r="AA120" s="3">
        <f t="shared" si="7"/>
        <v>20</v>
      </c>
      <c r="AB120" s="3">
        <f t="shared" si="7"/>
        <v>82</v>
      </c>
      <c r="AC120" s="3">
        <f t="shared" si="7"/>
        <v>104</v>
      </c>
      <c r="AD120" s="3">
        <f t="shared" si="7"/>
        <v>68</v>
      </c>
      <c r="AE120" s="3">
        <f t="shared" si="7"/>
        <v>19</v>
      </c>
      <c r="AF120" s="3">
        <f t="shared" si="7"/>
        <v>87</v>
      </c>
      <c r="AG120" s="3">
        <f t="shared" si="4"/>
        <v>-97</v>
      </c>
      <c r="AH120" s="3">
        <v>3.0</v>
      </c>
      <c r="AI120" s="3">
        <f t="shared" si="5"/>
        <v>-3.5</v>
      </c>
      <c r="AJ120" s="3">
        <f t="shared" si="6"/>
        <v>-0.418620551</v>
      </c>
    </row>
    <row r="121" ht="13.5" customHeight="1">
      <c r="A121" s="3">
        <v>4.0</v>
      </c>
      <c r="B121" s="3">
        <f t="shared" si="2"/>
        <v>-96</v>
      </c>
      <c r="C121" s="3">
        <f t="shared" ref="C121:AF121" si="8">RANK(C7,C$4:C$113,1)+(COUNT($B$4:$B$113)+1-RANK(C7,C$4:C$113,0)-RANK(C7,C$4:C$113,1))/2</f>
        <v>53</v>
      </c>
      <c r="D121" s="3">
        <f t="shared" si="8"/>
        <v>46</v>
      </c>
      <c r="E121" s="3">
        <f t="shared" si="8"/>
        <v>36</v>
      </c>
      <c r="F121" s="3">
        <f t="shared" si="8"/>
        <v>46</v>
      </c>
      <c r="G121" s="3">
        <f t="shared" si="8"/>
        <v>39</v>
      </c>
      <c r="H121" s="3">
        <f t="shared" si="8"/>
        <v>1</v>
      </c>
      <c r="I121" s="3">
        <f t="shared" si="8"/>
        <v>18</v>
      </c>
      <c r="J121" s="3">
        <f t="shared" si="8"/>
        <v>105</v>
      </c>
      <c r="K121" s="3">
        <f t="shared" si="8"/>
        <v>68</v>
      </c>
      <c r="L121" s="3">
        <f t="shared" si="8"/>
        <v>71</v>
      </c>
      <c r="M121" s="3">
        <f t="shared" si="8"/>
        <v>36</v>
      </c>
      <c r="N121" s="3">
        <f t="shared" si="8"/>
        <v>73</v>
      </c>
      <c r="O121" s="3">
        <f t="shared" si="8"/>
        <v>43</v>
      </c>
      <c r="P121" s="3">
        <f t="shared" si="8"/>
        <v>55</v>
      </c>
      <c r="Q121" s="3">
        <f t="shared" si="8"/>
        <v>19</v>
      </c>
      <c r="R121" s="3">
        <f t="shared" si="8"/>
        <v>8</v>
      </c>
      <c r="S121" s="3">
        <f t="shared" si="8"/>
        <v>23</v>
      </c>
      <c r="T121" s="3">
        <f t="shared" si="8"/>
        <v>12</v>
      </c>
      <c r="U121" s="3">
        <f t="shared" si="8"/>
        <v>16</v>
      </c>
      <c r="V121" s="3">
        <f t="shared" si="8"/>
        <v>31</v>
      </c>
      <c r="W121" s="3">
        <f t="shared" si="8"/>
        <v>66</v>
      </c>
      <c r="X121" s="3">
        <f t="shared" si="8"/>
        <v>32</v>
      </c>
      <c r="Y121" s="3">
        <f t="shared" si="8"/>
        <v>5</v>
      </c>
      <c r="Z121" s="3">
        <f t="shared" si="8"/>
        <v>71</v>
      </c>
      <c r="AA121" s="3">
        <f t="shared" si="8"/>
        <v>87</v>
      </c>
      <c r="AB121" s="3">
        <f t="shared" si="8"/>
        <v>31</v>
      </c>
      <c r="AC121" s="3">
        <f t="shared" si="8"/>
        <v>63</v>
      </c>
      <c r="AD121" s="3">
        <f t="shared" si="8"/>
        <v>82</v>
      </c>
      <c r="AE121" s="3">
        <f t="shared" si="8"/>
        <v>24</v>
      </c>
      <c r="AF121" s="3">
        <f t="shared" si="8"/>
        <v>2</v>
      </c>
      <c r="AG121" s="3">
        <f t="shared" si="4"/>
        <v>-96</v>
      </c>
      <c r="AH121" s="3">
        <v>4.0</v>
      </c>
      <c r="AI121" s="3">
        <f t="shared" si="5"/>
        <v>-13.43333333</v>
      </c>
      <c r="AJ121" s="3">
        <f t="shared" si="6"/>
        <v>-1.606705543</v>
      </c>
    </row>
    <row r="122" ht="13.5" customHeight="1">
      <c r="A122" s="3">
        <v>5.0</v>
      </c>
      <c r="B122" s="3">
        <f t="shared" si="2"/>
        <v>-95</v>
      </c>
      <c r="C122" s="3">
        <f t="shared" ref="C122:AF122" si="9">RANK(C8,C$4:C$113,1)+(COUNT($B$4:$B$113)+1-RANK(C8,C$4:C$113,0)-RANK(C8,C$4:C$113,1))/2</f>
        <v>34</v>
      </c>
      <c r="D122" s="3">
        <f t="shared" si="9"/>
        <v>2</v>
      </c>
      <c r="E122" s="3">
        <f t="shared" si="9"/>
        <v>20</v>
      </c>
      <c r="F122" s="3">
        <f t="shared" si="9"/>
        <v>32</v>
      </c>
      <c r="G122" s="3">
        <f t="shared" si="9"/>
        <v>41</v>
      </c>
      <c r="H122" s="3">
        <f t="shared" si="9"/>
        <v>44</v>
      </c>
      <c r="I122" s="3">
        <f t="shared" si="9"/>
        <v>24</v>
      </c>
      <c r="J122" s="3">
        <f t="shared" si="9"/>
        <v>36</v>
      </c>
      <c r="K122" s="3">
        <f t="shared" si="9"/>
        <v>61</v>
      </c>
      <c r="L122" s="3">
        <f t="shared" si="9"/>
        <v>73</v>
      </c>
      <c r="M122" s="3">
        <f t="shared" si="9"/>
        <v>83</v>
      </c>
      <c r="N122" s="3">
        <f t="shared" si="9"/>
        <v>75</v>
      </c>
      <c r="O122" s="3">
        <f t="shared" si="9"/>
        <v>86</v>
      </c>
      <c r="P122" s="3">
        <f t="shared" si="9"/>
        <v>95</v>
      </c>
      <c r="Q122" s="3">
        <f t="shared" si="9"/>
        <v>8</v>
      </c>
      <c r="R122" s="3">
        <f t="shared" si="9"/>
        <v>50</v>
      </c>
      <c r="S122" s="3">
        <f t="shared" si="9"/>
        <v>40</v>
      </c>
      <c r="T122" s="3">
        <f t="shared" si="9"/>
        <v>23</v>
      </c>
      <c r="U122" s="3">
        <f t="shared" si="9"/>
        <v>103</v>
      </c>
      <c r="V122" s="3">
        <f t="shared" si="9"/>
        <v>54</v>
      </c>
      <c r="W122" s="3">
        <f t="shared" si="9"/>
        <v>100</v>
      </c>
      <c r="X122" s="3">
        <f t="shared" si="9"/>
        <v>71</v>
      </c>
      <c r="Y122" s="3">
        <f t="shared" si="9"/>
        <v>87</v>
      </c>
      <c r="Z122" s="3">
        <f t="shared" si="9"/>
        <v>72</v>
      </c>
      <c r="AA122" s="3">
        <f t="shared" si="9"/>
        <v>51</v>
      </c>
      <c r="AB122" s="3">
        <f t="shared" si="9"/>
        <v>103</v>
      </c>
      <c r="AC122" s="3">
        <f t="shared" si="9"/>
        <v>30</v>
      </c>
      <c r="AD122" s="3">
        <f t="shared" si="9"/>
        <v>27</v>
      </c>
      <c r="AE122" s="3">
        <f t="shared" si="9"/>
        <v>1</v>
      </c>
      <c r="AF122" s="3">
        <f t="shared" si="9"/>
        <v>56</v>
      </c>
      <c r="AG122" s="3">
        <f t="shared" si="4"/>
        <v>-95</v>
      </c>
      <c r="AH122" s="3">
        <v>5.0</v>
      </c>
      <c r="AI122" s="3">
        <f t="shared" si="5"/>
        <v>-2.766666667</v>
      </c>
      <c r="AJ122" s="3">
        <f t="shared" si="6"/>
        <v>-0.3309095784</v>
      </c>
    </row>
    <row r="123" ht="13.5" customHeight="1">
      <c r="A123" s="3">
        <v>6.0</v>
      </c>
      <c r="B123" s="3">
        <f t="shared" si="2"/>
        <v>-94</v>
      </c>
      <c r="C123" s="3">
        <f t="shared" ref="C123:AF123" si="10">RANK(C9,C$4:C$113,1)+(COUNT($B$4:$B$113)+1-RANK(C9,C$4:C$113,0)-RANK(C9,C$4:C$113,1))/2</f>
        <v>76</v>
      </c>
      <c r="D123" s="3">
        <f t="shared" si="10"/>
        <v>87</v>
      </c>
      <c r="E123" s="3">
        <f t="shared" si="10"/>
        <v>5</v>
      </c>
      <c r="F123" s="3">
        <f t="shared" si="10"/>
        <v>11</v>
      </c>
      <c r="G123" s="3">
        <f t="shared" si="10"/>
        <v>58</v>
      </c>
      <c r="H123" s="3">
        <f t="shared" si="10"/>
        <v>4</v>
      </c>
      <c r="I123" s="3">
        <f t="shared" si="10"/>
        <v>108</v>
      </c>
      <c r="J123" s="3">
        <f t="shared" si="10"/>
        <v>98</v>
      </c>
      <c r="K123" s="3">
        <f t="shared" si="10"/>
        <v>10</v>
      </c>
      <c r="L123" s="3">
        <f t="shared" si="10"/>
        <v>30</v>
      </c>
      <c r="M123" s="3">
        <f t="shared" si="10"/>
        <v>20</v>
      </c>
      <c r="N123" s="3">
        <f t="shared" si="10"/>
        <v>11</v>
      </c>
      <c r="O123" s="3">
        <f t="shared" si="10"/>
        <v>108</v>
      </c>
      <c r="P123" s="3">
        <f t="shared" si="10"/>
        <v>26</v>
      </c>
      <c r="Q123" s="3">
        <f t="shared" si="10"/>
        <v>67</v>
      </c>
      <c r="R123" s="3">
        <f t="shared" si="10"/>
        <v>105</v>
      </c>
      <c r="S123" s="3">
        <f t="shared" si="10"/>
        <v>109</v>
      </c>
      <c r="T123" s="3">
        <f t="shared" si="10"/>
        <v>102</v>
      </c>
      <c r="U123" s="3">
        <f t="shared" si="10"/>
        <v>95</v>
      </c>
      <c r="V123" s="3">
        <f t="shared" si="10"/>
        <v>71</v>
      </c>
      <c r="W123" s="3">
        <f t="shared" si="10"/>
        <v>110</v>
      </c>
      <c r="X123" s="3">
        <f t="shared" si="10"/>
        <v>76</v>
      </c>
      <c r="Y123" s="3">
        <f t="shared" si="10"/>
        <v>97</v>
      </c>
      <c r="Z123" s="3">
        <f t="shared" si="10"/>
        <v>3</v>
      </c>
      <c r="AA123" s="3">
        <f t="shared" si="10"/>
        <v>102</v>
      </c>
      <c r="AB123" s="3">
        <f t="shared" si="10"/>
        <v>27</v>
      </c>
      <c r="AC123" s="3">
        <f t="shared" si="10"/>
        <v>88</v>
      </c>
      <c r="AD123" s="3">
        <f t="shared" si="10"/>
        <v>76</v>
      </c>
      <c r="AE123" s="3">
        <f t="shared" si="10"/>
        <v>17</v>
      </c>
      <c r="AF123" s="3">
        <f t="shared" si="10"/>
        <v>30</v>
      </c>
      <c r="AG123" s="3">
        <f t="shared" si="4"/>
        <v>-94</v>
      </c>
      <c r="AH123" s="3">
        <v>6.0</v>
      </c>
      <c r="AI123" s="3">
        <f t="shared" si="5"/>
        <v>5.4</v>
      </c>
      <c r="AJ123" s="3">
        <f t="shared" si="6"/>
        <v>0.6458717072</v>
      </c>
    </row>
    <row r="124" ht="13.5" customHeight="1">
      <c r="A124" s="3">
        <v>7.0</v>
      </c>
      <c r="B124" s="3">
        <f t="shared" si="2"/>
        <v>-93</v>
      </c>
      <c r="C124" s="3">
        <f t="shared" ref="C124:AF124" si="11">RANK(C10,C$4:C$113,1)+(COUNT($B$4:$B$113)+1-RANK(C10,C$4:C$113,0)-RANK(C10,C$4:C$113,1))/2</f>
        <v>65</v>
      </c>
      <c r="D124" s="3">
        <f t="shared" si="11"/>
        <v>104</v>
      </c>
      <c r="E124" s="3">
        <f t="shared" si="11"/>
        <v>81</v>
      </c>
      <c r="F124" s="3">
        <f t="shared" si="11"/>
        <v>7</v>
      </c>
      <c r="G124" s="3">
        <f t="shared" si="11"/>
        <v>49</v>
      </c>
      <c r="H124" s="3">
        <f t="shared" si="11"/>
        <v>65</v>
      </c>
      <c r="I124" s="3">
        <f t="shared" si="11"/>
        <v>97</v>
      </c>
      <c r="J124" s="3">
        <f t="shared" si="11"/>
        <v>33</v>
      </c>
      <c r="K124" s="3">
        <f t="shared" si="11"/>
        <v>52</v>
      </c>
      <c r="L124" s="3">
        <f t="shared" si="11"/>
        <v>61</v>
      </c>
      <c r="M124" s="3">
        <f t="shared" si="11"/>
        <v>62</v>
      </c>
      <c r="N124" s="3">
        <f t="shared" si="11"/>
        <v>65</v>
      </c>
      <c r="O124" s="3">
        <f t="shared" si="11"/>
        <v>100</v>
      </c>
      <c r="P124" s="3">
        <f t="shared" si="11"/>
        <v>10</v>
      </c>
      <c r="Q124" s="3">
        <f t="shared" si="11"/>
        <v>23</v>
      </c>
      <c r="R124" s="3">
        <f t="shared" si="11"/>
        <v>62</v>
      </c>
      <c r="S124" s="3">
        <f t="shared" si="11"/>
        <v>3</v>
      </c>
      <c r="T124" s="3">
        <f t="shared" si="11"/>
        <v>51</v>
      </c>
      <c r="U124" s="3">
        <f t="shared" si="11"/>
        <v>110</v>
      </c>
      <c r="V124" s="3">
        <f t="shared" si="11"/>
        <v>1</v>
      </c>
      <c r="W124" s="3">
        <f t="shared" si="11"/>
        <v>16</v>
      </c>
      <c r="X124" s="3">
        <f t="shared" si="11"/>
        <v>5</v>
      </c>
      <c r="Y124" s="3">
        <f t="shared" si="11"/>
        <v>98</v>
      </c>
      <c r="Z124" s="3">
        <f t="shared" si="11"/>
        <v>38</v>
      </c>
      <c r="AA124" s="3">
        <f t="shared" si="11"/>
        <v>4</v>
      </c>
      <c r="AB124" s="3">
        <f t="shared" si="11"/>
        <v>93</v>
      </c>
      <c r="AC124" s="3">
        <f t="shared" si="11"/>
        <v>106</v>
      </c>
      <c r="AD124" s="3">
        <f t="shared" si="11"/>
        <v>86</v>
      </c>
      <c r="AE124" s="3">
        <f t="shared" si="11"/>
        <v>33</v>
      </c>
      <c r="AF124" s="3">
        <f t="shared" si="11"/>
        <v>58</v>
      </c>
      <c r="AG124" s="3">
        <f t="shared" si="4"/>
        <v>-93</v>
      </c>
      <c r="AH124" s="3">
        <v>7.0</v>
      </c>
      <c r="AI124" s="3">
        <f t="shared" si="5"/>
        <v>-0.9</v>
      </c>
      <c r="AJ124" s="3">
        <f t="shared" si="6"/>
        <v>-0.1076452845</v>
      </c>
    </row>
    <row r="125" ht="13.5" customHeight="1">
      <c r="A125" s="3">
        <v>8.0</v>
      </c>
      <c r="B125" s="3">
        <f t="shared" si="2"/>
        <v>-92</v>
      </c>
      <c r="C125" s="3">
        <f t="shared" ref="C125:AF125" si="12">RANK(C11,C$4:C$113,1)+(COUNT($B$4:$B$113)+1-RANK(C11,C$4:C$113,0)-RANK(C11,C$4:C$113,1))/2</f>
        <v>9</v>
      </c>
      <c r="D125" s="3">
        <f t="shared" si="12"/>
        <v>32</v>
      </c>
      <c r="E125" s="3">
        <f t="shared" si="12"/>
        <v>70</v>
      </c>
      <c r="F125" s="3">
        <f t="shared" si="12"/>
        <v>76</v>
      </c>
      <c r="G125" s="3">
        <f t="shared" si="12"/>
        <v>65</v>
      </c>
      <c r="H125" s="3">
        <f t="shared" si="12"/>
        <v>70</v>
      </c>
      <c r="I125" s="3">
        <f t="shared" si="12"/>
        <v>40</v>
      </c>
      <c r="J125" s="3">
        <f t="shared" si="12"/>
        <v>45</v>
      </c>
      <c r="K125" s="3">
        <f t="shared" si="12"/>
        <v>38</v>
      </c>
      <c r="L125" s="3">
        <f t="shared" si="12"/>
        <v>93</v>
      </c>
      <c r="M125" s="3">
        <f t="shared" si="12"/>
        <v>59</v>
      </c>
      <c r="N125" s="3">
        <f t="shared" si="12"/>
        <v>71</v>
      </c>
      <c r="O125" s="3">
        <f t="shared" si="12"/>
        <v>53</v>
      </c>
      <c r="P125" s="3">
        <f t="shared" si="12"/>
        <v>60</v>
      </c>
      <c r="Q125" s="3">
        <f t="shared" si="12"/>
        <v>86</v>
      </c>
      <c r="R125" s="3">
        <f t="shared" si="12"/>
        <v>48</v>
      </c>
      <c r="S125" s="3">
        <f t="shared" si="12"/>
        <v>95</v>
      </c>
      <c r="T125" s="3">
        <f t="shared" si="12"/>
        <v>26</v>
      </c>
      <c r="U125" s="3">
        <f t="shared" si="12"/>
        <v>109</v>
      </c>
      <c r="V125" s="3">
        <f t="shared" si="12"/>
        <v>21</v>
      </c>
      <c r="W125" s="3">
        <f t="shared" si="12"/>
        <v>88</v>
      </c>
      <c r="X125" s="3">
        <f t="shared" si="12"/>
        <v>78</v>
      </c>
      <c r="Y125" s="3">
        <f t="shared" si="12"/>
        <v>96</v>
      </c>
      <c r="Z125" s="3">
        <f t="shared" si="12"/>
        <v>53</v>
      </c>
      <c r="AA125" s="3">
        <f t="shared" si="12"/>
        <v>69</v>
      </c>
      <c r="AB125" s="3">
        <f t="shared" si="12"/>
        <v>69</v>
      </c>
      <c r="AC125" s="3">
        <f t="shared" si="12"/>
        <v>66</v>
      </c>
      <c r="AD125" s="3">
        <f t="shared" si="12"/>
        <v>10</v>
      </c>
      <c r="AE125" s="3">
        <f t="shared" si="12"/>
        <v>9</v>
      </c>
      <c r="AF125" s="3">
        <f t="shared" si="12"/>
        <v>34</v>
      </c>
      <c r="AG125" s="3">
        <f t="shared" si="4"/>
        <v>-92</v>
      </c>
      <c r="AH125" s="3">
        <v>8.0</v>
      </c>
      <c r="AI125" s="3">
        <f t="shared" si="5"/>
        <v>2.433333333</v>
      </c>
      <c r="AJ125" s="3">
        <f t="shared" si="6"/>
        <v>0.2910409545</v>
      </c>
    </row>
    <row r="126" ht="13.5" customHeight="1">
      <c r="A126" s="3">
        <v>9.0</v>
      </c>
      <c r="B126" s="3">
        <f t="shared" si="2"/>
        <v>-91</v>
      </c>
      <c r="C126" s="3">
        <f t="shared" ref="C126:AF126" si="13">RANK(C12,C$4:C$113,1)+(COUNT($B$4:$B$113)+1-RANK(C12,C$4:C$113,0)-RANK(C12,C$4:C$113,1))/2</f>
        <v>2</v>
      </c>
      <c r="D126" s="3">
        <f t="shared" si="13"/>
        <v>47</v>
      </c>
      <c r="E126" s="3">
        <f t="shared" si="13"/>
        <v>110</v>
      </c>
      <c r="F126" s="3">
        <f t="shared" si="13"/>
        <v>97</v>
      </c>
      <c r="G126" s="3">
        <f t="shared" si="13"/>
        <v>23</v>
      </c>
      <c r="H126" s="3">
        <f t="shared" si="13"/>
        <v>15</v>
      </c>
      <c r="I126" s="3">
        <f t="shared" si="13"/>
        <v>99</v>
      </c>
      <c r="J126" s="3">
        <f t="shared" si="13"/>
        <v>56</v>
      </c>
      <c r="K126" s="3">
        <f t="shared" si="13"/>
        <v>27</v>
      </c>
      <c r="L126" s="3">
        <f t="shared" si="13"/>
        <v>28</v>
      </c>
      <c r="M126" s="3">
        <f t="shared" si="13"/>
        <v>48</v>
      </c>
      <c r="N126" s="3">
        <f t="shared" si="13"/>
        <v>22</v>
      </c>
      <c r="O126" s="3">
        <f t="shared" si="13"/>
        <v>63</v>
      </c>
      <c r="P126" s="3">
        <f t="shared" si="13"/>
        <v>65</v>
      </c>
      <c r="Q126" s="3">
        <f t="shared" si="13"/>
        <v>55</v>
      </c>
      <c r="R126" s="3">
        <f t="shared" si="13"/>
        <v>83</v>
      </c>
      <c r="S126" s="3">
        <f t="shared" si="13"/>
        <v>72</v>
      </c>
      <c r="T126" s="3">
        <f t="shared" si="13"/>
        <v>43</v>
      </c>
      <c r="U126" s="3">
        <f t="shared" si="13"/>
        <v>39</v>
      </c>
      <c r="V126" s="3">
        <f t="shared" si="13"/>
        <v>78</v>
      </c>
      <c r="W126" s="3">
        <f t="shared" si="13"/>
        <v>82</v>
      </c>
      <c r="X126" s="3">
        <f t="shared" si="13"/>
        <v>79</v>
      </c>
      <c r="Y126" s="3">
        <f t="shared" si="13"/>
        <v>42</v>
      </c>
      <c r="Z126" s="3">
        <f t="shared" si="13"/>
        <v>33</v>
      </c>
      <c r="AA126" s="3">
        <f t="shared" si="13"/>
        <v>107</v>
      </c>
      <c r="AB126" s="3">
        <f t="shared" si="13"/>
        <v>98</v>
      </c>
      <c r="AC126" s="3">
        <f t="shared" si="13"/>
        <v>48</v>
      </c>
      <c r="AD126" s="3">
        <f t="shared" si="13"/>
        <v>2</v>
      </c>
      <c r="AE126" s="3">
        <f t="shared" si="13"/>
        <v>87</v>
      </c>
      <c r="AF126" s="3">
        <f t="shared" si="13"/>
        <v>47</v>
      </c>
      <c r="AG126" s="3">
        <f t="shared" si="4"/>
        <v>-91</v>
      </c>
      <c r="AH126" s="3">
        <v>9.0</v>
      </c>
      <c r="AI126" s="3">
        <f t="shared" si="5"/>
        <v>1.066666667</v>
      </c>
      <c r="AJ126" s="3">
        <f t="shared" si="6"/>
        <v>0.1275795965</v>
      </c>
    </row>
    <row r="127" ht="13.5" customHeight="1">
      <c r="A127" s="3">
        <v>10.0</v>
      </c>
      <c r="B127" s="3">
        <f t="shared" si="2"/>
        <v>-90</v>
      </c>
      <c r="C127" s="3">
        <f t="shared" ref="C127:AF127" si="14">RANK(C13,C$4:C$113,1)+(COUNT($B$4:$B$113)+1-RANK(C13,C$4:C$113,0)-RANK(C13,C$4:C$113,1))/2</f>
        <v>11</v>
      </c>
      <c r="D127" s="3">
        <f t="shared" si="14"/>
        <v>37</v>
      </c>
      <c r="E127" s="3">
        <f t="shared" si="14"/>
        <v>19</v>
      </c>
      <c r="F127" s="3">
        <f t="shared" si="14"/>
        <v>19</v>
      </c>
      <c r="G127" s="3">
        <f t="shared" si="14"/>
        <v>33</v>
      </c>
      <c r="H127" s="3">
        <f t="shared" si="14"/>
        <v>49</v>
      </c>
      <c r="I127" s="3">
        <f t="shared" si="14"/>
        <v>92</v>
      </c>
      <c r="J127" s="3">
        <f t="shared" si="14"/>
        <v>53</v>
      </c>
      <c r="K127" s="3">
        <f t="shared" si="14"/>
        <v>23</v>
      </c>
      <c r="L127" s="3">
        <f t="shared" si="14"/>
        <v>49</v>
      </c>
      <c r="M127" s="3">
        <f t="shared" si="14"/>
        <v>37</v>
      </c>
      <c r="N127" s="3">
        <f t="shared" si="14"/>
        <v>19</v>
      </c>
      <c r="O127" s="3">
        <f t="shared" si="14"/>
        <v>73</v>
      </c>
      <c r="P127" s="3">
        <f t="shared" si="14"/>
        <v>85</v>
      </c>
      <c r="Q127" s="3">
        <f t="shared" si="14"/>
        <v>31</v>
      </c>
      <c r="R127" s="3">
        <f t="shared" si="14"/>
        <v>54</v>
      </c>
      <c r="S127" s="3">
        <f t="shared" si="14"/>
        <v>39</v>
      </c>
      <c r="T127" s="3">
        <f t="shared" si="14"/>
        <v>1</v>
      </c>
      <c r="U127" s="3">
        <f t="shared" si="14"/>
        <v>31</v>
      </c>
      <c r="V127" s="3">
        <f t="shared" si="14"/>
        <v>15</v>
      </c>
      <c r="W127" s="3">
        <f t="shared" si="14"/>
        <v>35</v>
      </c>
      <c r="X127" s="3">
        <f t="shared" si="14"/>
        <v>6</v>
      </c>
      <c r="Y127" s="3">
        <f t="shared" si="14"/>
        <v>73</v>
      </c>
      <c r="Z127" s="3">
        <f t="shared" si="14"/>
        <v>47</v>
      </c>
      <c r="AA127" s="3">
        <f t="shared" si="14"/>
        <v>33</v>
      </c>
      <c r="AB127" s="3">
        <f t="shared" si="14"/>
        <v>1</v>
      </c>
      <c r="AC127" s="3">
        <f t="shared" si="14"/>
        <v>8</v>
      </c>
      <c r="AD127" s="3">
        <f t="shared" si="14"/>
        <v>59</v>
      </c>
      <c r="AE127" s="3">
        <f t="shared" si="14"/>
        <v>96</v>
      </c>
      <c r="AF127" s="3">
        <f t="shared" si="14"/>
        <v>6</v>
      </c>
      <c r="AG127" s="3">
        <f t="shared" si="4"/>
        <v>-90</v>
      </c>
      <c r="AH127" s="3">
        <v>10.0</v>
      </c>
      <c r="AI127" s="3">
        <f t="shared" si="5"/>
        <v>-17.7</v>
      </c>
      <c r="AJ127" s="3">
        <f t="shared" si="6"/>
        <v>-2.117023929</v>
      </c>
    </row>
    <row r="128" ht="13.5" customHeight="1">
      <c r="A128" s="3">
        <v>11.0</v>
      </c>
      <c r="B128" s="3">
        <f t="shared" si="2"/>
        <v>-89</v>
      </c>
      <c r="C128" s="3">
        <f t="shared" ref="C128:AF128" si="15">RANK(C14,C$4:C$113,1)+(COUNT($B$4:$B$113)+1-RANK(C14,C$4:C$113,0)-RANK(C14,C$4:C$113,1))/2</f>
        <v>96</v>
      </c>
      <c r="D128" s="3">
        <f t="shared" si="15"/>
        <v>57</v>
      </c>
      <c r="E128" s="3">
        <f t="shared" si="15"/>
        <v>54</v>
      </c>
      <c r="F128" s="3">
        <f t="shared" si="15"/>
        <v>84</v>
      </c>
      <c r="G128" s="3">
        <f t="shared" si="15"/>
        <v>73</v>
      </c>
      <c r="H128" s="3">
        <f t="shared" si="15"/>
        <v>103</v>
      </c>
      <c r="I128" s="3">
        <f t="shared" si="15"/>
        <v>58</v>
      </c>
      <c r="J128" s="3">
        <f t="shared" si="15"/>
        <v>43</v>
      </c>
      <c r="K128" s="3">
        <f t="shared" si="15"/>
        <v>82</v>
      </c>
      <c r="L128" s="3">
        <f t="shared" si="15"/>
        <v>43</v>
      </c>
      <c r="M128" s="3">
        <f t="shared" si="15"/>
        <v>93</v>
      </c>
      <c r="N128" s="3">
        <f t="shared" si="15"/>
        <v>66</v>
      </c>
      <c r="O128" s="3">
        <f t="shared" si="15"/>
        <v>16</v>
      </c>
      <c r="P128" s="3">
        <f t="shared" si="15"/>
        <v>100</v>
      </c>
      <c r="Q128" s="3">
        <f t="shared" si="15"/>
        <v>36</v>
      </c>
      <c r="R128" s="3">
        <f t="shared" si="15"/>
        <v>57</v>
      </c>
      <c r="S128" s="3">
        <f t="shared" si="15"/>
        <v>26</v>
      </c>
      <c r="T128" s="3">
        <f t="shared" si="15"/>
        <v>31</v>
      </c>
      <c r="U128" s="3">
        <f t="shared" si="15"/>
        <v>20</v>
      </c>
      <c r="V128" s="3">
        <f t="shared" si="15"/>
        <v>69</v>
      </c>
      <c r="W128" s="3">
        <f t="shared" si="15"/>
        <v>101</v>
      </c>
      <c r="X128" s="3">
        <f t="shared" si="15"/>
        <v>81</v>
      </c>
      <c r="Y128" s="3">
        <f t="shared" si="15"/>
        <v>3</v>
      </c>
      <c r="Z128" s="3">
        <f t="shared" si="15"/>
        <v>64</v>
      </c>
      <c r="AA128" s="3">
        <f t="shared" si="15"/>
        <v>27</v>
      </c>
      <c r="AB128" s="3">
        <f t="shared" si="15"/>
        <v>21</v>
      </c>
      <c r="AC128" s="3">
        <f t="shared" si="15"/>
        <v>10</v>
      </c>
      <c r="AD128" s="3">
        <f t="shared" si="15"/>
        <v>65</v>
      </c>
      <c r="AE128" s="3">
        <f t="shared" si="15"/>
        <v>31</v>
      </c>
      <c r="AF128" s="3">
        <f t="shared" si="15"/>
        <v>57</v>
      </c>
      <c r="AG128" s="3">
        <f t="shared" si="4"/>
        <v>-89</v>
      </c>
      <c r="AH128" s="3">
        <v>11.0</v>
      </c>
      <c r="AI128" s="3">
        <f t="shared" si="5"/>
        <v>0.06666666667</v>
      </c>
      <c r="AJ128" s="3">
        <f t="shared" si="6"/>
        <v>0.00797372478</v>
      </c>
    </row>
    <row r="129" ht="13.5" customHeight="1">
      <c r="A129" s="3">
        <v>12.0</v>
      </c>
      <c r="B129" s="3">
        <f t="shared" si="2"/>
        <v>-88</v>
      </c>
      <c r="C129" s="3">
        <f t="shared" ref="C129:AF129" si="16">RANK(C15,C$4:C$113,1)+(COUNT($B$4:$B$113)+1-RANK(C15,C$4:C$113,0)-RANK(C15,C$4:C$113,1))/2</f>
        <v>88</v>
      </c>
      <c r="D129" s="3">
        <f t="shared" si="16"/>
        <v>36</v>
      </c>
      <c r="E129" s="3">
        <f t="shared" si="16"/>
        <v>73</v>
      </c>
      <c r="F129" s="3">
        <f t="shared" si="16"/>
        <v>56</v>
      </c>
      <c r="G129" s="3">
        <f t="shared" si="16"/>
        <v>94</v>
      </c>
      <c r="H129" s="3">
        <f t="shared" si="16"/>
        <v>75</v>
      </c>
      <c r="I129" s="3">
        <f t="shared" si="16"/>
        <v>62</v>
      </c>
      <c r="J129" s="3">
        <f t="shared" si="16"/>
        <v>102</v>
      </c>
      <c r="K129" s="3">
        <f t="shared" si="16"/>
        <v>101</v>
      </c>
      <c r="L129" s="3">
        <f t="shared" si="16"/>
        <v>83</v>
      </c>
      <c r="M129" s="3">
        <f t="shared" si="16"/>
        <v>67</v>
      </c>
      <c r="N129" s="3">
        <f t="shared" si="16"/>
        <v>81</v>
      </c>
      <c r="O129" s="3">
        <f t="shared" si="16"/>
        <v>64</v>
      </c>
      <c r="P129" s="3">
        <f t="shared" si="16"/>
        <v>20</v>
      </c>
      <c r="Q129" s="3">
        <f t="shared" si="16"/>
        <v>12</v>
      </c>
      <c r="R129" s="3">
        <f t="shared" si="16"/>
        <v>98</v>
      </c>
      <c r="S129" s="3">
        <f t="shared" si="16"/>
        <v>34</v>
      </c>
      <c r="T129" s="3">
        <f t="shared" si="16"/>
        <v>38</v>
      </c>
      <c r="U129" s="3">
        <f t="shared" si="16"/>
        <v>17</v>
      </c>
      <c r="V129" s="3">
        <f t="shared" si="16"/>
        <v>92</v>
      </c>
      <c r="W129" s="3">
        <f t="shared" si="16"/>
        <v>102</v>
      </c>
      <c r="X129" s="3">
        <f t="shared" si="16"/>
        <v>30</v>
      </c>
      <c r="Y129" s="3">
        <f t="shared" si="16"/>
        <v>83</v>
      </c>
      <c r="Z129" s="3">
        <f t="shared" si="16"/>
        <v>4</v>
      </c>
      <c r="AA129" s="3">
        <f t="shared" si="16"/>
        <v>47</v>
      </c>
      <c r="AB129" s="3">
        <f t="shared" si="16"/>
        <v>37</v>
      </c>
      <c r="AC129" s="3">
        <f t="shared" si="16"/>
        <v>78</v>
      </c>
      <c r="AD129" s="3">
        <f t="shared" si="16"/>
        <v>54</v>
      </c>
      <c r="AE129" s="3">
        <f t="shared" si="16"/>
        <v>26</v>
      </c>
      <c r="AF129" s="3">
        <f t="shared" si="16"/>
        <v>109</v>
      </c>
      <c r="AG129" s="3">
        <f t="shared" si="4"/>
        <v>-88</v>
      </c>
      <c r="AH129" s="3">
        <v>12.0</v>
      </c>
      <c r="AI129" s="3">
        <f t="shared" si="5"/>
        <v>6.6</v>
      </c>
      <c r="AJ129" s="3">
        <f t="shared" si="6"/>
        <v>0.7893987533</v>
      </c>
    </row>
    <row r="130" ht="13.5" customHeight="1">
      <c r="A130" s="3">
        <v>13.0</v>
      </c>
      <c r="B130" s="3">
        <f t="shared" si="2"/>
        <v>-87</v>
      </c>
      <c r="C130" s="3">
        <f t="shared" ref="C130:AF130" si="17">RANK(C16,C$4:C$113,1)+(COUNT($B$4:$B$113)+1-RANK(C16,C$4:C$113,0)-RANK(C16,C$4:C$113,1))/2</f>
        <v>23</v>
      </c>
      <c r="D130" s="3">
        <f t="shared" si="17"/>
        <v>43</v>
      </c>
      <c r="E130" s="3">
        <f t="shared" si="17"/>
        <v>12</v>
      </c>
      <c r="F130" s="3">
        <f t="shared" si="17"/>
        <v>78</v>
      </c>
      <c r="G130" s="3">
        <f t="shared" si="17"/>
        <v>68</v>
      </c>
      <c r="H130" s="3">
        <f t="shared" si="17"/>
        <v>6</v>
      </c>
      <c r="I130" s="3">
        <f t="shared" si="17"/>
        <v>48</v>
      </c>
      <c r="J130" s="3">
        <f t="shared" si="17"/>
        <v>107</v>
      </c>
      <c r="K130" s="3">
        <f t="shared" si="17"/>
        <v>17</v>
      </c>
      <c r="L130" s="3">
        <f t="shared" si="17"/>
        <v>2</v>
      </c>
      <c r="M130" s="3">
        <f t="shared" si="17"/>
        <v>28</v>
      </c>
      <c r="N130" s="3">
        <f t="shared" si="17"/>
        <v>6</v>
      </c>
      <c r="O130" s="3">
        <f t="shared" si="17"/>
        <v>59</v>
      </c>
      <c r="P130" s="3">
        <f t="shared" si="17"/>
        <v>75</v>
      </c>
      <c r="Q130" s="3">
        <f t="shared" si="17"/>
        <v>80</v>
      </c>
      <c r="R130" s="3">
        <f t="shared" si="17"/>
        <v>71</v>
      </c>
      <c r="S130" s="3">
        <f t="shared" si="17"/>
        <v>41</v>
      </c>
      <c r="T130" s="3">
        <f t="shared" si="17"/>
        <v>4</v>
      </c>
      <c r="U130" s="3">
        <f t="shared" si="17"/>
        <v>26</v>
      </c>
      <c r="V130" s="3">
        <f t="shared" si="17"/>
        <v>65</v>
      </c>
      <c r="W130" s="3">
        <f t="shared" si="17"/>
        <v>80</v>
      </c>
      <c r="X130" s="3">
        <f t="shared" si="17"/>
        <v>31</v>
      </c>
      <c r="Y130" s="3">
        <f t="shared" si="17"/>
        <v>29</v>
      </c>
      <c r="Z130" s="3">
        <f t="shared" si="17"/>
        <v>46</v>
      </c>
      <c r="AA130" s="3">
        <f t="shared" si="17"/>
        <v>60</v>
      </c>
      <c r="AB130" s="3">
        <f t="shared" si="17"/>
        <v>44</v>
      </c>
      <c r="AC130" s="3">
        <f t="shared" si="17"/>
        <v>38</v>
      </c>
      <c r="AD130" s="3">
        <f t="shared" si="17"/>
        <v>44</v>
      </c>
      <c r="AE130" s="3">
        <f t="shared" si="17"/>
        <v>11</v>
      </c>
      <c r="AF130" s="3">
        <f t="shared" si="17"/>
        <v>105</v>
      </c>
      <c r="AG130" s="3">
        <f t="shared" si="4"/>
        <v>-87</v>
      </c>
      <c r="AH130" s="3">
        <v>13.0</v>
      </c>
      <c r="AI130" s="3">
        <f t="shared" si="5"/>
        <v>-10.6</v>
      </c>
      <c r="AJ130" s="3">
        <f t="shared" si="6"/>
        <v>-1.26782224</v>
      </c>
    </row>
    <row r="131" ht="13.5" customHeight="1">
      <c r="A131" s="3">
        <v>14.0</v>
      </c>
      <c r="B131" s="3">
        <f t="shared" si="2"/>
        <v>-86</v>
      </c>
      <c r="C131" s="3">
        <f t="shared" ref="C131:AF131" si="18">RANK(C17,C$4:C$113,1)+(COUNT($B$4:$B$113)+1-RANK(C17,C$4:C$113,0)-RANK(C17,C$4:C$113,1))/2</f>
        <v>15</v>
      </c>
      <c r="D131" s="3">
        <f t="shared" si="18"/>
        <v>66</v>
      </c>
      <c r="E131" s="3">
        <f t="shared" si="18"/>
        <v>50</v>
      </c>
      <c r="F131" s="3">
        <f t="shared" si="18"/>
        <v>31</v>
      </c>
      <c r="G131" s="3">
        <f t="shared" si="18"/>
        <v>60</v>
      </c>
      <c r="H131" s="3">
        <f t="shared" si="18"/>
        <v>95</v>
      </c>
      <c r="I131" s="3">
        <f t="shared" si="18"/>
        <v>107</v>
      </c>
      <c r="J131" s="3">
        <f t="shared" si="18"/>
        <v>70</v>
      </c>
      <c r="K131" s="3">
        <f t="shared" si="18"/>
        <v>49</v>
      </c>
      <c r="L131" s="3">
        <f t="shared" si="18"/>
        <v>57</v>
      </c>
      <c r="M131" s="3">
        <f t="shared" si="18"/>
        <v>52</v>
      </c>
      <c r="N131" s="3">
        <f t="shared" si="18"/>
        <v>13</v>
      </c>
      <c r="O131" s="3">
        <f t="shared" si="18"/>
        <v>40</v>
      </c>
      <c r="P131" s="3">
        <f t="shared" si="18"/>
        <v>52</v>
      </c>
      <c r="Q131" s="3">
        <f t="shared" si="18"/>
        <v>88</v>
      </c>
      <c r="R131" s="3">
        <f t="shared" si="18"/>
        <v>35</v>
      </c>
      <c r="S131" s="3">
        <f t="shared" si="18"/>
        <v>25</v>
      </c>
      <c r="T131" s="3">
        <f t="shared" si="18"/>
        <v>10</v>
      </c>
      <c r="U131" s="3">
        <f t="shared" si="18"/>
        <v>32</v>
      </c>
      <c r="V131" s="3">
        <f t="shared" si="18"/>
        <v>87</v>
      </c>
      <c r="W131" s="3">
        <f t="shared" si="18"/>
        <v>19</v>
      </c>
      <c r="X131" s="3">
        <f t="shared" si="18"/>
        <v>42</v>
      </c>
      <c r="Y131" s="3">
        <f t="shared" si="18"/>
        <v>8</v>
      </c>
      <c r="Z131" s="3">
        <f t="shared" si="18"/>
        <v>48</v>
      </c>
      <c r="AA131" s="3">
        <f t="shared" si="18"/>
        <v>100</v>
      </c>
      <c r="AB131" s="3">
        <f t="shared" si="18"/>
        <v>68</v>
      </c>
      <c r="AC131" s="3">
        <f t="shared" si="18"/>
        <v>109</v>
      </c>
      <c r="AD131" s="3">
        <f t="shared" si="18"/>
        <v>40</v>
      </c>
      <c r="AE131" s="3">
        <f t="shared" si="18"/>
        <v>108</v>
      </c>
      <c r="AF131" s="3">
        <f t="shared" si="18"/>
        <v>102</v>
      </c>
      <c r="AG131" s="3">
        <f t="shared" si="4"/>
        <v>-86</v>
      </c>
      <c r="AH131" s="3">
        <v>14.0</v>
      </c>
      <c r="AI131" s="3">
        <f t="shared" si="5"/>
        <v>0.4333333333</v>
      </c>
      <c r="AJ131" s="3">
        <f t="shared" si="6"/>
        <v>0.05182921107</v>
      </c>
    </row>
    <row r="132" ht="13.5" customHeight="1">
      <c r="A132" s="3">
        <v>15.0</v>
      </c>
      <c r="B132" s="3">
        <f t="shared" si="2"/>
        <v>-85</v>
      </c>
      <c r="C132" s="3">
        <f t="shared" ref="C132:AF132" si="19">RANK(C18,C$4:C$113,1)+(COUNT($B$4:$B$113)+1-RANK(C18,C$4:C$113,0)-RANK(C18,C$4:C$113,1))/2</f>
        <v>19</v>
      </c>
      <c r="D132" s="3">
        <f t="shared" si="19"/>
        <v>25</v>
      </c>
      <c r="E132" s="3">
        <f t="shared" si="19"/>
        <v>25</v>
      </c>
      <c r="F132" s="3">
        <f t="shared" si="19"/>
        <v>9</v>
      </c>
      <c r="G132" s="3">
        <f t="shared" si="19"/>
        <v>10</v>
      </c>
      <c r="H132" s="3">
        <f t="shared" si="19"/>
        <v>87</v>
      </c>
      <c r="I132" s="3">
        <f t="shared" si="19"/>
        <v>61</v>
      </c>
      <c r="J132" s="3">
        <f t="shared" si="19"/>
        <v>67</v>
      </c>
      <c r="K132" s="3">
        <f t="shared" si="19"/>
        <v>95</v>
      </c>
      <c r="L132" s="3">
        <f t="shared" si="19"/>
        <v>38</v>
      </c>
      <c r="M132" s="3">
        <f t="shared" si="19"/>
        <v>76</v>
      </c>
      <c r="N132" s="3">
        <f t="shared" si="19"/>
        <v>67</v>
      </c>
      <c r="O132" s="3">
        <f t="shared" si="19"/>
        <v>99</v>
      </c>
      <c r="P132" s="3">
        <f t="shared" si="19"/>
        <v>39</v>
      </c>
      <c r="Q132" s="3">
        <f t="shared" si="19"/>
        <v>4</v>
      </c>
      <c r="R132" s="3">
        <f t="shared" si="19"/>
        <v>60</v>
      </c>
      <c r="S132" s="3">
        <f t="shared" si="19"/>
        <v>65</v>
      </c>
      <c r="T132" s="3">
        <f t="shared" si="19"/>
        <v>53</v>
      </c>
      <c r="U132" s="3">
        <f t="shared" si="19"/>
        <v>59</v>
      </c>
      <c r="V132" s="3">
        <f t="shared" si="19"/>
        <v>83</v>
      </c>
      <c r="W132" s="3">
        <f t="shared" si="19"/>
        <v>53</v>
      </c>
      <c r="X132" s="3">
        <f t="shared" si="19"/>
        <v>28</v>
      </c>
      <c r="Y132" s="3">
        <f t="shared" si="19"/>
        <v>75</v>
      </c>
      <c r="Z132" s="3">
        <f t="shared" si="19"/>
        <v>15</v>
      </c>
      <c r="AA132" s="3">
        <f t="shared" si="19"/>
        <v>6</v>
      </c>
      <c r="AB132" s="3">
        <f t="shared" si="19"/>
        <v>87</v>
      </c>
      <c r="AC132" s="3">
        <f t="shared" si="19"/>
        <v>43</v>
      </c>
      <c r="AD132" s="3">
        <f t="shared" si="19"/>
        <v>70</v>
      </c>
      <c r="AE132" s="3">
        <f t="shared" si="19"/>
        <v>29</v>
      </c>
      <c r="AF132" s="3">
        <f t="shared" si="19"/>
        <v>85</v>
      </c>
      <c r="AG132" s="3">
        <f t="shared" si="4"/>
        <v>-85</v>
      </c>
      <c r="AH132" s="3">
        <v>15.0</v>
      </c>
      <c r="AI132" s="3">
        <f t="shared" si="5"/>
        <v>-4.433333333</v>
      </c>
      <c r="AJ132" s="3">
        <f t="shared" si="6"/>
        <v>-0.5302526979</v>
      </c>
    </row>
    <row r="133" ht="13.5" customHeight="1">
      <c r="A133" s="3">
        <v>16.0</v>
      </c>
      <c r="B133" s="3">
        <f t="shared" si="2"/>
        <v>-84</v>
      </c>
      <c r="C133" s="3">
        <f t="shared" ref="C133:AF133" si="20">RANK(C19,C$4:C$113,1)+(COUNT($B$4:$B$113)+1-RANK(C19,C$4:C$113,0)-RANK(C19,C$4:C$113,1))/2</f>
        <v>57</v>
      </c>
      <c r="D133" s="3">
        <f t="shared" si="20"/>
        <v>19</v>
      </c>
      <c r="E133" s="3">
        <f t="shared" si="20"/>
        <v>24</v>
      </c>
      <c r="F133" s="3">
        <f t="shared" si="20"/>
        <v>43</v>
      </c>
      <c r="G133" s="3">
        <f t="shared" si="20"/>
        <v>85</v>
      </c>
      <c r="H133" s="3">
        <f t="shared" si="20"/>
        <v>10</v>
      </c>
      <c r="I133" s="3">
        <f t="shared" si="20"/>
        <v>103</v>
      </c>
      <c r="J133" s="3">
        <f t="shared" si="20"/>
        <v>9</v>
      </c>
      <c r="K133" s="3">
        <f t="shared" si="20"/>
        <v>13</v>
      </c>
      <c r="L133" s="3">
        <f t="shared" si="20"/>
        <v>106</v>
      </c>
      <c r="M133" s="3">
        <f t="shared" si="20"/>
        <v>57</v>
      </c>
      <c r="N133" s="3">
        <f t="shared" si="20"/>
        <v>104</v>
      </c>
      <c r="O133" s="3">
        <f t="shared" si="20"/>
        <v>96</v>
      </c>
      <c r="P133" s="3">
        <f t="shared" si="20"/>
        <v>13</v>
      </c>
      <c r="Q133" s="3">
        <f t="shared" si="20"/>
        <v>17</v>
      </c>
      <c r="R133" s="3">
        <f t="shared" si="20"/>
        <v>101</v>
      </c>
      <c r="S133" s="3">
        <f t="shared" si="20"/>
        <v>45</v>
      </c>
      <c r="T133" s="3">
        <f t="shared" si="20"/>
        <v>61</v>
      </c>
      <c r="U133" s="3">
        <f t="shared" si="20"/>
        <v>91</v>
      </c>
      <c r="V133" s="3">
        <f t="shared" si="20"/>
        <v>16</v>
      </c>
      <c r="W133" s="3">
        <f t="shared" si="20"/>
        <v>98</v>
      </c>
      <c r="X133" s="3">
        <f t="shared" si="20"/>
        <v>7</v>
      </c>
      <c r="Y133" s="3">
        <f t="shared" si="20"/>
        <v>2</v>
      </c>
      <c r="Z133" s="3">
        <f t="shared" si="20"/>
        <v>70</v>
      </c>
      <c r="AA133" s="3">
        <f t="shared" si="20"/>
        <v>90</v>
      </c>
      <c r="AB133" s="3">
        <f t="shared" si="20"/>
        <v>109</v>
      </c>
      <c r="AC133" s="3">
        <f t="shared" si="20"/>
        <v>53</v>
      </c>
      <c r="AD133" s="3">
        <f t="shared" si="20"/>
        <v>102</v>
      </c>
      <c r="AE133" s="3">
        <f t="shared" si="20"/>
        <v>91</v>
      </c>
      <c r="AF133" s="3">
        <f t="shared" si="20"/>
        <v>10</v>
      </c>
      <c r="AG133" s="3">
        <f t="shared" si="4"/>
        <v>-84</v>
      </c>
      <c r="AH133" s="3">
        <v>16.0</v>
      </c>
      <c r="AI133" s="3">
        <f t="shared" si="5"/>
        <v>1.233333333</v>
      </c>
      <c r="AJ133" s="3">
        <f t="shared" si="6"/>
        <v>0.1475139084</v>
      </c>
    </row>
    <row r="134" ht="13.5" customHeight="1">
      <c r="A134" s="3">
        <v>17.0</v>
      </c>
      <c r="B134" s="3">
        <f t="shared" si="2"/>
        <v>-83</v>
      </c>
      <c r="C134" s="3">
        <f t="shared" ref="C134:AF134" si="21">RANK(C20,C$4:C$113,1)+(COUNT($B$4:$B$113)+1-RANK(C20,C$4:C$113,0)-RANK(C20,C$4:C$113,1))/2</f>
        <v>29</v>
      </c>
      <c r="D134" s="3">
        <f t="shared" si="21"/>
        <v>93</v>
      </c>
      <c r="E134" s="3">
        <f t="shared" si="21"/>
        <v>39</v>
      </c>
      <c r="F134" s="3">
        <f t="shared" si="21"/>
        <v>52</v>
      </c>
      <c r="G134" s="3">
        <f t="shared" si="21"/>
        <v>108</v>
      </c>
      <c r="H134" s="3">
        <f t="shared" si="21"/>
        <v>50</v>
      </c>
      <c r="I134" s="3">
        <f t="shared" si="21"/>
        <v>33</v>
      </c>
      <c r="J134" s="3">
        <f t="shared" si="21"/>
        <v>3</v>
      </c>
      <c r="K134" s="3">
        <f t="shared" si="21"/>
        <v>50</v>
      </c>
      <c r="L134" s="3">
        <f t="shared" si="21"/>
        <v>91</v>
      </c>
      <c r="M134" s="3">
        <f t="shared" si="21"/>
        <v>84</v>
      </c>
      <c r="N134" s="3">
        <f t="shared" si="21"/>
        <v>68</v>
      </c>
      <c r="O134" s="3">
        <f t="shared" si="21"/>
        <v>102</v>
      </c>
      <c r="P134" s="3">
        <f t="shared" si="21"/>
        <v>103</v>
      </c>
      <c r="Q134" s="3">
        <f t="shared" si="21"/>
        <v>6</v>
      </c>
      <c r="R134" s="3">
        <f t="shared" si="21"/>
        <v>94</v>
      </c>
      <c r="S134" s="3">
        <f t="shared" si="21"/>
        <v>84</v>
      </c>
      <c r="T134" s="3">
        <f t="shared" si="21"/>
        <v>28</v>
      </c>
      <c r="U134" s="3">
        <f t="shared" si="21"/>
        <v>85</v>
      </c>
      <c r="V134" s="3">
        <f t="shared" si="21"/>
        <v>47</v>
      </c>
      <c r="W134" s="3">
        <f t="shared" si="21"/>
        <v>18</v>
      </c>
      <c r="X134" s="3">
        <f t="shared" si="21"/>
        <v>102</v>
      </c>
      <c r="Y134" s="3">
        <f t="shared" si="21"/>
        <v>27</v>
      </c>
      <c r="Z134" s="3">
        <f t="shared" si="21"/>
        <v>95</v>
      </c>
      <c r="AA134" s="3">
        <f t="shared" si="21"/>
        <v>5</v>
      </c>
      <c r="AB134" s="3">
        <f t="shared" si="21"/>
        <v>57</v>
      </c>
      <c r="AC134" s="3">
        <f t="shared" si="21"/>
        <v>77</v>
      </c>
      <c r="AD134" s="3">
        <f t="shared" si="21"/>
        <v>31</v>
      </c>
      <c r="AE134" s="3">
        <f t="shared" si="21"/>
        <v>58</v>
      </c>
      <c r="AF134" s="3">
        <f t="shared" si="21"/>
        <v>93</v>
      </c>
      <c r="AG134" s="3">
        <f t="shared" si="4"/>
        <v>-83</v>
      </c>
      <c r="AH134" s="3">
        <v>17.0</v>
      </c>
      <c r="AI134" s="3">
        <f t="shared" si="5"/>
        <v>4.9</v>
      </c>
      <c r="AJ134" s="3">
        <f t="shared" si="6"/>
        <v>0.5860687714</v>
      </c>
    </row>
    <row r="135" ht="13.5" customHeight="1">
      <c r="A135" s="3">
        <v>18.0</v>
      </c>
      <c r="B135" s="3">
        <f t="shared" si="2"/>
        <v>-82</v>
      </c>
      <c r="C135" s="3">
        <f t="shared" ref="C135:AF135" si="22">RANK(C21,C$4:C$113,1)+(COUNT($B$4:$B$113)+1-RANK(C21,C$4:C$113,0)-RANK(C21,C$4:C$113,1))/2</f>
        <v>87</v>
      </c>
      <c r="D135" s="3">
        <f t="shared" si="22"/>
        <v>76</v>
      </c>
      <c r="E135" s="3">
        <f t="shared" si="22"/>
        <v>51</v>
      </c>
      <c r="F135" s="3">
        <f t="shared" si="22"/>
        <v>4</v>
      </c>
      <c r="G135" s="3">
        <f t="shared" si="22"/>
        <v>59</v>
      </c>
      <c r="H135" s="3">
        <f t="shared" si="22"/>
        <v>48</v>
      </c>
      <c r="I135" s="3">
        <f t="shared" si="22"/>
        <v>37</v>
      </c>
      <c r="J135" s="3">
        <f t="shared" si="22"/>
        <v>13</v>
      </c>
      <c r="K135" s="3">
        <f t="shared" si="22"/>
        <v>85</v>
      </c>
      <c r="L135" s="3">
        <f t="shared" si="22"/>
        <v>20</v>
      </c>
      <c r="M135" s="3">
        <f t="shared" si="22"/>
        <v>73</v>
      </c>
      <c r="N135" s="3">
        <f t="shared" si="22"/>
        <v>30</v>
      </c>
      <c r="O135" s="3">
        <f t="shared" si="22"/>
        <v>24</v>
      </c>
      <c r="P135" s="3">
        <f t="shared" si="22"/>
        <v>5</v>
      </c>
      <c r="Q135" s="3">
        <f t="shared" si="22"/>
        <v>72</v>
      </c>
      <c r="R135" s="3">
        <f t="shared" si="22"/>
        <v>49</v>
      </c>
      <c r="S135" s="3">
        <f t="shared" si="22"/>
        <v>64</v>
      </c>
      <c r="T135" s="3">
        <f t="shared" si="22"/>
        <v>74</v>
      </c>
      <c r="U135" s="3">
        <f t="shared" si="22"/>
        <v>89</v>
      </c>
      <c r="V135" s="3">
        <f t="shared" si="22"/>
        <v>48</v>
      </c>
      <c r="W135" s="3">
        <f t="shared" si="22"/>
        <v>2</v>
      </c>
      <c r="X135" s="3">
        <f t="shared" si="22"/>
        <v>48</v>
      </c>
      <c r="Y135" s="3">
        <f t="shared" si="22"/>
        <v>79</v>
      </c>
      <c r="Z135" s="3">
        <f t="shared" si="22"/>
        <v>73</v>
      </c>
      <c r="AA135" s="3">
        <f t="shared" si="22"/>
        <v>95</v>
      </c>
      <c r="AB135" s="3">
        <f t="shared" si="22"/>
        <v>107</v>
      </c>
      <c r="AC135" s="3">
        <f t="shared" si="22"/>
        <v>97</v>
      </c>
      <c r="AD135" s="3">
        <f t="shared" si="22"/>
        <v>78</v>
      </c>
      <c r="AE135" s="3">
        <f t="shared" si="22"/>
        <v>10</v>
      </c>
      <c r="AF135" s="3">
        <f t="shared" si="22"/>
        <v>20</v>
      </c>
      <c r="AG135" s="3">
        <f t="shared" si="4"/>
        <v>-82</v>
      </c>
      <c r="AH135" s="3">
        <v>18.0</v>
      </c>
      <c r="AI135" s="3">
        <f t="shared" si="5"/>
        <v>-1.6</v>
      </c>
      <c r="AJ135" s="3">
        <f t="shared" si="6"/>
        <v>-0.1913693947</v>
      </c>
    </row>
    <row r="136" ht="13.5" customHeight="1">
      <c r="A136" s="3">
        <v>19.0</v>
      </c>
      <c r="B136" s="3">
        <f t="shared" si="2"/>
        <v>-81</v>
      </c>
      <c r="C136" s="3">
        <f t="shared" ref="C136:AF136" si="23">RANK(C22,C$4:C$113,1)+(COUNT($B$4:$B$113)+1-RANK(C22,C$4:C$113,0)-RANK(C22,C$4:C$113,1))/2</f>
        <v>67</v>
      </c>
      <c r="D136" s="3">
        <f t="shared" si="23"/>
        <v>84</v>
      </c>
      <c r="E136" s="3">
        <f t="shared" si="23"/>
        <v>93</v>
      </c>
      <c r="F136" s="3">
        <f t="shared" si="23"/>
        <v>39</v>
      </c>
      <c r="G136" s="3">
        <f t="shared" si="23"/>
        <v>11</v>
      </c>
      <c r="H136" s="3">
        <f t="shared" si="23"/>
        <v>33</v>
      </c>
      <c r="I136" s="3">
        <f t="shared" si="23"/>
        <v>64</v>
      </c>
      <c r="J136" s="3">
        <f t="shared" si="23"/>
        <v>65</v>
      </c>
      <c r="K136" s="3">
        <f t="shared" si="23"/>
        <v>88</v>
      </c>
      <c r="L136" s="3">
        <f t="shared" si="23"/>
        <v>13</v>
      </c>
      <c r="M136" s="3">
        <f t="shared" si="23"/>
        <v>32</v>
      </c>
      <c r="N136" s="3">
        <f t="shared" si="23"/>
        <v>87</v>
      </c>
      <c r="O136" s="3">
        <f t="shared" si="23"/>
        <v>37</v>
      </c>
      <c r="P136" s="3">
        <f t="shared" si="23"/>
        <v>51</v>
      </c>
      <c r="Q136" s="3">
        <f t="shared" si="23"/>
        <v>20</v>
      </c>
      <c r="R136" s="3">
        <f t="shared" si="23"/>
        <v>6</v>
      </c>
      <c r="S136" s="3">
        <f t="shared" si="23"/>
        <v>49</v>
      </c>
      <c r="T136" s="3">
        <f t="shared" si="23"/>
        <v>76</v>
      </c>
      <c r="U136" s="3">
        <f t="shared" si="23"/>
        <v>107</v>
      </c>
      <c r="V136" s="3">
        <f t="shared" si="23"/>
        <v>33</v>
      </c>
      <c r="W136" s="3">
        <f t="shared" si="23"/>
        <v>37</v>
      </c>
      <c r="X136" s="3">
        <f t="shared" si="23"/>
        <v>66</v>
      </c>
      <c r="Y136" s="3">
        <f t="shared" si="23"/>
        <v>67</v>
      </c>
      <c r="Z136" s="3">
        <f t="shared" si="23"/>
        <v>93</v>
      </c>
      <c r="AA136" s="3">
        <f t="shared" si="23"/>
        <v>64</v>
      </c>
      <c r="AB136" s="3">
        <f t="shared" si="23"/>
        <v>88</v>
      </c>
      <c r="AC136" s="3">
        <f t="shared" si="23"/>
        <v>100</v>
      </c>
      <c r="AD136" s="3">
        <f t="shared" si="23"/>
        <v>67</v>
      </c>
      <c r="AE136" s="3">
        <f t="shared" si="23"/>
        <v>75</v>
      </c>
      <c r="AF136" s="3">
        <f t="shared" si="23"/>
        <v>86</v>
      </c>
      <c r="AG136" s="3">
        <f t="shared" si="4"/>
        <v>-81</v>
      </c>
      <c r="AH136" s="3">
        <v>19.0</v>
      </c>
      <c r="AI136" s="3">
        <f t="shared" si="5"/>
        <v>4.433333333</v>
      </c>
      <c r="AJ136" s="3">
        <f t="shared" si="6"/>
        <v>0.5302526979</v>
      </c>
    </row>
    <row r="137" ht="13.5" customHeight="1">
      <c r="A137" s="3">
        <v>20.0</v>
      </c>
      <c r="B137" s="3">
        <f t="shared" si="2"/>
        <v>-80</v>
      </c>
      <c r="C137" s="3">
        <f t="shared" ref="C137:AF137" si="24">RANK(C23,C$4:C$113,1)+(COUNT($B$4:$B$113)+1-RANK(C23,C$4:C$113,0)-RANK(C23,C$4:C$113,1))/2</f>
        <v>27</v>
      </c>
      <c r="D137" s="3">
        <f t="shared" si="24"/>
        <v>50</v>
      </c>
      <c r="E137" s="3">
        <f t="shared" si="24"/>
        <v>46</v>
      </c>
      <c r="F137" s="3">
        <f t="shared" si="24"/>
        <v>44</v>
      </c>
      <c r="G137" s="3">
        <f t="shared" si="24"/>
        <v>75</v>
      </c>
      <c r="H137" s="3">
        <f t="shared" si="24"/>
        <v>28</v>
      </c>
      <c r="I137" s="3">
        <f t="shared" si="24"/>
        <v>106</v>
      </c>
      <c r="J137" s="3">
        <f t="shared" si="24"/>
        <v>2</v>
      </c>
      <c r="K137" s="3">
        <f t="shared" si="24"/>
        <v>105</v>
      </c>
      <c r="L137" s="3">
        <f t="shared" si="24"/>
        <v>88</v>
      </c>
      <c r="M137" s="3">
        <f t="shared" si="24"/>
        <v>72</v>
      </c>
      <c r="N137" s="3">
        <f t="shared" si="24"/>
        <v>5</v>
      </c>
      <c r="O137" s="3">
        <f t="shared" si="24"/>
        <v>66</v>
      </c>
      <c r="P137" s="3">
        <f t="shared" si="24"/>
        <v>44</v>
      </c>
      <c r="Q137" s="3">
        <f t="shared" si="24"/>
        <v>34</v>
      </c>
      <c r="R137" s="3">
        <f t="shared" si="24"/>
        <v>43</v>
      </c>
      <c r="S137" s="3">
        <f t="shared" si="24"/>
        <v>66</v>
      </c>
      <c r="T137" s="3">
        <f t="shared" si="24"/>
        <v>85</v>
      </c>
      <c r="U137" s="3">
        <f t="shared" si="24"/>
        <v>45</v>
      </c>
      <c r="V137" s="3">
        <f t="shared" si="24"/>
        <v>104</v>
      </c>
      <c r="W137" s="3">
        <f t="shared" si="24"/>
        <v>43</v>
      </c>
      <c r="X137" s="3">
        <f t="shared" si="24"/>
        <v>80</v>
      </c>
      <c r="Y137" s="3">
        <f t="shared" si="24"/>
        <v>77</v>
      </c>
      <c r="Z137" s="3">
        <f t="shared" si="24"/>
        <v>21</v>
      </c>
      <c r="AA137" s="3">
        <f t="shared" si="24"/>
        <v>2</v>
      </c>
      <c r="AB137" s="3">
        <f t="shared" si="24"/>
        <v>5</v>
      </c>
      <c r="AC137" s="3">
        <f t="shared" si="24"/>
        <v>95</v>
      </c>
      <c r="AD137" s="3">
        <f t="shared" si="24"/>
        <v>84</v>
      </c>
      <c r="AE137" s="3">
        <f t="shared" si="24"/>
        <v>64</v>
      </c>
      <c r="AF137" s="3">
        <f t="shared" si="24"/>
        <v>4</v>
      </c>
      <c r="AG137" s="3">
        <f t="shared" si="4"/>
        <v>-80</v>
      </c>
      <c r="AH137" s="3">
        <v>20.0</v>
      </c>
      <c r="AI137" s="3">
        <f t="shared" si="5"/>
        <v>-1.833333333</v>
      </c>
      <c r="AJ137" s="3">
        <f t="shared" si="6"/>
        <v>-0.2192774315</v>
      </c>
    </row>
    <row r="138" ht="13.5" customHeight="1">
      <c r="A138" s="3">
        <v>21.0</v>
      </c>
      <c r="B138" s="3">
        <f t="shared" si="2"/>
        <v>-79</v>
      </c>
      <c r="C138" s="3">
        <f t="shared" ref="C138:AF138" si="25">RANK(C24,C$4:C$113,1)+(COUNT($B$4:$B$113)+1-RANK(C24,C$4:C$113,0)-RANK(C24,C$4:C$113,1))/2</f>
        <v>104</v>
      </c>
      <c r="D138" s="3">
        <f t="shared" si="25"/>
        <v>10</v>
      </c>
      <c r="E138" s="3">
        <f t="shared" si="25"/>
        <v>3</v>
      </c>
      <c r="F138" s="3">
        <f t="shared" si="25"/>
        <v>34</v>
      </c>
      <c r="G138" s="3">
        <f t="shared" si="25"/>
        <v>64</v>
      </c>
      <c r="H138" s="3">
        <f t="shared" si="25"/>
        <v>80</v>
      </c>
      <c r="I138" s="3">
        <f t="shared" si="25"/>
        <v>41</v>
      </c>
      <c r="J138" s="3">
        <f t="shared" si="25"/>
        <v>92</v>
      </c>
      <c r="K138" s="3">
        <f t="shared" si="25"/>
        <v>44</v>
      </c>
      <c r="L138" s="3">
        <f t="shared" si="25"/>
        <v>102</v>
      </c>
      <c r="M138" s="3">
        <f t="shared" si="25"/>
        <v>103</v>
      </c>
      <c r="N138" s="3">
        <f t="shared" si="25"/>
        <v>10</v>
      </c>
      <c r="O138" s="3">
        <f t="shared" si="25"/>
        <v>9</v>
      </c>
      <c r="P138" s="3">
        <f t="shared" si="25"/>
        <v>7</v>
      </c>
      <c r="Q138" s="3">
        <f t="shared" si="25"/>
        <v>58</v>
      </c>
      <c r="R138" s="3">
        <f t="shared" si="25"/>
        <v>108</v>
      </c>
      <c r="S138" s="3">
        <f t="shared" si="25"/>
        <v>75</v>
      </c>
      <c r="T138" s="3">
        <f t="shared" si="25"/>
        <v>77</v>
      </c>
      <c r="U138" s="3">
        <f t="shared" si="25"/>
        <v>25</v>
      </c>
      <c r="V138" s="3">
        <f t="shared" si="25"/>
        <v>90</v>
      </c>
      <c r="W138" s="3">
        <f t="shared" si="25"/>
        <v>58</v>
      </c>
      <c r="X138" s="3">
        <f t="shared" si="25"/>
        <v>52</v>
      </c>
      <c r="Y138" s="3">
        <f t="shared" si="25"/>
        <v>62</v>
      </c>
      <c r="Z138" s="3">
        <f t="shared" si="25"/>
        <v>49</v>
      </c>
      <c r="AA138" s="3">
        <f t="shared" si="25"/>
        <v>72</v>
      </c>
      <c r="AB138" s="3">
        <f t="shared" si="25"/>
        <v>77</v>
      </c>
      <c r="AC138" s="3">
        <f t="shared" si="25"/>
        <v>70</v>
      </c>
      <c r="AD138" s="3">
        <f t="shared" si="25"/>
        <v>99</v>
      </c>
      <c r="AE138" s="3">
        <f t="shared" si="25"/>
        <v>67</v>
      </c>
      <c r="AF138" s="3">
        <f t="shared" si="25"/>
        <v>73</v>
      </c>
      <c r="AG138" s="3">
        <f t="shared" si="4"/>
        <v>-79</v>
      </c>
      <c r="AH138" s="3">
        <v>21.0</v>
      </c>
      <c r="AI138" s="3">
        <f t="shared" si="5"/>
        <v>5</v>
      </c>
      <c r="AJ138" s="3">
        <f t="shared" si="6"/>
        <v>0.5980293585</v>
      </c>
    </row>
    <row r="139" ht="13.5" customHeight="1">
      <c r="A139" s="3">
        <v>22.0</v>
      </c>
      <c r="B139" s="3">
        <f t="shared" si="2"/>
        <v>-78</v>
      </c>
      <c r="C139" s="3">
        <f t="shared" ref="C139:AF139" si="26">RANK(C25,C$4:C$113,1)+(COUNT($B$4:$B$113)+1-RANK(C25,C$4:C$113,0)-RANK(C25,C$4:C$113,1))/2</f>
        <v>70</v>
      </c>
      <c r="D139" s="3">
        <f t="shared" si="26"/>
        <v>86</v>
      </c>
      <c r="E139" s="3">
        <f t="shared" si="26"/>
        <v>65</v>
      </c>
      <c r="F139" s="3">
        <f t="shared" si="26"/>
        <v>92</v>
      </c>
      <c r="G139" s="3">
        <f t="shared" si="26"/>
        <v>24</v>
      </c>
      <c r="H139" s="3">
        <f t="shared" si="26"/>
        <v>110</v>
      </c>
      <c r="I139" s="3">
        <f t="shared" si="26"/>
        <v>36</v>
      </c>
      <c r="J139" s="3">
        <f t="shared" si="26"/>
        <v>68</v>
      </c>
      <c r="K139" s="3">
        <f t="shared" si="26"/>
        <v>14</v>
      </c>
      <c r="L139" s="3">
        <f t="shared" si="26"/>
        <v>87</v>
      </c>
      <c r="M139" s="3">
        <f t="shared" si="26"/>
        <v>11</v>
      </c>
      <c r="N139" s="3">
        <f t="shared" si="26"/>
        <v>3</v>
      </c>
      <c r="O139" s="3">
        <f t="shared" si="26"/>
        <v>23</v>
      </c>
      <c r="P139" s="3">
        <f t="shared" si="26"/>
        <v>82</v>
      </c>
      <c r="Q139" s="3">
        <f t="shared" si="26"/>
        <v>56</v>
      </c>
      <c r="R139" s="3">
        <f t="shared" si="26"/>
        <v>104</v>
      </c>
      <c r="S139" s="3">
        <f t="shared" si="26"/>
        <v>107</v>
      </c>
      <c r="T139" s="3">
        <f t="shared" si="26"/>
        <v>101</v>
      </c>
      <c r="U139" s="3">
        <f t="shared" si="26"/>
        <v>48</v>
      </c>
      <c r="V139" s="3">
        <f t="shared" si="26"/>
        <v>98</v>
      </c>
      <c r="W139" s="3">
        <f t="shared" si="26"/>
        <v>95</v>
      </c>
      <c r="X139" s="3">
        <f t="shared" si="26"/>
        <v>73</v>
      </c>
      <c r="Y139" s="3">
        <f t="shared" si="26"/>
        <v>52</v>
      </c>
      <c r="Z139" s="3">
        <f t="shared" si="26"/>
        <v>50</v>
      </c>
      <c r="AA139" s="3">
        <f t="shared" si="26"/>
        <v>1</v>
      </c>
      <c r="AB139" s="3">
        <f t="shared" si="26"/>
        <v>25</v>
      </c>
      <c r="AC139" s="3">
        <f t="shared" si="26"/>
        <v>28</v>
      </c>
      <c r="AD139" s="3">
        <f t="shared" si="26"/>
        <v>106</v>
      </c>
      <c r="AE139" s="3">
        <f t="shared" si="26"/>
        <v>79</v>
      </c>
      <c r="AF139" s="3">
        <f t="shared" si="26"/>
        <v>52</v>
      </c>
      <c r="AG139" s="3">
        <f t="shared" si="4"/>
        <v>-78</v>
      </c>
      <c r="AH139" s="3">
        <v>22.0</v>
      </c>
      <c r="AI139" s="3">
        <f t="shared" si="5"/>
        <v>6.033333333</v>
      </c>
      <c r="AJ139" s="3">
        <f t="shared" si="6"/>
        <v>0.7216220926</v>
      </c>
    </row>
    <row r="140" ht="13.5" customHeight="1">
      <c r="A140" s="3">
        <v>23.0</v>
      </c>
      <c r="B140" s="3">
        <f t="shared" si="2"/>
        <v>-77</v>
      </c>
      <c r="C140" s="3">
        <f t="shared" ref="C140:AF140" si="27">RANK(C26,C$4:C$113,1)+(COUNT($B$4:$B$113)+1-RANK(C26,C$4:C$113,0)-RANK(C26,C$4:C$113,1))/2</f>
        <v>13</v>
      </c>
      <c r="D140" s="3">
        <f t="shared" si="27"/>
        <v>29</v>
      </c>
      <c r="E140" s="3">
        <f t="shared" si="27"/>
        <v>32</v>
      </c>
      <c r="F140" s="3">
        <f t="shared" si="27"/>
        <v>22</v>
      </c>
      <c r="G140" s="3">
        <f t="shared" si="27"/>
        <v>28</v>
      </c>
      <c r="H140" s="3">
        <f t="shared" si="27"/>
        <v>13</v>
      </c>
      <c r="I140" s="3">
        <f t="shared" si="27"/>
        <v>17</v>
      </c>
      <c r="J140" s="3">
        <f t="shared" si="27"/>
        <v>103</v>
      </c>
      <c r="K140" s="3">
        <f t="shared" si="27"/>
        <v>75</v>
      </c>
      <c r="L140" s="3">
        <f t="shared" si="27"/>
        <v>17</v>
      </c>
      <c r="M140" s="3">
        <f t="shared" si="27"/>
        <v>80</v>
      </c>
      <c r="N140" s="3">
        <f t="shared" si="27"/>
        <v>35</v>
      </c>
      <c r="O140" s="3">
        <f t="shared" si="27"/>
        <v>56</v>
      </c>
      <c r="P140" s="3">
        <f t="shared" si="27"/>
        <v>106</v>
      </c>
      <c r="Q140" s="3">
        <f t="shared" si="27"/>
        <v>50</v>
      </c>
      <c r="R140" s="3">
        <f t="shared" si="27"/>
        <v>70</v>
      </c>
      <c r="S140" s="3">
        <f t="shared" si="27"/>
        <v>51</v>
      </c>
      <c r="T140" s="3">
        <f t="shared" si="27"/>
        <v>20</v>
      </c>
      <c r="U140" s="3">
        <f t="shared" si="27"/>
        <v>33</v>
      </c>
      <c r="V140" s="3">
        <f t="shared" si="27"/>
        <v>107</v>
      </c>
      <c r="W140" s="3">
        <f t="shared" si="27"/>
        <v>108</v>
      </c>
      <c r="X140" s="3">
        <f t="shared" si="27"/>
        <v>20</v>
      </c>
      <c r="Y140" s="3">
        <f t="shared" si="27"/>
        <v>65</v>
      </c>
      <c r="Z140" s="3">
        <f t="shared" si="27"/>
        <v>97</v>
      </c>
      <c r="AA140" s="3">
        <f t="shared" si="27"/>
        <v>52</v>
      </c>
      <c r="AB140" s="3">
        <f t="shared" si="27"/>
        <v>34</v>
      </c>
      <c r="AC140" s="3">
        <f t="shared" si="27"/>
        <v>71</v>
      </c>
      <c r="AD140" s="3">
        <f t="shared" si="27"/>
        <v>47</v>
      </c>
      <c r="AE140" s="3">
        <f t="shared" si="27"/>
        <v>37</v>
      </c>
      <c r="AF140" s="3">
        <f t="shared" si="27"/>
        <v>59</v>
      </c>
      <c r="AG140" s="3">
        <f t="shared" si="4"/>
        <v>-77</v>
      </c>
      <c r="AH140" s="3">
        <v>23.0</v>
      </c>
      <c r="AI140" s="3">
        <f t="shared" si="5"/>
        <v>-3.933333333</v>
      </c>
      <c r="AJ140" s="3">
        <f t="shared" si="6"/>
        <v>-0.470449762</v>
      </c>
    </row>
    <row r="141" ht="13.5" customHeight="1">
      <c r="A141" s="3">
        <v>24.0</v>
      </c>
      <c r="B141" s="3">
        <f t="shared" si="2"/>
        <v>-76</v>
      </c>
      <c r="C141" s="3">
        <f t="shared" ref="C141:AF141" si="28">RANK(C27,C$4:C$113,1)+(COUNT($B$4:$B$113)+1-RANK(C27,C$4:C$113,0)-RANK(C27,C$4:C$113,1))/2</f>
        <v>101</v>
      </c>
      <c r="D141" s="3">
        <f t="shared" si="28"/>
        <v>91</v>
      </c>
      <c r="E141" s="3">
        <f t="shared" si="28"/>
        <v>28</v>
      </c>
      <c r="F141" s="3">
        <f t="shared" si="28"/>
        <v>91</v>
      </c>
      <c r="G141" s="3">
        <f t="shared" si="28"/>
        <v>80</v>
      </c>
      <c r="H141" s="3">
        <f t="shared" si="28"/>
        <v>88</v>
      </c>
      <c r="I141" s="3">
        <f t="shared" si="28"/>
        <v>105</v>
      </c>
      <c r="J141" s="3">
        <f t="shared" si="28"/>
        <v>95</v>
      </c>
      <c r="K141" s="3">
        <f t="shared" si="28"/>
        <v>86</v>
      </c>
      <c r="L141" s="3">
        <f t="shared" si="28"/>
        <v>21</v>
      </c>
      <c r="M141" s="3">
        <f t="shared" si="28"/>
        <v>14</v>
      </c>
      <c r="N141" s="3">
        <f t="shared" si="28"/>
        <v>70</v>
      </c>
      <c r="O141" s="3">
        <f t="shared" si="28"/>
        <v>92</v>
      </c>
      <c r="P141" s="3">
        <f t="shared" si="28"/>
        <v>9</v>
      </c>
      <c r="Q141" s="3">
        <f t="shared" si="28"/>
        <v>7</v>
      </c>
      <c r="R141" s="3">
        <f t="shared" si="28"/>
        <v>107</v>
      </c>
      <c r="S141" s="3">
        <f t="shared" si="28"/>
        <v>15</v>
      </c>
      <c r="T141" s="3">
        <f t="shared" si="28"/>
        <v>2</v>
      </c>
      <c r="U141" s="3">
        <f t="shared" si="28"/>
        <v>14</v>
      </c>
      <c r="V141" s="3">
        <f t="shared" si="28"/>
        <v>57</v>
      </c>
      <c r="W141" s="3">
        <f t="shared" si="28"/>
        <v>6</v>
      </c>
      <c r="X141" s="3">
        <f t="shared" si="28"/>
        <v>61</v>
      </c>
      <c r="Y141" s="3">
        <f t="shared" si="28"/>
        <v>84</v>
      </c>
      <c r="Z141" s="3">
        <f t="shared" si="28"/>
        <v>101</v>
      </c>
      <c r="AA141" s="3">
        <f t="shared" si="28"/>
        <v>3</v>
      </c>
      <c r="AB141" s="3">
        <f t="shared" si="28"/>
        <v>11</v>
      </c>
      <c r="AC141" s="3">
        <f t="shared" si="28"/>
        <v>76</v>
      </c>
      <c r="AD141" s="3">
        <f t="shared" si="28"/>
        <v>63</v>
      </c>
      <c r="AE141" s="3">
        <f t="shared" si="28"/>
        <v>7</v>
      </c>
      <c r="AF141" s="3">
        <f t="shared" si="28"/>
        <v>15</v>
      </c>
      <c r="AG141" s="3">
        <f t="shared" si="4"/>
        <v>-76</v>
      </c>
      <c r="AH141" s="3">
        <v>24.0</v>
      </c>
      <c r="AI141" s="3">
        <f t="shared" si="5"/>
        <v>-2.166666667</v>
      </c>
      <c r="AJ141" s="3">
        <f t="shared" si="6"/>
        <v>-0.2591460554</v>
      </c>
    </row>
    <row r="142" ht="13.5" customHeight="1">
      <c r="A142" s="3">
        <v>25.0</v>
      </c>
      <c r="B142" s="3">
        <f t="shared" si="2"/>
        <v>-75</v>
      </c>
      <c r="C142" s="3">
        <f t="shared" ref="C142:AF142" si="29">RANK(C28,C$4:C$113,1)+(COUNT($B$4:$B$113)+1-RANK(C28,C$4:C$113,0)-RANK(C28,C$4:C$113,1))/2</f>
        <v>54</v>
      </c>
      <c r="D142" s="3">
        <f t="shared" si="29"/>
        <v>13</v>
      </c>
      <c r="E142" s="3">
        <f t="shared" si="29"/>
        <v>104</v>
      </c>
      <c r="F142" s="3">
        <f t="shared" si="29"/>
        <v>48</v>
      </c>
      <c r="G142" s="3">
        <f t="shared" si="29"/>
        <v>92</v>
      </c>
      <c r="H142" s="3">
        <f t="shared" si="29"/>
        <v>99</v>
      </c>
      <c r="I142" s="3">
        <f t="shared" si="29"/>
        <v>95</v>
      </c>
      <c r="J142" s="3">
        <f t="shared" si="29"/>
        <v>42</v>
      </c>
      <c r="K142" s="3">
        <f t="shared" si="29"/>
        <v>107</v>
      </c>
      <c r="L142" s="3">
        <f t="shared" si="29"/>
        <v>110</v>
      </c>
      <c r="M142" s="3">
        <f t="shared" si="29"/>
        <v>15</v>
      </c>
      <c r="N142" s="3">
        <f t="shared" si="29"/>
        <v>61</v>
      </c>
      <c r="O142" s="3">
        <f t="shared" si="29"/>
        <v>75</v>
      </c>
      <c r="P142" s="3">
        <f t="shared" si="29"/>
        <v>72</v>
      </c>
      <c r="Q142" s="3">
        <f t="shared" si="29"/>
        <v>68</v>
      </c>
      <c r="R142" s="3">
        <f t="shared" si="29"/>
        <v>84</v>
      </c>
      <c r="S142" s="3">
        <f t="shared" si="29"/>
        <v>99</v>
      </c>
      <c r="T142" s="3">
        <f t="shared" si="29"/>
        <v>108</v>
      </c>
      <c r="U142" s="3">
        <f t="shared" si="29"/>
        <v>40</v>
      </c>
      <c r="V142" s="3">
        <f t="shared" si="29"/>
        <v>97</v>
      </c>
      <c r="W142" s="3">
        <f t="shared" si="29"/>
        <v>61</v>
      </c>
      <c r="X142" s="3">
        <f t="shared" si="29"/>
        <v>72</v>
      </c>
      <c r="Y142" s="3">
        <f t="shared" si="29"/>
        <v>54</v>
      </c>
      <c r="Z142" s="3">
        <f t="shared" si="29"/>
        <v>77</v>
      </c>
      <c r="AA142" s="3">
        <f t="shared" si="29"/>
        <v>11</v>
      </c>
      <c r="AB142" s="3">
        <f t="shared" si="29"/>
        <v>4</v>
      </c>
      <c r="AC142" s="3">
        <f t="shared" si="29"/>
        <v>110</v>
      </c>
      <c r="AD142" s="3">
        <f t="shared" si="29"/>
        <v>104</v>
      </c>
      <c r="AE142" s="3">
        <f t="shared" si="29"/>
        <v>95</v>
      </c>
      <c r="AF142" s="3">
        <f t="shared" si="29"/>
        <v>32</v>
      </c>
      <c r="AG142" s="3">
        <f t="shared" si="4"/>
        <v>-75</v>
      </c>
      <c r="AH142" s="3">
        <v>25.0</v>
      </c>
      <c r="AI142" s="3">
        <f t="shared" si="5"/>
        <v>14.6</v>
      </c>
      <c r="AJ142" s="3">
        <f t="shared" si="6"/>
        <v>1.746245727</v>
      </c>
    </row>
    <row r="143" ht="13.5" customHeight="1">
      <c r="A143" s="3">
        <v>26.0</v>
      </c>
      <c r="B143" s="3">
        <f t="shared" si="2"/>
        <v>-74</v>
      </c>
      <c r="C143" s="3">
        <f t="shared" ref="C143:AF143" si="30">RANK(C29,C$4:C$113,1)+(COUNT($B$4:$B$113)+1-RANK(C29,C$4:C$113,0)-RANK(C29,C$4:C$113,1))/2</f>
        <v>90</v>
      </c>
      <c r="D143" s="3">
        <f t="shared" si="30"/>
        <v>34</v>
      </c>
      <c r="E143" s="3">
        <f t="shared" si="30"/>
        <v>71</v>
      </c>
      <c r="F143" s="3">
        <f t="shared" si="30"/>
        <v>28</v>
      </c>
      <c r="G143" s="3">
        <f t="shared" si="30"/>
        <v>44</v>
      </c>
      <c r="H143" s="3">
        <f t="shared" si="30"/>
        <v>84</v>
      </c>
      <c r="I143" s="3">
        <f t="shared" si="30"/>
        <v>21</v>
      </c>
      <c r="J143" s="3">
        <f t="shared" si="30"/>
        <v>80</v>
      </c>
      <c r="K143" s="3">
        <f t="shared" si="30"/>
        <v>16</v>
      </c>
      <c r="L143" s="3">
        <f t="shared" si="30"/>
        <v>97</v>
      </c>
      <c r="M143" s="3">
        <f t="shared" si="30"/>
        <v>13</v>
      </c>
      <c r="N143" s="3">
        <f t="shared" si="30"/>
        <v>98</v>
      </c>
      <c r="O143" s="3">
        <f t="shared" si="30"/>
        <v>68</v>
      </c>
      <c r="P143" s="3">
        <f t="shared" si="30"/>
        <v>98</v>
      </c>
      <c r="Q143" s="3">
        <f t="shared" si="30"/>
        <v>79</v>
      </c>
      <c r="R143" s="3">
        <f t="shared" si="30"/>
        <v>14</v>
      </c>
      <c r="S143" s="3">
        <f t="shared" si="30"/>
        <v>80</v>
      </c>
      <c r="T143" s="3">
        <f t="shared" si="30"/>
        <v>71</v>
      </c>
      <c r="U143" s="3">
        <f t="shared" si="30"/>
        <v>78</v>
      </c>
      <c r="V143" s="3">
        <f t="shared" si="30"/>
        <v>17</v>
      </c>
      <c r="W143" s="3">
        <f t="shared" si="30"/>
        <v>68</v>
      </c>
      <c r="X143" s="3">
        <f t="shared" si="30"/>
        <v>64</v>
      </c>
      <c r="Y143" s="3">
        <f t="shared" si="30"/>
        <v>22</v>
      </c>
      <c r="Z143" s="3">
        <f t="shared" si="30"/>
        <v>84</v>
      </c>
      <c r="AA143" s="3">
        <f t="shared" si="30"/>
        <v>73</v>
      </c>
      <c r="AB143" s="3">
        <f t="shared" si="30"/>
        <v>45</v>
      </c>
      <c r="AC143" s="3">
        <f t="shared" si="30"/>
        <v>3</v>
      </c>
      <c r="AD143" s="3">
        <f t="shared" si="30"/>
        <v>41</v>
      </c>
      <c r="AE143" s="3">
        <f t="shared" si="30"/>
        <v>73</v>
      </c>
      <c r="AF143" s="3">
        <f t="shared" si="30"/>
        <v>7</v>
      </c>
      <c r="AG143" s="3">
        <f t="shared" si="4"/>
        <v>-74</v>
      </c>
      <c r="AH143" s="3">
        <v>26.0</v>
      </c>
      <c r="AI143" s="3">
        <f t="shared" si="5"/>
        <v>-0.1333333333</v>
      </c>
      <c r="AJ143" s="3">
        <f t="shared" si="6"/>
        <v>-0.01594744956</v>
      </c>
    </row>
    <row r="144" ht="13.5" customHeight="1">
      <c r="A144" s="3">
        <v>27.0</v>
      </c>
      <c r="B144" s="3">
        <f t="shared" si="2"/>
        <v>-73</v>
      </c>
      <c r="C144" s="3">
        <f t="shared" ref="C144:AF144" si="31">RANK(C30,C$4:C$113,1)+(COUNT($B$4:$B$113)+1-RANK(C30,C$4:C$113,0)-RANK(C30,C$4:C$113,1))/2</f>
        <v>109</v>
      </c>
      <c r="D144" s="3">
        <f t="shared" si="31"/>
        <v>5</v>
      </c>
      <c r="E144" s="3">
        <f t="shared" si="31"/>
        <v>84</v>
      </c>
      <c r="F144" s="3">
        <f t="shared" si="31"/>
        <v>79</v>
      </c>
      <c r="G144" s="3">
        <f t="shared" si="31"/>
        <v>34</v>
      </c>
      <c r="H144" s="3">
        <f t="shared" si="31"/>
        <v>100</v>
      </c>
      <c r="I144" s="3">
        <f t="shared" si="31"/>
        <v>93</v>
      </c>
      <c r="J144" s="3">
        <f t="shared" si="31"/>
        <v>71</v>
      </c>
      <c r="K144" s="3">
        <f t="shared" si="31"/>
        <v>109</v>
      </c>
      <c r="L144" s="3">
        <f t="shared" si="31"/>
        <v>62</v>
      </c>
      <c r="M144" s="3">
        <f t="shared" si="31"/>
        <v>7</v>
      </c>
      <c r="N144" s="3">
        <f t="shared" si="31"/>
        <v>33</v>
      </c>
      <c r="O144" s="3">
        <f t="shared" si="31"/>
        <v>80</v>
      </c>
      <c r="P144" s="3">
        <f t="shared" si="31"/>
        <v>105</v>
      </c>
      <c r="Q144" s="3">
        <f t="shared" si="31"/>
        <v>104</v>
      </c>
      <c r="R144" s="3">
        <f t="shared" si="31"/>
        <v>52</v>
      </c>
      <c r="S144" s="3">
        <f t="shared" si="31"/>
        <v>56</v>
      </c>
      <c r="T144" s="3">
        <f t="shared" si="31"/>
        <v>30</v>
      </c>
      <c r="U144" s="3">
        <f t="shared" si="31"/>
        <v>90</v>
      </c>
      <c r="V144" s="3">
        <f t="shared" si="31"/>
        <v>13</v>
      </c>
      <c r="W144" s="3">
        <f t="shared" si="31"/>
        <v>8</v>
      </c>
      <c r="X144" s="3">
        <f t="shared" si="31"/>
        <v>13</v>
      </c>
      <c r="Y144" s="3">
        <f t="shared" si="31"/>
        <v>104</v>
      </c>
      <c r="Z144" s="3">
        <f t="shared" si="31"/>
        <v>68</v>
      </c>
      <c r="AA144" s="3">
        <f t="shared" si="31"/>
        <v>21</v>
      </c>
      <c r="AB144" s="3">
        <f t="shared" si="31"/>
        <v>80</v>
      </c>
      <c r="AC144" s="3">
        <f t="shared" si="31"/>
        <v>107</v>
      </c>
      <c r="AD144" s="3">
        <f t="shared" si="31"/>
        <v>73</v>
      </c>
      <c r="AE144" s="3">
        <f t="shared" si="31"/>
        <v>102</v>
      </c>
      <c r="AF144" s="3">
        <f t="shared" si="31"/>
        <v>41</v>
      </c>
      <c r="AG144" s="3">
        <f t="shared" si="4"/>
        <v>-73</v>
      </c>
      <c r="AH144" s="3">
        <v>27.0</v>
      </c>
      <c r="AI144" s="3">
        <f t="shared" si="5"/>
        <v>8.933333333</v>
      </c>
      <c r="AJ144" s="3">
        <f t="shared" si="6"/>
        <v>1.068479121</v>
      </c>
    </row>
    <row r="145" ht="13.5" customHeight="1">
      <c r="A145" s="3">
        <v>28.0</v>
      </c>
      <c r="B145" s="3">
        <f t="shared" si="2"/>
        <v>-72</v>
      </c>
      <c r="C145" s="3">
        <f t="shared" ref="C145:AF145" si="32">RANK(C31,C$4:C$113,1)+(COUNT($B$4:$B$113)+1-RANK(C31,C$4:C$113,0)-RANK(C31,C$4:C$113,1))/2</f>
        <v>25</v>
      </c>
      <c r="D145" s="3">
        <f t="shared" si="32"/>
        <v>79</v>
      </c>
      <c r="E145" s="3">
        <f t="shared" si="32"/>
        <v>101</v>
      </c>
      <c r="F145" s="3">
        <f t="shared" si="32"/>
        <v>89</v>
      </c>
      <c r="G145" s="3">
        <f t="shared" si="32"/>
        <v>61</v>
      </c>
      <c r="H145" s="3">
        <f t="shared" si="32"/>
        <v>21</v>
      </c>
      <c r="I145" s="3">
        <f t="shared" si="32"/>
        <v>30</v>
      </c>
      <c r="J145" s="3">
        <f t="shared" si="32"/>
        <v>51</v>
      </c>
      <c r="K145" s="3">
        <f t="shared" si="32"/>
        <v>63</v>
      </c>
      <c r="L145" s="3">
        <f t="shared" si="32"/>
        <v>105</v>
      </c>
      <c r="M145" s="3">
        <f t="shared" si="32"/>
        <v>5</v>
      </c>
      <c r="N145" s="3">
        <f t="shared" si="32"/>
        <v>52</v>
      </c>
      <c r="O145" s="3">
        <f t="shared" si="32"/>
        <v>84</v>
      </c>
      <c r="P145" s="3">
        <f t="shared" si="32"/>
        <v>43</v>
      </c>
      <c r="Q145" s="3">
        <f t="shared" si="32"/>
        <v>61</v>
      </c>
      <c r="R145" s="3">
        <f t="shared" si="32"/>
        <v>66</v>
      </c>
      <c r="S145" s="3">
        <f t="shared" si="32"/>
        <v>14</v>
      </c>
      <c r="T145" s="3">
        <f t="shared" si="32"/>
        <v>78</v>
      </c>
      <c r="U145" s="3">
        <f t="shared" si="32"/>
        <v>105</v>
      </c>
      <c r="V145" s="3">
        <f t="shared" si="32"/>
        <v>77</v>
      </c>
      <c r="W145" s="3">
        <f t="shared" si="32"/>
        <v>60</v>
      </c>
      <c r="X145" s="3">
        <f t="shared" si="32"/>
        <v>55</v>
      </c>
      <c r="Y145" s="3">
        <f t="shared" si="32"/>
        <v>28</v>
      </c>
      <c r="Z145" s="3">
        <f t="shared" si="32"/>
        <v>42</v>
      </c>
      <c r="AA145" s="3">
        <f t="shared" si="32"/>
        <v>71</v>
      </c>
      <c r="AB145" s="3">
        <f t="shared" si="32"/>
        <v>102</v>
      </c>
      <c r="AC145" s="3">
        <f t="shared" si="32"/>
        <v>50</v>
      </c>
      <c r="AD145" s="3">
        <f t="shared" si="32"/>
        <v>39</v>
      </c>
      <c r="AE145" s="3">
        <f t="shared" si="32"/>
        <v>2</v>
      </c>
      <c r="AF145" s="3">
        <f t="shared" si="32"/>
        <v>68</v>
      </c>
      <c r="AG145" s="3">
        <f t="shared" si="4"/>
        <v>-72</v>
      </c>
      <c r="AH145" s="3">
        <v>28.0</v>
      </c>
      <c r="AI145" s="3">
        <f t="shared" si="5"/>
        <v>2.066666667</v>
      </c>
      <c r="AJ145" s="3">
        <f t="shared" si="6"/>
        <v>0.2471854682</v>
      </c>
    </row>
    <row r="146" ht="13.5" customHeight="1">
      <c r="A146" s="3">
        <v>29.0</v>
      </c>
      <c r="B146" s="3">
        <f t="shared" si="2"/>
        <v>-71</v>
      </c>
      <c r="C146" s="3">
        <f t="shared" ref="C146:AF146" si="33">RANK(C32,C$4:C$113,1)+(COUNT($B$4:$B$113)+1-RANK(C32,C$4:C$113,0)-RANK(C32,C$4:C$113,1))/2</f>
        <v>85</v>
      </c>
      <c r="D146" s="3">
        <f t="shared" si="33"/>
        <v>18</v>
      </c>
      <c r="E146" s="3">
        <f t="shared" si="33"/>
        <v>10</v>
      </c>
      <c r="F146" s="3">
        <f t="shared" si="33"/>
        <v>60</v>
      </c>
      <c r="G146" s="3">
        <f t="shared" si="33"/>
        <v>43</v>
      </c>
      <c r="H146" s="3">
        <f t="shared" si="33"/>
        <v>101</v>
      </c>
      <c r="I146" s="3">
        <f t="shared" si="33"/>
        <v>43</v>
      </c>
      <c r="J146" s="3">
        <f t="shared" si="33"/>
        <v>72</v>
      </c>
      <c r="K146" s="3">
        <f t="shared" si="33"/>
        <v>104</v>
      </c>
      <c r="L146" s="3">
        <f t="shared" si="33"/>
        <v>25</v>
      </c>
      <c r="M146" s="3">
        <f t="shared" si="33"/>
        <v>82</v>
      </c>
      <c r="N146" s="3">
        <f t="shared" si="33"/>
        <v>63</v>
      </c>
      <c r="O146" s="3">
        <f t="shared" si="33"/>
        <v>42</v>
      </c>
      <c r="P146" s="3">
        <f t="shared" si="33"/>
        <v>27</v>
      </c>
      <c r="Q146" s="3">
        <f t="shared" si="33"/>
        <v>14</v>
      </c>
      <c r="R146" s="3">
        <f t="shared" si="33"/>
        <v>2</v>
      </c>
      <c r="S146" s="3">
        <f t="shared" si="33"/>
        <v>35</v>
      </c>
      <c r="T146" s="3">
        <f t="shared" si="33"/>
        <v>8</v>
      </c>
      <c r="U146" s="3">
        <f t="shared" si="33"/>
        <v>1</v>
      </c>
      <c r="V146" s="3">
        <f t="shared" si="33"/>
        <v>34</v>
      </c>
      <c r="W146" s="3">
        <f t="shared" si="33"/>
        <v>59</v>
      </c>
      <c r="X146" s="3">
        <f t="shared" si="33"/>
        <v>69</v>
      </c>
      <c r="Y146" s="3">
        <f t="shared" si="33"/>
        <v>109</v>
      </c>
      <c r="Z146" s="3">
        <f t="shared" si="33"/>
        <v>94</v>
      </c>
      <c r="AA146" s="3">
        <f t="shared" si="33"/>
        <v>19</v>
      </c>
      <c r="AB146" s="3">
        <f t="shared" si="33"/>
        <v>23</v>
      </c>
      <c r="AC146" s="3">
        <f t="shared" si="33"/>
        <v>12</v>
      </c>
      <c r="AD146" s="3">
        <f t="shared" si="33"/>
        <v>107</v>
      </c>
      <c r="AE146" s="3">
        <f t="shared" si="33"/>
        <v>57</v>
      </c>
      <c r="AF146" s="3">
        <f t="shared" si="33"/>
        <v>29</v>
      </c>
      <c r="AG146" s="3">
        <f t="shared" si="4"/>
        <v>-71</v>
      </c>
      <c r="AH146" s="3">
        <v>29.0</v>
      </c>
      <c r="AI146" s="3">
        <f t="shared" si="5"/>
        <v>-7.266666667</v>
      </c>
      <c r="AJ146" s="3">
        <f t="shared" si="6"/>
        <v>-0.8691360011</v>
      </c>
    </row>
    <row r="147" ht="13.5" customHeight="1">
      <c r="A147" s="3">
        <v>30.0</v>
      </c>
      <c r="B147" s="3">
        <f t="shared" si="2"/>
        <v>-70</v>
      </c>
      <c r="C147" s="3">
        <f t="shared" ref="C147:AF147" si="34">RANK(C33,C$4:C$113,1)+(COUNT($B$4:$B$113)+1-RANK(C33,C$4:C$113,0)-RANK(C33,C$4:C$113,1))/2</f>
        <v>74</v>
      </c>
      <c r="D147" s="3">
        <f t="shared" si="34"/>
        <v>39</v>
      </c>
      <c r="E147" s="3">
        <f t="shared" si="34"/>
        <v>95</v>
      </c>
      <c r="F147" s="3">
        <f t="shared" si="34"/>
        <v>110</v>
      </c>
      <c r="G147" s="3">
        <f t="shared" si="34"/>
        <v>107</v>
      </c>
      <c r="H147" s="3">
        <f t="shared" si="34"/>
        <v>97</v>
      </c>
      <c r="I147" s="3">
        <f t="shared" si="34"/>
        <v>72</v>
      </c>
      <c r="J147" s="3">
        <f t="shared" si="34"/>
        <v>61</v>
      </c>
      <c r="K147" s="3">
        <f t="shared" si="34"/>
        <v>29</v>
      </c>
      <c r="L147" s="3">
        <f t="shared" si="34"/>
        <v>100</v>
      </c>
      <c r="M147" s="3">
        <f t="shared" si="34"/>
        <v>41</v>
      </c>
      <c r="N147" s="3">
        <f t="shared" si="34"/>
        <v>101</v>
      </c>
      <c r="O147" s="3">
        <f t="shared" si="34"/>
        <v>82</v>
      </c>
      <c r="P147" s="3">
        <f t="shared" si="34"/>
        <v>83</v>
      </c>
      <c r="Q147" s="3">
        <f t="shared" si="34"/>
        <v>51</v>
      </c>
      <c r="R147" s="3">
        <f t="shared" si="34"/>
        <v>81</v>
      </c>
      <c r="S147" s="3">
        <f t="shared" si="34"/>
        <v>79</v>
      </c>
      <c r="T147" s="3">
        <f t="shared" si="34"/>
        <v>99</v>
      </c>
      <c r="U147" s="3">
        <f t="shared" si="34"/>
        <v>76</v>
      </c>
      <c r="V147" s="3">
        <f t="shared" si="34"/>
        <v>73</v>
      </c>
      <c r="W147" s="3">
        <f t="shared" si="34"/>
        <v>24</v>
      </c>
      <c r="X147" s="3">
        <f t="shared" si="34"/>
        <v>92</v>
      </c>
      <c r="Y147" s="3">
        <f t="shared" si="34"/>
        <v>93</v>
      </c>
      <c r="Z147" s="3">
        <f t="shared" si="34"/>
        <v>26</v>
      </c>
      <c r="AA147" s="3">
        <f t="shared" si="34"/>
        <v>88</v>
      </c>
      <c r="AB147" s="3">
        <f t="shared" si="34"/>
        <v>91</v>
      </c>
      <c r="AC147" s="3">
        <f t="shared" si="34"/>
        <v>19</v>
      </c>
      <c r="AD147" s="3">
        <f t="shared" si="34"/>
        <v>109</v>
      </c>
      <c r="AE147" s="3">
        <f t="shared" si="34"/>
        <v>82</v>
      </c>
      <c r="AF147" s="3">
        <f t="shared" si="34"/>
        <v>80</v>
      </c>
      <c r="AG147" s="3">
        <f t="shared" si="4"/>
        <v>-70</v>
      </c>
      <c r="AH147" s="3">
        <v>30.0</v>
      </c>
      <c r="AI147" s="3">
        <f t="shared" si="5"/>
        <v>19.63333333</v>
      </c>
      <c r="AJ147" s="3">
        <f t="shared" si="6"/>
        <v>2.348261948</v>
      </c>
    </row>
    <row r="148" ht="13.5" customHeight="1">
      <c r="A148" s="3">
        <v>31.0</v>
      </c>
      <c r="B148" s="3">
        <f t="shared" si="2"/>
        <v>-69</v>
      </c>
      <c r="C148" s="3">
        <f t="shared" ref="C148:AF148" si="35">RANK(C34,C$4:C$113,1)+(COUNT($B$4:$B$113)+1-RANK(C34,C$4:C$113,0)-RANK(C34,C$4:C$113,1))/2</f>
        <v>28</v>
      </c>
      <c r="D148" s="3">
        <f t="shared" si="35"/>
        <v>23</v>
      </c>
      <c r="E148" s="3">
        <f t="shared" si="35"/>
        <v>33</v>
      </c>
      <c r="F148" s="3">
        <f t="shared" si="35"/>
        <v>26</v>
      </c>
      <c r="G148" s="3">
        <f t="shared" si="35"/>
        <v>79</v>
      </c>
      <c r="H148" s="3">
        <f t="shared" si="35"/>
        <v>71</v>
      </c>
      <c r="I148" s="3">
        <f t="shared" si="35"/>
        <v>23</v>
      </c>
      <c r="J148" s="3">
        <f t="shared" si="35"/>
        <v>101</v>
      </c>
      <c r="K148" s="3">
        <f t="shared" si="35"/>
        <v>91</v>
      </c>
      <c r="L148" s="3">
        <f t="shared" si="35"/>
        <v>55</v>
      </c>
      <c r="M148" s="3">
        <f t="shared" si="35"/>
        <v>81</v>
      </c>
      <c r="N148" s="3">
        <f t="shared" si="35"/>
        <v>56</v>
      </c>
      <c r="O148" s="3">
        <f t="shared" si="35"/>
        <v>41</v>
      </c>
      <c r="P148" s="3">
        <f t="shared" si="35"/>
        <v>56</v>
      </c>
      <c r="Q148" s="3">
        <f t="shared" si="35"/>
        <v>108</v>
      </c>
      <c r="R148" s="3">
        <f t="shared" si="35"/>
        <v>109</v>
      </c>
      <c r="S148" s="3">
        <f t="shared" si="35"/>
        <v>28</v>
      </c>
      <c r="T148" s="3">
        <f t="shared" si="35"/>
        <v>68</v>
      </c>
      <c r="U148" s="3">
        <f t="shared" si="35"/>
        <v>83</v>
      </c>
      <c r="V148" s="3">
        <f t="shared" si="35"/>
        <v>108</v>
      </c>
      <c r="W148" s="3">
        <f t="shared" si="35"/>
        <v>23</v>
      </c>
      <c r="X148" s="3">
        <f t="shared" si="35"/>
        <v>75</v>
      </c>
      <c r="Y148" s="3">
        <f t="shared" si="35"/>
        <v>61</v>
      </c>
      <c r="Z148" s="3">
        <f t="shared" si="35"/>
        <v>11</v>
      </c>
      <c r="AA148" s="3">
        <f t="shared" si="35"/>
        <v>83</v>
      </c>
      <c r="AB148" s="3">
        <f t="shared" si="35"/>
        <v>47</v>
      </c>
      <c r="AC148" s="3">
        <f t="shared" si="35"/>
        <v>73</v>
      </c>
      <c r="AD148" s="3">
        <f t="shared" si="35"/>
        <v>90</v>
      </c>
      <c r="AE148" s="3">
        <f t="shared" si="35"/>
        <v>78</v>
      </c>
      <c r="AF148" s="3">
        <f t="shared" si="35"/>
        <v>78</v>
      </c>
      <c r="AG148" s="3">
        <f t="shared" si="4"/>
        <v>-69</v>
      </c>
      <c r="AH148" s="3">
        <v>31.0</v>
      </c>
      <c r="AI148" s="3">
        <f t="shared" si="5"/>
        <v>7.4</v>
      </c>
      <c r="AJ148" s="3">
        <f t="shared" si="6"/>
        <v>0.8850834506</v>
      </c>
    </row>
    <row r="149" ht="13.5" customHeight="1">
      <c r="A149" s="3">
        <v>32.0</v>
      </c>
      <c r="B149" s="3">
        <f t="shared" si="2"/>
        <v>-68</v>
      </c>
      <c r="C149" s="3">
        <f t="shared" ref="C149:AF149" si="36">RANK(C35,C$4:C$113,1)+(COUNT($B$4:$B$113)+1-RANK(C35,C$4:C$113,0)-RANK(C35,C$4:C$113,1))/2</f>
        <v>41</v>
      </c>
      <c r="D149" s="3">
        <f t="shared" si="36"/>
        <v>89</v>
      </c>
      <c r="E149" s="3">
        <f t="shared" si="36"/>
        <v>42</v>
      </c>
      <c r="F149" s="3">
        <f t="shared" si="36"/>
        <v>5</v>
      </c>
      <c r="G149" s="3">
        <f t="shared" si="36"/>
        <v>54</v>
      </c>
      <c r="H149" s="3">
        <f t="shared" si="36"/>
        <v>26</v>
      </c>
      <c r="I149" s="3">
        <f t="shared" si="36"/>
        <v>53</v>
      </c>
      <c r="J149" s="3">
        <f t="shared" si="36"/>
        <v>104</v>
      </c>
      <c r="K149" s="3">
        <f t="shared" si="36"/>
        <v>98</v>
      </c>
      <c r="L149" s="3">
        <f t="shared" si="36"/>
        <v>44</v>
      </c>
      <c r="M149" s="3">
        <f t="shared" si="36"/>
        <v>34</v>
      </c>
      <c r="N149" s="3">
        <f t="shared" si="36"/>
        <v>59</v>
      </c>
      <c r="O149" s="3">
        <f t="shared" si="36"/>
        <v>98</v>
      </c>
      <c r="P149" s="3">
        <f t="shared" si="36"/>
        <v>107</v>
      </c>
      <c r="Q149" s="3">
        <f t="shared" si="36"/>
        <v>96</v>
      </c>
      <c r="R149" s="3">
        <f t="shared" si="36"/>
        <v>99</v>
      </c>
      <c r="S149" s="3">
        <f t="shared" si="36"/>
        <v>32</v>
      </c>
      <c r="T149" s="3">
        <f t="shared" si="36"/>
        <v>59</v>
      </c>
      <c r="U149" s="3">
        <f t="shared" si="36"/>
        <v>2</v>
      </c>
      <c r="V149" s="3">
        <f t="shared" si="36"/>
        <v>20</v>
      </c>
      <c r="W149" s="3">
        <f t="shared" si="36"/>
        <v>7</v>
      </c>
      <c r="X149" s="3">
        <f t="shared" si="36"/>
        <v>22</v>
      </c>
      <c r="Y149" s="3">
        <f t="shared" si="36"/>
        <v>105</v>
      </c>
      <c r="Z149" s="3">
        <f t="shared" si="36"/>
        <v>100</v>
      </c>
      <c r="AA149" s="3">
        <f t="shared" si="36"/>
        <v>14</v>
      </c>
      <c r="AB149" s="3">
        <f t="shared" si="36"/>
        <v>42</v>
      </c>
      <c r="AC149" s="3">
        <f t="shared" si="36"/>
        <v>83</v>
      </c>
      <c r="AD149" s="3">
        <f t="shared" si="36"/>
        <v>64</v>
      </c>
      <c r="AE149" s="3">
        <f t="shared" si="36"/>
        <v>77</v>
      </c>
      <c r="AF149" s="3">
        <f t="shared" si="36"/>
        <v>88</v>
      </c>
      <c r="AG149" s="3">
        <f t="shared" si="4"/>
        <v>-68</v>
      </c>
      <c r="AH149" s="3">
        <v>32.0</v>
      </c>
      <c r="AI149" s="3">
        <f t="shared" si="5"/>
        <v>3.3</v>
      </c>
      <c r="AJ149" s="3">
        <f t="shared" si="6"/>
        <v>0.3946993766</v>
      </c>
    </row>
    <row r="150" ht="13.5" customHeight="1">
      <c r="A150" s="3">
        <v>33.0</v>
      </c>
      <c r="B150" s="3">
        <f t="shared" si="2"/>
        <v>-67</v>
      </c>
      <c r="C150" s="3">
        <f t="shared" ref="C150:AF150" si="37">RANK(C36,C$4:C$113,1)+(COUNT($B$4:$B$113)+1-RANK(C36,C$4:C$113,0)-RANK(C36,C$4:C$113,1))/2</f>
        <v>103</v>
      </c>
      <c r="D150" s="3">
        <f t="shared" si="37"/>
        <v>45</v>
      </c>
      <c r="E150" s="3">
        <f t="shared" si="37"/>
        <v>21</v>
      </c>
      <c r="F150" s="3">
        <f t="shared" si="37"/>
        <v>25</v>
      </c>
      <c r="G150" s="3">
        <f t="shared" si="37"/>
        <v>96</v>
      </c>
      <c r="H150" s="3">
        <f t="shared" si="37"/>
        <v>23</v>
      </c>
      <c r="I150" s="3">
        <f t="shared" si="37"/>
        <v>25</v>
      </c>
      <c r="J150" s="3">
        <f t="shared" si="37"/>
        <v>57</v>
      </c>
      <c r="K150" s="3">
        <f t="shared" si="37"/>
        <v>87</v>
      </c>
      <c r="L150" s="3">
        <f t="shared" si="37"/>
        <v>64</v>
      </c>
      <c r="M150" s="3">
        <f t="shared" si="37"/>
        <v>102</v>
      </c>
      <c r="N150" s="3">
        <f t="shared" si="37"/>
        <v>24</v>
      </c>
      <c r="O150" s="3">
        <f t="shared" si="37"/>
        <v>14</v>
      </c>
      <c r="P150" s="3">
        <f t="shared" si="37"/>
        <v>102</v>
      </c>
      <c r="Q150" s="3">
        <f t="shared" si="37"/>
        <v>9</v>
      </c>
      <c r="R150" s="3">
        <f t="shared" si="37"/>
        <v>95</v>
      </c>
      <c r="S150" s="3">
        <f t="shared" si="37"/>
        <v>68</v>
      </c>
      <c r="T150" s="3">
        <f t="shared" si="37"/>
        <v>92</v>
      </c>
      <c r="U150" s="3">
        <f t="shared" si="37"/>
        <v>82</v>
      </c>
      <c r="V150" s="3">
        <f t="shared" si="37"/>
        <v>10</v>
      </c>
      <c r="W150" s="3">
        <f t="shared" si="37"/>
        <v>10</v>
      </c>
      <c r="X150" s="3">
        <f t="shared" si="37"/>
        <v>106</v>
      </c>
      <c r="Y150" s="3">
        <f t="shared" si="37"/>
        <v>76</v>
      </c>
      <c r="Z150" s="3">
        <f t="shared" si="37"/>
        <v>45</v>
      </c>
      <c r="AA150" s="3">
        <f t="shared" si="37"/>
        <v>109</v>
      </c>
      <c r="AB150" s="3">
        <f t="shared" si="37"/>
        <v>49</v>
      </c>
      <c r="AC150" s="3">
        <f t="shared" si="37"/>
        <v>105</v>
      </c>
      <c r="AD150" s="3">
        <f t="shared" si="37"/>
        <v>38</v>
      </c>
      <c r="AE150" s="3">
        <f t="shared" si="37"/>
        <v>86</v>
      </c>
      <c r="AF150" s="3">
        <f t="shared" si="37"/>
        <v>91</v>
      </c>
      <c r="AG150" s="3">
        <f t="shared" si="4"/>
        <v>-67</v>
      </c>
      <c r="AH150" s="3">
        <v>33.0</v>
      </c>
      <c r="AI150" s="3">
        <f t="shared" si="5"/>
        <v>6.466666667</v>
      </c>
      <c r="AJ150" s="3">
        <f t="shared" si="6"/>
        <v>0.7734513037</v>
      </c>
    </row>
    <row r="151" ht="13.5" customHeight="1">
      <c r="A151" s="3">
        <v>34.0</v>
      </c>
      <c r="B151" s="3">
        <f t="shared" si="2"/>
        <v>-66</v>
      </c>
      <c r="C151" s="3">
        <f t="shared" ref="C151:AF151" si="38">RANK(C37,C$4:C$113,1)+(COUNT($B$4:$B$113)+1-RANK(C37,C$4:C$113,0)-RANK(C37,C$4:C$113,1))/2</f>
        <v>16</v>
      </c>
      <c r="D151" s="3">
        <f t="shared" si="38"/>
        <v>33</v>
      </c>
      <c r="E151" s="3">
        <f t="shared" si="38"/>
        <v>9</v>
      </c>
      <c r="F151" s="3">
        <f t="shared" si="38"/>
        <v>93</v>
      </c>
      <c r="G151" s="3">
        <f t="shared" si="38"/>
        <v>45</v>
      </c>
      <c r="H151" s="3">
        <f t="shared" si="38"/>
        <v>32</v>
      </c>
      <c r="I151" s="3">
        <f t="shared" si="38"/>
        <v>70</v>
      </c>
      <c r="J151" s="3">
        <f t="shared" si="38"/>
        <v>24</v>
      </c>
      <c r="K151" s="3">
        <f t="shared" si="38"/>
        <v>78</v>
      </c>
      <c r="L151" s="3">
        <f t="shared" si="38"/>
        <v>82</v>
      </c>
      <c r="M151" s="3">
        <f t="shared" si="38"/>
        <v>1</v>
      </c>
      <c r="N151" s="3">
        <f t="shared" si="38"/>
        <v>90</v>
      </c>
      <c r="O151" s="3">
        <f t="shared" si="38"/>
        <v>11</v>
      </c>
      <c r="P151" s="3">
        <f t="shared" si="38"/>
        <v>96</v>
      </c>
      <c r="Q151" s="3">
        <f t="shared" si="38"/>
        <v>83</v>
      </c>
      <c r="R151" s="3">
        <f t="shared" si="38"/>
        <v>21</v>
      </c>
      <c r="S151" s="3">
        <f t="shared" si="38"/>
        <v>90</v>
      </c>
      <c r="T151" s="3">
        <f t="shared" si="38"/>
        <v>66</v>
      </c>
      <c r="U151" s="3">
        <f t="shared" si="38"/>
        <v>84</v>
      </c>
      <c r="V151" s="3">
        <f t="shared" si="38"/>
        <v>25</v>
      </c>
      <c r="W151" s="3">
        <f t="shared" si="38"/>
        <v>17</v>
      </c>
      <c r="X151" s="3">
        <f t="shared" si="38"/>
        <v>33</v>
      </c>
      <c r="Y151" s="3">
        <f t="shared" si="38"/>
        <v>94</v>
      </c>
      <c r="Z151" s="3">
        <f t="shared" si="38"/>
        <v>83</v>
      </c>
      <c r="AA151" s="3">
        <f t="shared" si="38"/>
        <v>79</v>
      </c>
      <c r="AB151" s="3">
        <f t="shared" si="38"/>
        <v>41</v>
      </c>
      <c r="AC151" s="3">
        <f t="shared" si="38"/>
        <v>25</v>
      </c>
      <c r="AD151" s="3">
        <f t="shared" si="38"/>
        <v>49</v>
      </c>
      <c r="AE151" s="3">
        <f t="shared" si="38"/>
        <v>28</v>
      </c>
      <c r="AF151" s="3">
        <f t="shared" si="38"/>
        <v>49</v>
      </c>
      <c r="AG151" s="3">
        <f t="shared" si="4"/>
        <v>-66</v>
      </c>
      <c r="AH151" s="3">
        <v>34.0</v>
      </c>
      <c r="AI151" s="3">
        <f t="shared" si="5"/>
        <v>-3.933333333</v>
      </c>
      <c r="AJ151" s="3">
        <f t="shared" si="6"/>
        <v>-0.470449762</v>
      </c>
    </row>
    <row r="152" ht="13.5" customHeight="1">
      <c r="A152" s="3">
        <v>35.0</v>
      </c>
      <c r="B152" s="3">
        <f t="shared" si="2"/>
        <v>-65</v>
      </c>
      <c r="C152" s="3">
        <f t="shared" ref="C152:AF152" si="39">RANK(C38,C$4:C$113,1)+(COUNT($B$4:$B$113)+1-RANK(C38,C$4:C$113,0)-RANK(C38,C$4:C$113,1))/2</f>
        <v>33</v>
      </c>
      <c r="D152" s="3">
        <f t="shared" si="39"/>
        <v>100</v>
      </c>
      <c r="E152" s="3">
        <f t="shared" si="39"/>
        <v>37</v>
      </c>
      <c r="F152" s="3">
        <f t="shared" si="39"/>
        <v>27</v>
      </c>
      <c r="G152" s="3">
        <f t="shared" si="39"/>
        <v>72</v>
      </c>
      <c r="H152" s="3">
        <f t="shared" si="39"/>
        <v>90</v>
      </c>
      <c r="I152" s="3">
        <f t="shared" si="39"/>
        <v>47</v>
      </c>
      <c r="J152" s="3">
        <f t="shared" si="39"/>
        <v>22</v>
      </c>
      <c r="K152" s="3">
        <f t="shared" si="39"/>
        <v>70</v>
      </c>
      <c r="L152" s="3">
        <f t="shared" si="39"/>
        <v>50</v>
      </c>
      <c r="M152" s="3">
        <f t="shared" si="39"/>
        <v>105</v>
      </c>
      <c r="N152" s="3">
        <f t="shared" si="39"/>
        <v>77</v>
      </c>
      <c r="O152" s="3">
        <f t="shared" si="39"/>
        <v>81</v>
      </c>
      <c r="P152" s="3">
        <f t="shared" si="39"/>
        <v>37</v>
      </c>
      <c r="Q152" s="3">
        <f t="shared" si="39"/>
        <v>11</v>
      </c>
      <c r="R152" s="3">
        <f t="shared" si="39"/>
        <v>37</v>
      </c>
      <c r="S152" s="3">
        <f t="shared" si="39"/>
        <v>44</v>
      </c>
      <c r="T152" s="3">
        <f t="shared" si="39"/>
        <v>98</v>
      </c>
      <c r="U152" s="3">
        <f t="shared" si="39"/>
        <v>98</v>
      </c>
      <c r="V152" s="3">
        <f t="shared" si="39"/>
        <v>37</v>
      </c>
      <c r="W152" s="3">
        <f t="shared" si="39"/>
        <v>84</v>
      </c>
      <c r="X152" s="3">
        <f t="shared" si="39"/>
        <v>83</v>
      </c>
      <c r="Y152" s="3">
        <f t="shared" si="39"/>
        <v>88</v>
      </c>
      <c r="Z152" s="3">
        <f t="shared" si="39"/>
        <v>102</v>
      </c>
      <c r="AA152" s="3">
        <f t="shared" si="39"/>
        <v>74</v>
      </c>
      <c r="AB152" s="3">
        <f t="shared" si="39"/>
        <v>56</v>
      </c>
      <c r="AC152" s="3">
        <f t="shared" si="39"/>
        <v>90</v>
      </c>
      <c r="AD152" s="3">
        <f t="shared" si="39"/>
        <v>95</v>
      </c>
      <c r="AE152" s="3">
        <f t="shared" si="39"/>
        <v>8</v>
      </c>
      <c r="AF152" s="3">
        <f t="shared" si="39"/>
        <v>98</v>
      </c>
      <c r="AG152" s="3">
        <f t="shared" si="4"/>
        <v>-65</v>
      </c>
      <c r="AH152" s="3">
        <v>35.0</v>
      </c>
      <c r="AI152" s="3">
        <f t="shared" si="5"/>
        <v>9.533333333</v>
      </c>
      <c r="AJ152" s="3">
        <f t="shared" si="6"/>
        <v>1.140242644</v>
      </c>
    </row>
    <row r="153" ht="13.5" customHeight="1">
      <c r="A153" s="3">
        <v>36.0</v>
      </c>
      <c r="B153" s="3">
        <f t="shared" si="2"/>
        <v>-64</v>
      </c>
      <c r="C153" s="3">
        <f t="shared" ref="C153:AF153" si="40">RANK(C39,C$4:C$113,1)+(COUNT($B$4:$B$113)+1-RANK(C39,C$4:C$113,0)-RANK(C39,C$4:C$113,1))/2</f>
        <v>64</v>
      </c>
      <c r="D153" s="3">
        <f t="shared" si="40"/>
        <v>71</v>
      </c>
      <c r="E153" s="3">
        <f t="shared" si="40"/>
        <v>90</v>
      </c>
      <c r="F153" s="3">
        <f t="shared" si="40"/>
        <v>67</v>
      </c>
      <c r="G153" s="3">
        <f t="shared" si="40"/>
        <v>103</v>
      </c>
      <c r="H153" s="3">
        <f t="shared" si="40"/>
        <v>46</v>
      </c>
      <c r="I153" s="3">
        <f t="shared" si="40"/>
        <v>59</v>
      </c>
      <c r="J153" s="3">
        <f t="shared" si="40"/>
        <v>38</v>
      </c>
      <c r="K153" s="3">
        <f t="shared" si="40"/>
        <v>11</v>
      </c>
      <c r="L153" s="3">
        <f t="shared" si="40"/>
        <v>58</v>
      </c>
      <c r="M153" s="3">
        <f t="shared" si="40"/>
        <v>58</v>
      </c>
      <c r="N153" s="3">
        <f t="shared" si="40"/>
        <v>97</v>
      </c>
      <c r="O153" s="3">
        <f t="shared" si="40"/>
        <v>88</v>
      </c>
      <c r="P153" s="3">
        <f t="shared" si="40"/>
        <v>88</v>
      </c>
      <c r="Q153" s="3">
        <f t="shared" si="40"/>
        <v>97</v>
      </c>
      <c r="R153" s="3">
        <f t="shared" si="40"/>
        <v>96</v>
      </c>
      <c r="S153" s="3">
        <f t="shared" si="40"/>
        <v>106</v>
      </c>
      <c r="T153" s="3">
        <f t="shared" si="40"/>
        <v>11</v>
      </c>
      <c r="U153" s="3">
        <f t="shared" si="40"/>
        <v>61</v>
      </c>
      <c r="V153" s="3">
        <f t="shared" si="40"/>
        <v>99</v>
      </c>
      <c r="W153" s="3">
        <f t="shared" si="40"/>
        <v>94</v>
      </c>
      <c r="X153" s="3">
        <f t="shared" si="40"/>
        <v>70</v>
      </c>
      <c r="Y153" s="3">
        <f t="shared" si="40"/>
        <v>6</v>
      </c>
      <c r="Z153" s="3">
        <f t="shared" si="40"/>
        <v>75</v>
      </c>
      <c r="AA153" s="3">
        <f t="shared" si="40"/>
        <v>58</v>
      </c>
      <c r="AB153" s="3">
        <f t="shared" si="40"/>
        <v>22</v>
      </c>
      <c r="AC153" s="3">
        <f t="shared" si="40"/>
        <v>7</v>
      </c>
      <c r="AD153" s="3">
        <f t="shared" si="40"/>
        <v>48</v>
      </c>
      <c r="AE153" s="3">
        <f t="shared" si="40"/>
        <v>25</v>
      </c>
      <c r="AF153" s="3">
        <f t="shared" si="40"/>
        <v>104</v>
      </c>
      <c r="AG153" s="3">
        <f t="shared" si="4"/>
        <v>-64</v>
      </c>
      <c r="AH153" s="3">
        <v>36.0</v>
      </c>
      <c r="AI153" s="3">
        <f t="shared" si="5"/>
        <v>8.4</v>
      </c>
      <c r="AJ153" s="3">
        <f t="shared" si="6"/>
        <v>1.004689322</v>
      </c>
    </row>
    <row r="154" ht="13.5" customHeight="1">
      <c r="A154" s="3">
        <v>37.0</v>
      </c>
      <c r="B154" s="3">
        <f t="shared" si="2"/>
        <v>-63</v>
      </c>
      <c r="C154" s="3">
        <f t="shared" ref="C154:AF154" si="41">RANK(C40,C$4:C$113,1)+(COUNT($B$4:$B$113)+1-RANK(C40,C$4:C$113,0)-RANK(C40,C$4:C$113,1))/2</f>
        <v>99</v>
      </c>
      <c r="D154" s="3">
        <f t="shared" si="41"/>
        <v>92</v>
      </c>
      <c r="E154" s="3">
        <f t="shared" si="41"/>
        <v>23</v>
      </c>
      <c r="F154" s="3">
        <f t="shared" si="41"/>
        <v>72</v>
      </c>
      <c r="G154" s="3">
        <f t="shared" si="41"/>
        <v>51</v>
      </c>
      <c r="H154" s="3">
        <f t="shared" si="41"/>
        <v>5</v>
      </c>
      <c r="I154" s="3">
        <f t="shared" si="41"/>
        <v>46</v>
      </c>
      <c r="J154" s="3">
        <f t="shared" si="41"/>
        <v>35</v>
      </c>
      <c r="K154" s="3">
        <f t="shared" si="41"/>
        <v>77</v>
      </c>
      <c r="L154" s="3">
        <f t="shared" si="41"/>
        <v>90</v>
      </c>
      <c r="M154" s="3">
        <f t="shared" si="41"/>
        <v>27</v>
      </c>
      <c r="N154" s="3">
        <f t="shared" si="41"/>
        <v>44</v>
      </c>
      <c r="O154" s="3">
        <f t="shared" si="41"/>
        <v>109</v>
      </c>
      <c r="P154" s="3">
        <f t="shared" si="41"/>
        <v>58</v>
      </c>
      <c r="Q154" s="3">
        <f t="shared" si="41"/>
        <v>49</v>
      </c>
      <c r="R154" s="3">
        <f t="shared" si="41"/>
        <v>86</v>
      </c>
      <c r="S154" s="3">
        <f t="shared" si="41"/>
        <v>18</v>
      </c>
      <c r="T154" s="3">
        <f t="shared" si="41"/>
        <v>89</v>
      </c>
      <c r="U154" s="3">
        <f t="shared" si="41"/>
        <v>28</v>
      </c>
      <c r="V154" s="3">
        <f t="shared" si="41"/>
        <v>61</v>
      </c>
      <c r="W154" s="3">
        <f t="shared" si="41"/>
        <v>70</v>
      </c>
      <c r="X154" s="3">
        <f t="shared" si="41"/>
        <v>47</v>
      </c>
      <c r="Y154" s="3">
        <f t="shared" si="41"/>
        <v>44</v>
      </c>
      <c r="Z154" s="3">
        <f t="shared" si="41"/>
        <v>61</v>
      </c>
      <c r="AA154" s="3">
        <f t="shared" si="41"/>
        <v>76</v>
      </c>
      <c r="AB154" s="3">
        <f t="shared" si="41"/>
        <v>62</v>
      </c>
      <c r="AC154" s="3">
        <f t="shared" si="41"/>
        <v>81</v>
      </c>
      <c r="AD154" s="3">
        <f t="shared" si="41"/>
        <v>83</v>
      </c>
      <c r="AE154" s="3">
        <f t="shared" si="41"/>
        <v>101</v>
      </c>
      <c r="AF154" s="3">
        <f t="shared" si="41"/>
        <v>61</v>
      </c>
      <c r="AG154" s="3">
        <f t="shared" si="4"/>
        <v>-63</v>
      </c>
      <c r="AH154" s="3">
        <v>37.0</v>
      </c>
      <c r="AI154" s="3">
        <f t="shared" si="5"/>
        <v>6</v>
      </c>
      <c r="AJ154" s="3">
        <f t="shared" si="6"/>
        <v>0.7176352302</v>
      </c>
    </row>
    <row r="155" ht="13.5" customHeight="1">
      <c r="A155" s="3">
        <v>38.0</v>
      </c>
      <c r="B155" s="3">
        <f t="shared" si="2"/>
        <v>-62</v>
      </c>
      <c r="C155" s="3">
        <f t="shared" ref="C155:AF155" si="42">RANK(C41,C$4:C$113,1)+(COUNT($B$4:$B$113)+1-RANK(C41,C$4:C$113,0)-RANK(C41,C$4:C$113,1))/2</f>
        <v>79</v>
      </c>
      <c r="D155" s="3">
        <f t="shared" si="42"/>
        <v>78</v>
      </c>
      <c r="E155" s="3">
        <f t="shared" si="42"/>
        <v>79</v>
      </c>
      <c r="F155" s="3">
        <f t="shared" si="42"/>
        <v>80</v>
      </c>
      <c r="G155" s="3">
        <f t="shared" si="42"/>
        <v>48</v>
      </c>
      <c r="H155" s="3">
        <f t="shared" si="42"/>
        <v>66</v>
      </c>
      <c r="I155" s="3">
        <f t="shared" si="42"/>
        <v>83</v>
      </c>
      <c r="J155" s="3">
        <f t="shared" si="42"/>
        <v>29</v>
      </c>
      <c r="K155" s="3">
        <f t="shared" si="42"/>
        <v>30</v>
      </c>
      <c r="L155" s="3">
        <f t="shared" si="42"/>
        <v>3</v>
      </c>
      <c r="M155" s="3">
        <f t="shared" si="42"/>
        <v>17</v>
      </c>
      <c r="N155" s="3">
        <f t="shared" si="42"/>
        <v>85</v>
      </c>
      <c r="O155" s="3">
        <f t="shared" si="42"/>
        <v>30</v>
      </c>
      <c r="P155" s="3">
        <f t="shared" si="42"/>
        <v>15</v>
      </c>
      <c r="Q155" s="3">
        <f t="shared" si="42"/>
        <v>90</v>
      </c>
      <c r="R155" s="3">
        <f t="shared" si="42"/>
        <v>36</v>
      </c>
      <c r="S155" s="3">
        <f t="shared" si="42"/>
        <v>5</v>
      </c>
      <c r="T155" s="3">
        <f t="shared" si="42"/>
        <v>52</v>
      </c>
      <c r="U155" s="3">
        <f t="shared" si="42"/>
        <v>97</v>
      </c>
      <c r="V155" s="3">
        <f t="shared" si="42"/>
        <v>59</v>
      </c>
      <c r="W155" s="3">
        <f t="shared" si="42"/>
        <v>31</v>
      </c>
      <c r="X155" s="3">
        <f t="shared" si="42"/>
        <v>88</v>
      </c>
      <c r="Y155" s="3">
        <f t="shared" si="42"/>
        <v>68</v>
      </c>
      <c r="Z155" s="3">
        <f t="shared" si="42"/>
        <v>40</v>
      </c>
      <c r="AA155" s="3">
        <f t="shared" si="42"/>
        <v>22</v>
      </c>
      <c r="AB155" s="3">
        <f t="shared" si="42"/>
        <v>71</v>
      </c>
      <c r="AC155" s="3">
        <f t="shared" si="42"/>
        <v>22</v>
      </c>
      <c r="AD155" s="3">
        <f t="shared" si="42"/>
        <v>69</v>
      </c>
      <c r="AE155" s="3">
        <f t="shared" si="42"/>
        <v>62</v>
      </c>
      <c r="AF155" s="3">
        <f t="shared" si="42"/>
        <v>38</v>
      </c>
      <c r="AG155" s="3">
        <f t="shared" si="4"/>
        <v>-62</v>
      </c>
      <c r="AH155" s="3">
        <v>38.0</v>
      </c>
      <c r="AI155" s="3">
        <f t="shared" si="5"/>
        <v>-3.1</v>
      </c>
      <c r="AJ155" s="3">
        <f t="shared" si="6"/>
        <v>-0.3707782023</v>
      </c>
    </row>
    <row r="156" ht="13.5" customHeight="1">
      <c r="A156" s="3">
        <v>39.0</v>
      </c>
      <c r="B156" s="3">
        <f t="shared" si="2"/>
        <v>-61</v>
      </c>
      <c r="C156" s="3">
        <f t="shared" ref="C156:AF156" si="43">RANK(C42,C$4:C$113,1)+(COUNT($B$4:$B$113)+1-RANK(C42,C$4:C$113,0)-RANK(C42,C$4:C$113,1))/2</f>
        <v>107</v>
      </c>
      <c r="D156" s="3">
        <f t="shared" si="43"/>
        <v>49</v>
      </c>
      <c r="E156" s="3">
        <f t="shared" si="43"/>
        <v>1</v>
      </c>
      <c r="F156" s="3">
        <f t="shared" si="43"/>
        <v>59</v>
      </c>
      <c r="G156" s="3">
        <f t="shared" si="43"/>
        <v>38</v>
      </c>
      <c r="H156" s="3">
        <f t="shared" si="43"/>
        <v>79</v>
      </c>
      <c r="I156" s="3">
        <f t="shared" si="43"/>
        <v>110</v>
      </c>
      <c r="J156" s="3">
        <f t="shared" si="43"/>
        <v>108</v>
      </c>
      <c r="K156" s="3">
        <f t="shared" si="43"/>
        <v>67</v>
      </c>
      <c r="L156" s="3">
        <f t="shared" si="43"/>
        <v>76</v>
      </c>
      <c r="M156" s="3">
        <f t="shared" si="43"/>
        <v>79</v>
      </c>
      <c r="N156" s="3">
        <f t="shared" si="43"/>
        <v>95</v>
      </c>
      <c r="O156" s="3">
        <f t="shared" si="43"/>
        <v>89</v>
      </c>
      <c r="P156" s="3">
        <f t="shared" si="43"/>
        <v>19</v>
      </c>
      <c r="Q156" s="3">
        <f t="shared" si="43"/>
        <v>93</v>
      </c>
      <c r="R156" s="3">
        <f t="shared" si="43"/>
        <v>69</v>
      </c>
      <c r="S156" s="3">
        <f t="shared" si="43"/>
        <v>50</v>
      </c>
      <c r="T156" s="3">
        <f t="shared" si="43"/>
        <v>58</v>
      </c>
      <c r="U156" s="3">
        <f t="shared" si="43"/>
        <v>50</v>
      </c>
      <c r="V156" s="3">
        <f t="shared" si="43"/>
        <v>53</v>
      </c>
      <c r="W156" s="3">
        <f t="shared" si="43"/>
        <v>12</v>
      </c>
      <c r="X156" s="3">
        <f t="shared" si="43"/>
        <v>56</v>
      </c>
      <c r="Y156" s="3">
        <f t="shared" si="43"/>
        <v>18</v>
      </c>
      <c r="Z156" s="3">
        <f t="shared" si="43"/>
        <v>103</v>
      </c>
      <c r="AA156" s="3">
        <f t="shared" si="43"/>
        <v>91</v>
      </c>
      <c r="AB156" s="3">
        <f t="shared" si="43"/>
        <v>50</v>
      </c>
      <c r="AC156" s="3">
        <f t="shared" si="43"/>
        <v>14</v>
      </c>
      <c r="AD156" s="3">
        <f t="shared" si="43"/>
        <v>58</v>
      </c>
      <c r="AE156" s="3">
        <f t="shared" si="43"/>
        <v>14</v>
      </c>
      <c r="AF156" s="3">
        <f t="shared" si="43"/>
        <v>17</v>
      </c>
      <c r="AG156" s="3">
        <f t="shared" si="4"/>
        <v>-61</v>
      </c>
      <c r="AH156" s="3">
        <v>39.0</v>
      </c>
      <c r="AI156" s="3">
        <f t="shared" si="5"/>
        <v>3.9</v>
      </c>
      <c r="AJ156" s="3">
        <f t="shared" si="6"/>
        <v>0.4664628997</v>
      </c>
    </row>
    <row r="157" ht="13.5" customHeight="1">
      <c r="A157" s="3">
        <v>40.0</v>
      </c>
      <c r="B157" s="3">
        <f t="shared" si="2"/>
        <v>-60</v>
      </c>
      <c r="C157" s="3">
        <f t="shared" ref="C157:AF157" si="44">RANK(C43,C$4:C$113,1)+(COUNT($B$4:$B$113)+1-RANK(C43,C$4:C$113,0)-RANK(C43,C$4:C$113,1))/2</f>
        <v>6</v>
      </c>
      <c r="D157" s="3">
        <f t="shared" si="44"/>
        <v>48</v>
      </c>
      <c r="E157" s="3">
        <f t="shared" si="44"/>
        <v>13</v>
      </c>
      <c r="F157" s="3">
        <f t="shared" si="44"/>
        <v>12</v>
      </c>
      <c r="G157" s="3">
        <f t="shared" si="44"/>
        <v>62</v>
      </c>
      <c r="H157" s="3">
        <f t="shared" si="44"/>
        <v>12</v>
      </c>
      <c r="I157" s="3">
        <f t="shared" si="44"/>
        <v>34</v>
      </c>
      <c r="J157" s="3">
        <f t="shared" si="44"/>
        <v>52</v>
      </c>
      <c r="K157" s="3">
        <f t="shared" si="44"/>
        <v>60</v>
      </c>
      <c r="L157" s="3">
        <f t="shared" si="44"/>
        <v>26</v>
      </c>
      <c r="M157" s="3">
        <f t="shared" si="44"/>
        <v>19</v>
      </c>
      <c r="N157" s="3">
        <f t="shared" si="44"/>
        <v>16</v>
      </c>
      <c r="O157" s="3">
        <f t="shared" si="44"/>
        <v>33</v>
      </c>
      <c r="P157" s="3">
        <f t="shared" si="44"/>
        <v>17</v>
      </c>
      <c r="Q157" s="3">
        <f t="shared" si="44"/>
        <v>5</v>
      </c>
      <c r="R157" s="3">
        <f t="shared" si="44"/>
        <v>39</v>
      </c>
      <c r="S157" s="3">
        <f t="shared" si="44"/>
        <v>4</v>
      </c>
      <c r="T157" s="3">
        <f t="shared" si="44"/>
        <v>16</v>
      </c>
      <c r="U157" s="3">
        <f t="shared" si="44"/>
        <v>58</v>
      </c>
      <c r="V157" s="3">
        <f t="shared" si="44"/>
        <v>7</v>
      </c>
      <c r="W157" s="3">
        <f t="shared" si="44"/>
        <v>42</v>
      </c>
      <c r="X157" s="3">
        <f t="shared" si="44"/>
        <v>46</v>
      </c>
      <c r="Y157" s="3">
        <f t="shared" si="44"/>
        <v>60</v>
      </c>
      <c r="Z157" s="3">
        <f t="shared" si="44"/>
        <v>79</v>
      </c>
      <c r="AA157" s="3">
        <f t="shared" si="44"/>
        <v>55</v>
      </c>
      <c r="AB157" s="3">
        <f t="shared" si="44"/>
        <v>40</v>
      </c>
      <c r="AC157" s="3">
        <f t="shared" si="44"/>
        <v>45</v>
      </c>
      <c r="AD157" s="3">
        <f t="shared" si="44"/>
        <v>46</v>
      </c>
      <c r="AE157" s="3">
        <f t="shared" si="44"/>
        <v>89</v>
      </c>
      <c r="AF157" s="3">
        <f t="shared" si="44"/>
        <v>53</v>
      </c>
      <c r="AG157" s="3">
        <f t="shared" si="4"/>
        <v>-60</v>
      </c>
      <c r="AH157" s="3">
        <v>40.0</v>
      </c>
      <c r="AI157" s="3">
        <f t="shared" si="5"/>
        <v>-19.03333333</v>
      </c>
      <c r="AJ157" s="3">
        <f t="shared" si="6"/>
        <v>-2.276498425</v>
      </c>
    </row>
    <row r="158" ht="13.5" customHeight="1">
      <c r="A158" s="3">
        <v>41.0</v>
      </c>
      <c r="B158" s="3">
        <f t="shared" si="2"/>
        <v>-59</v>
      </c>
      <c r="C158" s="3">
        <f t="shared" ref="C158:AF158" si="45">RANK(C44,C$4:C$113,1)+(COUNT($B$4:$B$113)+1-RANK(C44,C$4:C$113,0)-RANK(C44,C$4:C$113,1))/2</f>
        <v>61</v>
      </c>
      <c r="D158" s="3">
        <f t="shared" si="45"/>
        <v>68</v>
      </c>
      <c r="E158" s="3">
        <f t="shared" si="45"/>
        <v>31</v>
      </c>
      <c r="F158" s="3">
        <f t="shared" si="45"/>
        <v>101</v>
      </c>
      <c r="G158" s="3">
        <f t="shared" si="45"/>
        <v>76</v>
      </c>
      <c r="H158" s="3">
        <f t="shared" si="45"/>
        <v>98</v>
      </c>
      <c r="I158" s="3">
        <f t="shared" si="45"/>
        <v>45</v>
      </c>
      <c r="J158" s="3">
        <f t="shared" si="45"/>
        <v>88</v>
      </c>
      <c r="K158" s="3">
        <f t="shared" si="45"/>
        <v>48</v>
      </c>
      <c r="L158" s="3">
        <f t="shared" si="45"/>
        <v>11</v>
      </c>
      <c r="M158" s="3">
        <f t="shared" si="45"/>
        <v>53</v>
      </c>
      <c r="N158" s="3">
        <f t="shared" si="45"/>
        <v>62</v>
      </c>
      <c r="O158" s="3">
        <f t="shared" si="45"/>
        <v>71</v>
      </c>
      <c r="P158" s="3">
        <f t="shared" si="45"/>
        <v>93</v>
      </c>
      <c r="Q158" s="3">
        <f t="shared" si="45"/>
        <v>102</v>
      </c>
      <c r="R158" s="3">
        <f t="shared" si="45"/>
        <v>75</v>
      </c>
      <c r="S158" s="3">
        <f t="shared" si="45"/>
        <v>19</v>
      </c>
      <c r="T158" s="3">
        <f t="shared" si="45"/>
        <v>33</v>
      </c>
      <c r="U158" s="3">
        <f t="shared" si="45"/>
        <v>54</v>
      </c>
      <c r="V158" s="3">
        <f t="shared" si="45"/>
        <v>14</v>
      </c>
      <c r="W158" s="3">
        <f t="shared" si="45"/>
        <v>75</v>
      </c>
      <c r="X158" s="3">
        <f t="shared" si="45"/>
        <v>109</v>
      </c>
      <c r="Y158" s="3">
        <f t="shared" si="45"/>
        <v>4</v>
      </c>
      <c r="Z158" s="3">
        <f t="shared" si="45"/>
        <v>63</v>
      </c>
      <c r="AA158" s="3">
        <f t="shared" si="45"/>
        <v>61</v>
      </c>
      <c r="AB158" s="3">
        <f t="shared" si="45"/>
        <v>60</v>
      </c>
      <c r="AC158" s="3">
        <f t="shared" si="45"/>
        <v>52</v>
      </c>
      <c r="AD158" s="3">
        <f t="shared" si="45"/>
        <v>103</v>
      </c>
      <c r="AE158" s="3">
        <f t="shared" si="45"/>
        <v>21</v>
      </c>
      <c r="AF158" s="3">
        <f t="shared" si="45"/>
        <v>83</v>
      </c>
      <c r="AG158" s="3">
        <f t="shared" si="4"/>
        <v>-59</v>
      </c>
      <c r="AH158" s="3">
        <v>41.0</v>
      </c>
      <c r="AI158" s="3">
        <f t="shared" si="5"/>
        <v>5.633333333</v>
      </c>
      <c r="AJ158" s="3">
        <f t="shared" si="6"/>
        <v>0.6737797439</v>
      </c>
    </row>
    <row r="159" ht="13.5" customHeight="1">
      <c r="A159" s="3">
        <v>42.0</v>
      </c>
      <c r="B159" s="3">
        <f t="shared" si="2"/>
        <v>-58</v>
      </c>
      <c r="C159" s="3">
        <f t="shared" ref="C159:AF159" si="46">RANK(C45,C$4:C$113,1)+(COUNT($B$4:$B$113)+1-RANK(C45,C$4:C$113,0)-RANK(C45,C$4:C$113,1))/2</f>
        <v>46</v>
      </c>
      <c r="D159" s="3">
        <f t="shared" si="46"/>
        <v>24</v>
      </c>
      <c r="E159" s="3">
        <f t="shared" si="46"/>
        <v>80</v>
      </c>
      <c r="F159" s="3">
        <f t="shared" si="46"/>
        <v>64</v>
      </c>
      <c r="G159" s="3">
        <f t="shared" si="46"/>
        <v>13</v>
      </c>
      <c r="H159" s="3">
        <f t="shared" si="46"/>
        <v>94</v>
      </c>
      <c r="I159" s="3">
        <f t="shared" si="46"/>
        <v>2</v>
      </c>
      <c r="J159" s="3">
        <f t="shared" si="46"/>
        <v>54</v>
      </c>
      <c r="K159" s="3">
        <f t="shared" si="46"/>
        <v>69</v>
      </c>
      <c r="L159" s="3">
        <f t="shared" si="46"/>
        <v>52</v>
      </c>
      <c r="M159" s="3">
        <f t="shared" si="46"/>
        <v>40</v>
      </c>
      <c r="N159" s="3">
        <f t="shared" si="46"/>
        <v>79</v>
      </c>
      <c r="O159" s="3">
        <f t="shared" si="46"/>
        <v>25</v>
      </c>
      <c r="P159" s="3">
        <f t="shared" si="46"/>
        <v>63</v>
      </c>
      <c r="Q159" s="3">
        <f t="shared" si="46"/>
        <v>29</v>
      </c>
      <c r="R159" s="3">
        <f t="shared" si="46"/>
        <v>55</v>
      </c>
      <c r="S159" s="3">
        <f t="shared" si="46"/>
        <v>13</v>
      </c>
      <c r="T159" s="3">
        <f t="shared" si="46"/>
        <v>95</v>
      </c>
      <c r="U159" s="3">
        <f t="shared" si="46"/>
        <v>11</v>
      </c>
      <c r="V159" s="3">
        <f t="shared" si="46"/>
        <v>75</v>
      </c>
      <c r="W159" s="3">
        <f t="shared" si="46"/>
        <v>21</v>
      </c>
      <c r="X159" s="3">
        <f t="shared" si="46"/>
        <v>94</v>
      </c>
      <c r="Y159" s="3">
        <f t="shared" si="46"/>
        <v>89</v>
      </c>
      <c r="Z159" s="3">
        <f t="shared" si="46"/>
        <v>6</v>
      </c>
      <c r="AA159" s="3">
        <f t="shared" si="46"/>
        <v>9</v>
      </c>
      <c r="AB159" s="3">
        <f t="shared" si="46"/>
        <v>75</v>
      </c>
      <c r="AC159" s="3">
        <f t="shared" si="46"/>
        <v>80</v>
      </c>
      <c r="AD159" s="3">
        <f t="shared" si="46"/>
        <v>26</v>
      </c>
      <c r="AE159" s="3">
        <f t="shared" si="46"/>
        <v>12</v>
      </c>
      <c r="AF159" s="3">
        <f t="shared" si="46"/>
        <v>22</v>
      </c>
      <c r="AG159" s="3">
        <f t="shared" si="4"/>
        <v>-58</v>
      </c>
      <c r="AH159" s="3">
        <v>42.0</v>
      </c>
      <c r="AI159" s="3">
        <f t="shared" si="5"/>
        <v>-8.266666667</v>
      </c>
      <c r="AJ159" s="3">
        <f t="shared" si="6"/>
        <v>-0.9887418728</v>
      </c>
    </row>
    <row r="160" ht="13.5" customHeight="1">
      <c r="A160" s="3">
        <v>43.0</v>
      </c>
      <c r="B160" s="3">
        <f t="shared" si="2"/>
        <v>-57</v>
      </c>
      <c r="C160" s="3">
        <f t="shared" ref="C160:AF160" si="47">RANK(C46,C$4:C$113,1)+(COUNT($B$4:$B$113)+1-RANK(C46,C$4:C$113,0)-RANK(C46,C$4:C$113,1))/2</f>
        <v>43</v>
      </c>
      <c r="D160" s="3">
        <f t="shared" si="47"/>
        <v>59</v>
      </c>
      <c r="E160" s="3">
        <f t="shared" si="47"/>
        <v>59</v>
      </c>
      <c r="F160" s="3">
        <f t="shared" si="47"/>
        <v>36</v>
      </c>
      <c r="G160" s="3">
        <f t="shared" si="47"/>
        <v>27</v>
      </c>
      <c r="H160" s="3">
        <f t="shared" si="47"/>
        <v>42</v>
      </c>
      <c r="I160" s="3">
        <f t="shared" si="47"/>
        <v>14</v>
      </c>
      <c r="J160" s="3">
        <f t="shared" si="47"/>
        <v>18</v>
      </c>
      <c r="K160" s="3">
        <f t="shared" si="47"/>
        <v>22</v>
      </c>
      <c r="L160" s="3">
        <f t="shared" si="47"/>
        <v>15</v>
      </c>
      <c r="M160" s="3">
        <f t="shared" si="47"/>
        <v>70</v>
      </c>
      <c r="N160" s="3">
        <f t="shared" si="47"/>
        <v>39</v>
      </c>
      <c r="O160" s="3">
        <f t="shared" si="47"/>
        <v>70</v>
      </c>
      <c r="P160" s="3">
        <f t="shared" si="47"/>
        <v>38</v>
      </c>
      <c r="Q160" s="3">
        <f t="shared" si="47"/>
        <v>46</v>
      </c>
      <c r="R160" s="3">
        <f t="shared" si="47"/>
        <v>31</v>
      </c>
      <c r="S160" s="3">
        <f t="shared" si="47"/>
        <v>78</v>
      </c>
      <c r="T160" s="3">
        <f t="shared" si="47"/>
        <v>50</v>
      </c>
      <c r="U160" s="3">
        <f t="shared" si="47"/>
        <v>4</v>
      </c>
      <c r="V160" s="3">
        <f t="shared" si="47"/>
        <v>105</v>
      </c>
      <c r="W160" s="3">
        <f t="shared" si="47"/>
        <v>91</v>
      </c>
      <c r="X160" s="3">
        <f t="shared" si="47"/>
        <v>54</v>
      </c>
      <c r="Y160" s="3">
        <f t="shared" si="47"/>
        <v>49</v>
      </c>
      <c r="Z160" s="3">
        <f t="shared" si="47"/>
        <v>80</v>
      </c>
      <c r="AA160" s="3">
        <f t="shared" si="47"/>
        <v>18</v>
      </c>
      <c r="AB160" s="3">
        <f t="shared" si="47"/>
        <v>9</v>
      </c>
      <c r="AC160" s="3">
        <f t="shared" si="47"/>
        <v>17</v>
      </c>
      <c r="AD160" s="3">
        <f t="shared" si="47"/>
        <v>97</v>
      </c>
      <c r="AE160" s="3">
        <f t="shared" si="47"/>
        <v>59</v>
      </c>
      <c r="AF160" s="3">
        <f t="shared" si="47"/>
        <v>77</v>
      </c>
      <c r="AG160" s="3">
        <f t="shared" si="4"/>
        <v>-57</v>
      </c>
      <c r="AH160" s="3">
        <v>43.0</v>
      </c>
      <c r="AI160" s="3">
        <f t="shared" si="5"/>
        <v>-8.266666667</v>
      </c>
      <c r="AJ160" s="3">
        <f t="shared" si="6"/>
        <v>-0.9887418728</v>
      </c>
    </row>
    <row r="161" ht="13.5" customHeight="1">
      <c r="A161" s="3">
        <v>44.0</v>
      </c>
      <c r="B161" s="3">
        <f t="shared" si="2"/>
        <v>-56</v>
      </c>
      <c r="C161" s="3">
        <f t="shared" ref="C161:AF161" si="48">RANK(C47,C$4:C$113,1)+(COUNT($B$4:$B$113)+1-RANK(C47,C$4:C$113,0)-RANK(C47,C$4:C$113,1))/2</f>
        <v>24</v>
      </c>
      <c r="D161" s="3">
        <f t="shared" si="48"/>
        <v>61</v>
      </c>
      <c r="E161" s="3">
        <f t="shared" si="48"/>
        <v>83</v>
      </c>
      <c r="F161" s="3">
        <f t="shared" si="48"/>
        <v>16</v>
      </c>
      <c r="G161" s="3">
        <f t="shared" si="48"/>
        <v>14</v>
      </c>
      <c r="H161" s="3">
        <f t="shared" si="48"/>
        <v>78</v>
      </c>
      <c r="I161" s="3">
        <f t="shared" si="48"/>
        <v>67</v>
      </c>
      <c r="J161" s="3">
        <f t="shared" si="48"/>
        <v>79</v>
      </c>
      <c r="K161" s="3">
        <f t="shared" si="48"/>
        <v>12</v>
      </c>
      <c r="L161" s="3">
        <f t="shared" si="48"/>
        <v>74</v>
      </c>
      <c r="M161" s="3">
        <f t="shared" si="48"/>
        <v>39</v>
      </c>
      <c r="N161" s="3">
        <f t="shared" si="48"/>
        <v>48</v>
      </c>
      <c r="O161" s="3">
        <f t="shared" si="48"/>
        <v>28</v>
      </c>
      <c r="P161" s="3">
        <f t="shared" si="48"/>
        <v>12</v>
      </c>
      <c r="Q161" s="3">
        <f t="shared" si="48"/>
        <v>35</v>
      </c>
      <c r="R161" s="3">
        <f t="shared" si="48"/>
        <v>79</v>
      </c>
      <c r="S161" s="3">
        <f t="shared" si="48"/>
        <v>36</v>
      </c>
      <c r="T161" s="3">
        <f t="shared" si="48"/>
        <v>82</v>
      </c>
      <c r="U161" s="3">
        <f t="shared" si="48"/>
        <v>41</v>
      </c>
      <c r="V161" s="3">
        <f t="shared" si="48"/>
        <v>11</v>
      </c>
      <c r="W161" s="3">
        <f t="shared" si="48"/>
        <v>5</v>
      </c>
      <c r="X161" s="3">
        <f t="shared" si="48"/>
        <v>95</v>
      </c>
      <c r="Y161" s="3">
        <f t="shared" si="48"/>
        <v>57</v>
      </c>
      <c r="Z161" s="3">
        <f t="shared" si="48"/>
        <v>31</v>
      </c>
      <c r="AA161" s="3">
        <f t="shared" si="48"/>
        <v>28</v>
      </c>
      <c r="AB161" s="3">
        <f t="shared" si="48"/>
        <v>64</v>
      </c>
      <c r="AC161" s="3">
        <f t="shared" si="48"/>
        <v>27</v>
      </c>
      <c r="AD161" s="3">
        <f t="shared" si="48"/>
        <v>96</v>
      </c>
      <c r="AE161" s="3">
        <f t="shared" si="48"/>
        <v>27</v>
      </c>
      <c r="AF161" s="3">
        <f t="shared" si="48"/>
        <v>101</v>
      </c>
      <c r="AG161" s="3">
        <f t="shared" si="4"/>
        <v>-56</v>
      </c>
      <c r="AH161" s="3">
        <v>44.0</v>
      </c>
      <c r="AI161" s="3">
        <f t="shared" si="5"/>
        <v>-7.166666667</v>
      </c>
      <c r="AJ161" s="3">
        <f t="shared" si="6"/>
        <v>-0.8571754139</v>
      </c>
    </row>
    <row r="162" ht="13.5" customHeight="1">
      <c r="A162" s="3">
        <v>45.0</v>
      </c>
      <c r="B162" s="3">
        <f t="shared" si="2"/>
        <v>-55</v>
      </c>
      <c r="C162" s="3">
        <f t="shared" ref="C162:AF162" si="49">RANK(C48,C$4:C$113,1)+(COUNT($B$4:$B$113)+1-RANK(C48,C$4:C$113,0)-RANK(C48,C$4:C$113,1))/2</f>
        <v>84</v>
      </c>
      <c r="D162" s="3">
        <f t="shared" si="49"/>
        <v>60</v>
      </c>
      <c r="E162" s="3">
        <f t="shared" si="49"/>
        <v>86</v>
      </c>
      <c r="F162" s="3">
        <f t="shared" si="49"/>
        <v>95</v>
      </c>
      <c r="G162" s="3">
        <f t="shared" si="49"/>
        <v>52</v>
      </c>
      <c r="H162" s="3">
        <f t="shared" si="49"/>
        <v>11</v>
      </c>
      <c r="I162" s="3">
        <f t="shared" si="49"/>
        <v>56</v>
      </c>
      <c r="J162" s="3">
        <f t="shared" si="49"/>
        <v>21</v>
      </c>
      <c r="K162" s="3">
        <f t="shared" si="49"/>
        <v>40</v>
      </c>
      <c r="L162" s="3">
        <f t="shared" si="49"/>
        <v>80</v>
      </c>
      <c r="M162" s="3">
        <f t="shared" si="49"/>
        <v>47</v>
      </c>
      <c r="N162" s="3">
        <f t="shared" si="49"/>
        <v>26</v>
      </c>
      <c r="O162" s="3">
        <f t="shared" si="49"/>
        <v>15</v>
      </c>
      <c r="P162" s="3">
        <f t="shared" si="49"/>
        <v>62</v>
      </c>
      <c r="Q162" s="3">
        <f t="shared" si="49"/>
        <v>76</v>
      </c>
      <c r="R162" s="3">
        <f t="shared" si="49"/>
        <v>106</v>
      </c>
      <c r="S162" s="3">
        <f t="shared" si="49"/>
        <v>102</v>
      </c>
      <c r="T162" s="3">
        <f t="shared" si="49"/>
        <v>27</v>
      </c>
      <c r="U162" s="3">
        <f t="shared" si="49"/>
        <v>74</v>
      </c>
      <c r="V162" s="3">
        <f t="shared" si="49"/>
        <v>52</v>
      </c>
      <c r="W162" s="3">
        <f t="shared" si="49"/>
        <v>13</v>
      </c>
      <c r="X162" s="3">
        <f t="shared" si="49"/>
        <v>17</v>
      </c>
      <c r="Y162" s="3">
        <f t="shared" si="49"/>
        <v>37</v>
      </c>
      <c r="Z162" s="3">
        <f t="shared" si="49"/>
        <v>41</v>
      </c>
      <c r="AA162" s="3">
        <f t="shared" si="49"/>
        <v>40</v>
      </c>
      <c r="AB162" s="3">
        <f t="shared" si="49"/>
        <v>33</v>
      </c>
      <c r="AC162" s="3">
        <f t="shared" si="49"/>
        <v>36</v>
      </c>
      <c r="AD162" s="3">
        <f t="shared" si="49"/>
        <v>60</v>
      </c>
      <c r="AE162" s="3">
        <f t="shared" si="49"/>
        <v>22</v>
      </c>
      <c r="AF162" s="3">
        <f t="shared" si="49"/>
        <v>3</v>
      </c>
      <c r="AG162" s="3">
        <f t="shared" si="4"/>
        <v>-55</v>
      </c>
      <c r="AH162" s="3">
        <v>45.0</v>
      </c>
      <c r="AI162" s="3">
        <f t="shared" si="5"/>
        <v>-6.366666667</v>
      </c>
      <c r="AJ162" s="3">
        <f t="shared" si="6"/>
        <v>-0.7614907165</v>
      </c>
    </row>
    <row r="163" ht="13.5" customHeight="1">
      <c r="A163" s="3">
        <v>46.0</v>
      </c>
      <c r="B163" s="3">
        <f t="shared" si="2"/>
        <v>-54</v>
      </c>
      <c r="C163" s="3">
        <f t="shared" ref="C163:AF163" si="50">RANK(C49,C$4:C$113,1)+(COUNT($B$4:$B$113)+1-RANK(C49,C$4:C$113,0)-RANK(C49,C$4:C$113,1))/2</f>
        <v>82</v>
      </c>
      <c r="D163" s="3">
        <f t="shared" si="50"/>
        <v>22</v>
      </c>
      <c r="E163" s="3">
        <f t="shared" si="50"/>
        <v>75</v>
      </c>
      <c r="F163" s="3">
        <f t="shared" si="50"/>
        <v>51</v>
      </c>
      <c r="G163" s="3">
        <f t="shared" si="50"/>
        <v>25</v>
      </c>
      <c r="H163" s="3">
        <f t="shared" si="50"/>
        <v>41</v>
      </c>
      <c r="I163" s="3">
        <f t="shared" si="50"/>
        <v>90</v>
      </c>
      <c r="J163" s="3">
        <f t="shared" si="50"/>
        <v>100</v>
      </c>
      <c r="K163" s="3">
        <f t="shared" si="50"/>
        <v>97</v>
      </c>
      <c r="L163" s="3">
        <f t="shared" si="50"/>
        <v>89</v>
      </c>
      <c r="M163" s="3">
        <f t="shared" si="50"/>
        <v>25</v>
      </c>
      <c r="N163" s="3">
        <f t="shared" si="50"/>
        <v>93</v>
      </c>
      <c r="O163" s="3">
        <f t="shared" si="50"/>
        <v>10</v>
      </c>
      <c r="P163" s="3">
        <f t="shared" si="50"/>
        <v>23</v>
      </c>
      <c r="Q163" s="3">
        <f t="shared" si="50"/>
        <v>24</v>
      </c>
      <c r="R163" s="3">
        <f t="shared" si="50"/>
        <v>11</v>
      </c>
      <c r="S163" s="3">
        <f t="shared" si="50"/>
        <v>82</v>
      </c>
      <c r="T163" s="3">
        <f t="shared" si="50"/>
        <v>49</v>
      </c>
      <c r="U163" s="3">
        <f t="shared" si="50"/>
        <v>92</v>
      </c>
      <c r="V163" s="3">
        <f t="shared" si="50"/>
        <v>3</v>
      </c>
      <c r="W163" s="3">
        <f t="shared" si="50"/>
        <v>26</v>
      </c>
      <c r="X163" s="3">
        <f t="shared" si="50"/>
        <v>67</v>
      </c>
      <c r="Y163" s="3">
        <f t="shared" si="50"/>
        <v>51</v>
      </c>
      <c r="Z163" s="3">
        <f t="shared" si="50"/>
        <v>22</v>
      </c>
      <c r="AA163" s="3">
        <f t="shared" si="50"/>
        <v>99</v>
      </c>
      <c r="AB163" s="3">
        <f t="shared" si="50"/>
        <v>108</v>
      </c>
      <c r="AC163" s="3">
        <f t="shared" si="50"/>
        <v>37</v>
      </c>
      <c r="AD163" s="3">
        <f t="shared" si="50"/>
        <v>16</v>
      </c>
      <c r="AE163" s="3">
        <f t="shared" si="50"/>
        <v>93</v>
      </c>
      <c r="AF163" s="3">
        <f t="shared" si="50"/>
        <v>23</v>
      </c>
      <c r="AG163" s="3">
        <f t="shared" si="4"/>
        <v>-54</v>
      </c>
      <c r="AH163" s="3">
        <v>46.0</v>
      </c>
      <c r="AI163" s="3">
        <f t="shared" si="5"/>
        <v>-1.3</v>
      </c>
      <c r="AJ163" s="3">
        <f t="shared" si="6"/>
        <v>-0.1554876332</v>
      </c>
    </row>
    <row r="164" ht="13.5" customHeight="1">
      <c r="A164" s="3">
        <v>47.0</v>
      </c>
      <c r="B164" s="3">
        <f t="shared" si="2"/>
        <v>-53</v>
      </c>
      <c r="C164" s="3">
        <f t="shared" ref="C164:AF164" si="51">RANK(C50,C$4:C$113,1)+(COUNT($B$4:$B$113)+1-RANK(C50,C$4:C$113,0)-RANK(C50,C$4:C$113,1))/2</f>
        <v>30</v>
      </c>
      <c r="D164" s="3">
        <f t="shared" si="51"/>
        <v>35</v>
      </c>
      <c r="E164" s="3">
        <f t="shared" si="51"/>
        <v>108</v>
      </c>
      <c r="F164" s="3">
        <f t="shared" si="51"/>
        <v>69</v>
      </c>
      <c r="G164" s="3">
        <f t="shared" si="51"/>
        <v>42</v>
      </c>
      <c r="H164" s="3">
        <f t="shared" si="51"/>
        <v>27</v>
      </c>
      <c r="I164" s="3">
        <f t="shared" si="51"/>
        <v>54</v>
      </c>
      <c r="J164" s="3">
        <f t="shared" si="51"/>
        <v>77</v>
      </c>
      <c r="K164" s="3">
        <f t="shared" si="51"/>
        <v>110</v>
      </c>
      <c r="L164" s="3">
        <f t="shared" si="51"/>
        <v>104</v>
      </c>
      <c r="M164" s="3">
        <f t="shared" si="51"/>
        <v>21</v>
      </c>
      <c r="N164" s="3">
        <f t="shared" si="51"/>
        <v>14</v>
      </c>
      <c r="O164" s="3">
        <f t="shared" si="51"/>
        <v>79</v>
      </c>
      <c r="P164" s="3">
        <f t="shared" si="51"/>
        <v>54</v>
      </c>
      <c r="Q164" s="3">
        <f t="shared" si="51"/>
        <v>21</v>
      </c>
      <c r="R164" s="3">
        <f t="shared" si="51"/>
        <v>38</v>
      </c>
      <c r="S164" s="3">
        <f t="shared" si="51"/>
        <v>61</v>
      </c>
      <c r="T164" s="3">
        <f t="shared" si="51"/>
        <v>34</v>
      </c>
      <c r="U164" s="3">
        <f t="shared" si="51"/>
        <v>37</v>
      </c>
      <c r="V164" s="3">
        <f t="shared" si="51"/>
        <v>27</v>
      </c>
      <c r="W164" s="3">
        <f t="shared" si="51"/>
        <v>30</v>
      </c>
      <c r="X164" s="3">
        <f t="shared" si="51"/>
        <v>1</v>
      </c>
      <c r="Y164" s="3">
        <f t="shared" si="51"/>
        <v>64</v>
      </c>
      <c r="Z164" s="3">
        <f t="shared" si="51"/>
        <v>69</v>
      </c>
      <c r="AA164" s="3">
        <f t="shared" si="51"/>
        <v>24</v>
      </c>
      <c r="AB164" s="3">
        <f t="shared" si="51"/>
        <v>100</v>
      </c>
      <c r="AC164" s="3">
        <f t="shared" si="51"/>
        <v>21</v>
      </c>
      <c r="AD164" s="3">
        <f t="shared" si="51"/>
        <v>55</v>
      </c>
      <c r="AE164" s="3">
        <f t="shared" si="51"/>
        <v>15</v>
      </c>
      <c r="AF164" s="3">
        <f t="shared" si="51"/>
        <v>60</v>
      </c>
      <c r="AG164" s="3">
        <f t="shared" si="4"/>
        <v>-53</v>
      </c>
      <c r="AH164" s="3">
        <v>47.0</v>
      </c>
      <c r="AI164" s="3">
        <f t="shared" si="5"/>
        <v>-6.133333333</v>
      </c>
      <c r="AJ164" s="3">
        <f t="shared" si="6"/>
        <v>-0.7335826798</v>
      </c>
    </row>
    <row r="165" ht="13.5" customHeight="1">
      <c r="A165" s="3">
        <v>48.0</v>
      </c>
      <c r="B165" s="3">
        <f t="shared" si="2"/>
        <v>-52</v>
      </c>
      <c r="C165" s="3">
        <f t="shared" ref="C165:AF165" si="52">RANK(C51,C$4:C$113,1)+(COUNT($B$4:$B$113)+1-RANK(C51,C$4:C$113,0)-RANK(C51,C$4:C$113,1))/2</f>
        <v>5</v>
      </c>
      <c r="D165" s="3">
        <f t="shared" si="52"/>
        <v>73</v>
      </c>
      <c r="E165" s="3">
        <f t="shared" si="52"/>
        <v>7</v>
      </c>
      <c r="F165" s="3">
        <f t="shared" si="52"/>
        <v>105</v>
      </c>
      <c r="G165" s="3">
        <f t="shared" si="52"/>
        <v>26</v>
      </c>
      <c r="H165" s="3">
        <f t="shared" si="52"/>
        <v>36</v>
      </c>
      <c r="I165" s="3">
        <f t="shared" si="52"/>
        <v>85</v>
      </c>
      <c r="J165" s="3">
        <f t="shared" si="52"/>
        <v>91</v>
      </c>
      <c r="K165" s="3">
        <f t="shared" si="52"/>
        <v>20</v>
      </c>
      <c r="L165" s="3">
        <f t="shared" si="52"/>
        <v>108</v>
      </c>
      <c r="M165" s="3">
        <f t="shared" si="52"/>
        <v>78</v>
      </c>
      <c r="N165" s="3">
        <f t="shared" si="52"/>
        <v>64</v>
      </c>
      <c r="O165" s="3">
        <f t="shared" si="52"/>
        <v>103</v>
      </c>
      <c r="P165" s="3">
        <f t="shared" si="52"/>
        <v>3</v>
      </c>
      <c r="Q165" s="3">
        <f t="shared" si="52"/>
        <v>64</v>
      </c>
      <c r="R165" s="3">
        <f t="shared" si="52"/>
        <v>18</v>
      </c>
      <c r="S165" s="3">
        <f t="shared" si="52"/>
        <v>108</v>
      </c>
      <c r="T165" s="3">
        <f t="shared" si="52"/>
        <v>110</v>
      </c>
      <c r="U165" s="3">
        <f t="shared" si="52"/>
        <v>70</v>
      </c>
      <c r="V165" s="3">
        <f t="shared" si="52"/>
        <v>51</v>
      </c>
      <c r="W165" s="3">
        <f t="shared" si="52"/>
        <v>28</v>
      </c>
      <c r="X165" s="3">
        <f t="shared" si="52"/>
        <v>103</v>
      </c>
      <c r="Y165" s="3">
        <f t="shared" si="52"/>
        <v>7</v>
      </c>
      <c r="Z165" s="3">
        <f t="shared" si="52"/>
        <v>107</v>
      </c>
      <c r="AA165" s="3">
        <f t="shared" si="52"/>
        <v>26</v>
      </c>
      <c r="AB165" s="3">
        <f t="shared" si="52"/>
        <v>85</v>
      </c>
      <c r="AC165" s="3">
        <f t="shared" si="52"/>
        <v>39</v>
      </c>
      <c r="AD165" s="3">
        <f t="shared" si="52"/>
        <v>45</v>
      </c>
      <c r="AE165" s="3">
        <f t="shared" si="52"/>
        <v>92</v>
      </c>
      <c r="AF165" s="3">
        <f t="shared" si="52"/>
        <v>12</v>
      </c>
      <c r="AG165" s="3">
        <f t="shared" si="4"/>
        <v>-52</v>
      </c>
      <c r="AH165" s="3">
        <v>48.0</v>
      </c>
      <c r="AI165" s="3">
        <f t="shared" si="5"/>
        <v>3.466666667</v>
      </c>
      <c r="AJ165" s="3">
        <f t="shared" si="6"/>
        <v>0.4146336886</v>
      </c>
    </row>
    <row r="166" ht="13.5" customHeight="1">
      <c r="A166" s="3">
        <v>49.0</v>
      </c>
      <c r="B166" s="3">
        <f t="shared" si="2"/>
        <v>-51</v>
      </c>
      <c r="C166" s="3">
        <f t="shared" ref="C166:AF166" si="53">RANK(C52,C$4:C$113,1)+(COUNT($B$4:$B$113)+1-RANK(C52,C$4:C$113,0)-RANK(C52,C$4:C$113,1))/2</f>
        <v>8</v>
      </c>
      <c r="D166" s="3">
        <f t="shared" si="53"/>
        <v>103</v>
      </c>
      <c r="E166" s="3">
        <f t="shared" si="53"/>
        <v>78</v>
      </c>
      <c r="F166" s="3">
        <f t="shared" si="53"/>
        <v>70</v>
      </c>
      <c r="G166" s="3">
        <f t="shared" si="53"/>
        <v>55</v>
      </c>
      <c r="H166" s="3">
        <f t="shared" si="53"/>
        <v>91</v>
      </c>
      <c r="I166" s="3">
        <f t="shared" si="53"/>
        <v>19</v>
      </c>
      <c r="J166" s="3">
        <f t="shared" si="53"/>
        <v>62</v>
      </c>
      <c r="K166" s="3">
        <f t="shared" si="53"/>
        <v>24</v>
      </c>
      <c r="L166" s="3">
        <f t="shared" si="53"/>
        <v>12</v>
      </c>
      <c r="M166" s="3">
        <f t="shared" si="53"/>
        <v>71</v>
      </c>
      <c r="N166" s="3">
        <f t="shared" si="53"/>
        <v>57</v>
      </c>
      <c r="O166" s="3">
        <f t="shared" si="53"/>
        <v>93</v>
      </c>
      <c r="P166" s="3">
        <f t="shared" si="53"/>
        <v>76</v>
      </c>
      <c r="Q166" s="3">
        <f t="shared" si="53"/>
        <v>59</v>
      </c>
      <c r="R166" s="3">
        <f t="shared" si="53"/>
        <v>91</v>
      </c>
      <c r="S166" s="3">
        <f t="shared" si="53"/>
        <v>73</v>
      </c>
      <c r="T166" s="3">
        <f t="shared" si="53"/>
        <v>70</v>
      </c>
      <c r="U166" s="3">
        <f t="shared" si="53"/>
        <v>5</v>
      </c>
      <c r="V166" s="3">
        <f t="shared" si="53"/>
        <v>55</v>
      </c>
      <c r="W166" s="3">
        <f t="shared" si="53"/>
        <v>46</v>
      </c>
      <c r="X166" s="3">
        <f t="shared" si="53"/>
        <v>96</v>
      </c>
      <c r="Y166" s="3">
        <f t="shared" si="53"/>
        <v>32</v>
      </c>
      <c r="Z166" s="3">
        <f t="shared" si="53"/>
        <v>89</v>
      </c>
      <c r="AA166" s="3">
        <f t="shared" si="53"/>
        <v>7</v>
      </c>
      <c r="AB166" s="3">
        <f t="shared" si="53"/>
        <v>51</v>
      </c>
      <c r="AC166" s="3">
        <f t="shared" si="53"/>
        <v>13</v>
      </c>
      <c r="AD166" s="3">
        <f t="shared" si="53"/>
        <v>32</v>
      </c>
      <c r="AE166" s="3">
        <f t="shared" si="53"/>
        <v>40</v>
      </c>
      <c r="AF166" s="3">
        <f t="shared" si="53"/>
        <v>108</v>
      </c>
      <c r="AG166" s="3">
        <f t="shared" si="4"/>
        <v>-51</v>
      </c>
      <c r="AH166" s="3">
        <v>49.0</v>
      </c>
      <c r="AI166" s="3">
        <f t="shared" si="5"/>
        <v>0.7</v>
      </c>
      <c r="AJ166" s="3">
        <f t="shared" si="6"/>
        <v>0.08372411019</v>
      </c>
    </row>
    <row r="167" ht="13.5" customHeight="1">
      <c r="A167" s="3">
        <v>50.0</v>
      </c>
      <c r="B167" s="3">
        <f t="shared" si="2"/>
        <v>-50</v>
      </c>
      <c r="C167" s="3">
        <f t="shared" ref="C167:AF167" si="54">RANK(C53,C$4:C$113,1)+(COUNT($B$4:$B$113)+1-RANK(C53,C$4:C$113,0)-RANK(C53,C$4:C$113,1))/2</f>
        <v>102</v>
      </c>
      <c r="D167" s="3">
        <f t="shared" si="54"/>
        <v>95</v>
      </c>
      <c r="E167" s="3">
        <f t="shared" si="54"/>
        <v>53</v>
      </c>
      <c r="F167" s="3">
        <f t="shared" si="54"/>
        <v>106</v>
      </c>
      <c r="G167" s="3">
        <f t="shared" si="54"/>
        <v>67</v>
      </c>
      <c r="H167" s="3">
        <f t="shared" si="54"/>
        <v>64</v>
      </c>
      <c r="I167" s="3">
        <f t="shared" si="54"/>
        <v>27</v>
      </c>
      <c r="J167" s="3">
        <f t="shared" si="54"/>
        <v>64</v>
      </c>
      <c r="K167" s="3">
        <f t="shared" si="54"/>
        <v>106</v>
      </c>
      <c r="L167" s="3">
        <f t="shared" si="54"/>
        <v>68</v>
      </c>
      <c r="M167" s="3">
        <f t="shared" si="54"/>
        <v>55</v>
      </c>
      <c r="N167" s="3">
        <f t="shared" si="54"/>
        <v>4</v>
      </c>
      <c r="O167" s="3">
        <f t="shared" si="54"/>
        <v>67</v>
      </c>
      <c r="P167" s="3">
        <f t="shared" si="54"/>
        <v>92</v>
      </c>
      <c r="Q167" s="3">
        <f t="shared" si="54"/>
        <v>54</v>
      </c>
      <c r="R167" s="3">
        <f t="shared" si="54"/>
        <v>87</v>
      </c>
      <c r="S167" s="3">
        <f t="shared" si="54"/>
        <v>74</v>
      </c>
      <c r="T167" s="3">
        <f t="shared" si="54"/>
        <v>106</v>
      </c>
      <c r="U167" s="3">
        <f t="shared" si="54"/>
        <v>52</v>
      </c>
      <c r="V167" s="3">
        <f t="shared" si="54"/>
        <v>110</v>
      </c>
      <c r="W167" s="3">
        <f t="shared" si="54"/>
        <v>83</v>
      </c>
      <c r="X167" s="3">
        <f t="shared" si="54"/>
        <v>105</v>
      </c>
      <c r="Y167" s="3">
        <f t="shared" si="54"/>
        <v>31</v>
      </c>
      <c r="Z167" s="3">
        <f t="shared" si="54"/>
        <v>66</v>
      </c>
      <c r="AA167" s="3">
        <f t="shared" si="54"/>
        <v>48</v>
      </c>
      <c r="AB167" s="3">
        <f t="shared" si="54"/>
        <v>17</v>
      </c>
      <c r="AC167" s="3">
        <f t="shared" si="54"/>
        <v>54</v>
      </c>
      <c r="AD167" s="3">
        <f t="shared" si="54"/>
        <v>105</v>
      </c>
      <c r="AE167" s="3">
        <f t="shared" si="54"/>
        <v>42</v>
      </c>
      <c r="AF167" s="3">
        <f t="shared" si="54"/>
        <v>94</v>
      </c>
      <c r="AG167" s="3">
        <f t="shared" si="4"/>
        <v>-50</v>
      </c>
      <c r="AH167" s="3">
        <v>50.0</v>
      </c>
      <c r="AI167" s="3">
        <f t="shared" si="5"/>
        <v>14.43333333</v>
      </c>
      <c r="AJ167" s="3">
        <f t="shared" si="6"/>
        <v>1.726311415</v>
      </c>
    </row>
    <row r="168" ht="13.5" customHeight="1">
      <c r="A168" s="3">
        <v>51.0</v>
      </c>
      <c r="B168" s="3">
        <f t="shared" si="2"/>
        <v>-49</v>
      </c>
      <c r="C168" s="3">
        <f t="shared" ref="C168:AF168" si="55">RANK(C54,C$4:C$113,1)+(COUNT($B$4:$B$113)+1-RANK(C54,C$4:C$113,0)-RANK(C54,C$4:C$113,1))/2</f>
        <v>92</v>
      </c>
      <c r="D168" s="3">
        <f t="shared" si="55"/>
        <v>53</v>
      </c>
      <c r="E168" s="3">
        <f t="shared" si="55"/>
        <v>44</v>
      </c>
      <c r="F168" s="3">
        <f t="shared" si="55"/>
        <v>107</v>
      </c>
      <c r="G168" s="3">
        <f t="shared" si="55"/>
        <v>16</v>
      </c>
      <c r="H168" s="3">
        <f t="shared" si="55"/>
        <v>34</v>
      </c>
      <c r="I168" s="3">
        <f t="shared" si="55"/>
        <v>11</v>
      </c>
      <c r="J168" s="3">
        <f t="shared" si="55"/>
        <v>78</v>
      </c>
      <c r="K168" s="3">
        <f t="shared" si="55"/>
        <v>76</v>
      </c>
      <c r="L168" s="3">
        <f t="shared" si="55"/>
        <v>72</v>
      </c>
      <c r="M168" s="3">
        <f t="shared" si="55"/>
        <v>86</v>
      </c>
      <c r="N168" s="3">
        <f t="shared" si="55"/>
        <v>2</v>
      </c>
      <c r="O168" s="3">
        <f t="shared" si="55"/>
        <v>60</v>
      </c>
      <c r="P168" s="3">
        <f t="shared" si="55"/>
        <v>18</v>
      </c>
      <c r="Q168" s="3">
        <f t="shared" si="55"/>
        <v>60</v>
      </c>
      <c r="R168" s="3">
        <f t="shared" si="55"/>
        <v>61</v>
      </c>
      <c r="S168" s="3">
        <f t="shared" si="55"/>
        <v>48</v>
      </c>
      <c r="T168" s="3">
        <f t="shared" si="55"/>
        <v>97</v>
      </c>
      <c r="U168" s="3">
        <f t="shared" si="55"/>
        <v>12</v>
      </c>
      <c r="V168" s="3">
        <f t="shared" si="55"/>
        <v>24</v>
      </c>
      <c r="W168" s="3">
        <f t="shared" si="55"/>
        <v>33</v>
      </c>
      <c r="X168" s="3">
        <f t="shared" si="55"/>
        <v>16</v>
      </c>
      <c r="Y168" s="3">
        <f t="shared" si="55"/>
        <v>23</v>
      </c>
      <c r="Z168" s="3">
        <f t="shared" si="55"/>
        <v>99</v>
      </c>
      <c r="AA168" s="3">
        <f t="shared" si="55"/>
        <v>68</v>
      </c>
      <c r="AB168" s="3">
        <f t="shared" si="55"/>
        <v>24</v>
      </c>
      <c r="AC168" s="3">
        <f t="shared" si="55"/>
        <v>51</v>
      </c>
      <c r="AD168" s="3">
        <f t="shared" si="55"/>
        <v>79</v>
      </c>
      <c r="AE168" s="3">
        <f t="shared" si="55"/>
        <v>41</v>
      </c>
      <c r="AF168" s="3">
        <f t="shared" si="55"/>
        <v>37</v>
      </c>
      <c r="AG168" s="3">
        <f t="shared" si="4"/>
        <v>-49</v>
      </c>
      <c r="AH168" s="3">
        <v>51.0</v>
      </c>
      <c r="AI168" s="3">
        <f t="shared" si="5"/>
        <v>-4.766666667</v>
      </c>
      <c r="AJ168" s="3">
        <f t="shared" si="6"/>
        <v>-0.5701213218</v>
      </c>
    </row>
    <row r="169" ht="13.5" customHeight="1">
      <c r="A169" s="3">
        <v>52.0</v>
      </c>
      <c r="B169" s="3">
        <f t="shared" si="2"/>
        <v>-48</v>
      </c>
      <c r="C169" s="3">
        <f t="shared" ref="C169:AF169" si="56">RANK(C55,C$4:C$113,1)+(COUNT($B$4:$B$113)+1-RANK(C55,C$4:C$113,0)-RANK(C55,C$4:C$113,1))/2</f>
        <v>48</v>
      </c>
      <c r="D169" s="3">
        <f t="shared" si="56"/>
        <v>44</v>
      </c>
      <c r="E169" s="3">
        <f t="shared" si="56"/>
        <v>102</v>
      </c>
      <c r="F169" s="3">
        <f t="shared" si="56"/>
        <v>86</v>
      </c>
      <c r="G169" s="3">
        <f t="shared" si="56"/>
        <v>102</v>
      </c>
      <c r="H169" s="3">
        <f t="shared" si="56"/>
        <v>89</v>
      </c>
      <c r="I169" s="3">
        <f t="shared" si="56"/>
        <v>82</v>
      </c>
      <c r="J169" s="3">
        <f t="shared" si="56"/>
        <v>110</v>
      </c>
      <c r="K169" s="3">
        <f t="shared" si="56"/>
        <v>62</v>
      </c>
      <c r="L169" s="3">
        <f t="shared" si="56"/>
        <v>29</v>
      </c>
      <c r="M169" s="3">
        <f t="shared" si="56"/>
        <v>3</v>
      </c>
      <c r="N169" s="3">
        <f t="shared" si="56"/>
        <v>106</v>
      </c>
      <c r="O169" s="3">
        <f t="shared" si="56"/>
        <v>34</v>
      </c>
      <c r="P169" s="3">
        <f t="shared" si="56"/>
        <v>66</v>
      </c>
      <c r="Q169" s="3">
        <f t="shared" si="56"/>
        <v>105</v>
      </c>
      <c r="R169" s="3">
        <f t="shared" si="56"/>
        <v>82</v>
      </c>
      <c r="S169" s="3">
        <f t="shared" si="56"/>
        <v>100</v>
      </c>
      <c r="T169" s="3">
        <f t="shared" si="56"/>
        <v>46</v>
      </c>
      <c r="U169" s="3">
        <f t="shared" si="56"/>
        <v>30</v>
      </c>
      <c r="V169" s="3">
        <f t="shared" si="56"/>
        <v>94</v>
      </c>
      <c r="W169" s="3">
        <f t="shared" si="56"/>
        <v>40</v>
      </c>
      <c r="X169" s="3">
        <f t="shared" si="56"/>
        <v>36</v>
      </c>
      <c r="Y169" s="3">
        <f t="shared" si="56"/>
        <v>69</v>
      </c>
      <c r="Z169" s="3">
        <f t="shared" si="56"/>
        <v>98</v>
      </c>
      <c r="AA169" s="3">
        <f t="shared" si="56"/>
        <v>77</v>
      </c>
      <c r="AB169" s="3">
        <f t="shared" si="56"/>
        <v>32</v>
      </c>
      <c r="AC169" s="3">
        <f t="shared" si="56"/>
        <v>47</v>
      </c>
      <c r="AD169" s="3">
        <f t="shared" si="56"/>
        <v>36</v>
      </c>
      <c r="AE169" s="3">
        <f t="shared" si="56"/>
        <v>104</v>
      </c>
      <c r="AF169" s="3">
        <f t="shared" si="56"/>
        <v>110</v>
      </c>
      <c r="AG169" s="3">
        <f t="shared" si="4"/>
        <v>-48</v>
      </c>
      <c r="AH169" s="3">
        <v>52.0</v>
      </c>
      <c r="AI169" s="3">
        <f t="shared" si="5"/>
        <v>13.46666667</v>
      </c>
      <c r="AJ169" s="3">
        <f t="shared" si="6"/>
        <v>1.610692406</v>
      </c>
    </row>
    <row r="170" ht="13.5" customHeight="1">
      <c r="A170" s="3">
        <v>53.0</v>
      </c>
      <c r="B170" s="3">
        <f t="shared" si="2"/>
        <v>-47</v>
      </c>
      <c r="C170" s="3">
        <f t="shared" ref="C170:AF170" si="57">RANK(C56,C$4:C$113,1)+(COUNT($B$4:$B$113)+1-RANK(C56,C$4:C$113,0)-RANK(C56,C$4:C$113,1))/2</f>
        <v>51</v>
      </c>
      <c r="D170" s="3">
        <f t="shared" si="57"/>
        <v>40</v>
      </c>
      <c r="E170" s="3">
        <f t="shared" si="57"/>
        <v>89</v>
      </c>
      <c r="F170" s="3">
        <f t="shared" si="57"/>
        <v>109</v>
      </c>
      <c r="G170" s="3">
        <f t="shared" si="57"/>
        <v>17</v>
      </c>
      <c r="H170" s="3">
        <f t="shared" si="57"/>
        <v>63</v>
      </c>
      <c r="I170" s="3">
        <f t="shared" si="57"/>
        <v>1</v>
      </c>
      <c r="J170" s="3">
        <f t="shared" si="57"/>
        <v>73</v>
      </c>
      <c r="K170" s="3">
        <f t="shared" si="57"/>
        <v>26</v>
      </c>
      <c r="L170" s="3">
        <f t="shared" si="57"/>
        <v>77</v>
      </c>
      <c r="M170" s="3">
        <f t="shared" si="57"/>
        <v>94</v>
      </c>
      <c r="N170" s="3">
        <f t="shared" si="57"/>
        <v>45</v>
      </c>
      <c r="O170" s="3">
        <f t="shared" si="57"/>
        <v>32</v>
      </c>
      <c r="P170" s="3">
        <f t="shared" si="57"/>
        <v>36</v>
      </c>
      <c r="Q170" s="3">
        <f t="shared" si="57"/>
        <v>103</v>
      </c>
      <c r="R170" s="3">
        <f t="shared" si="57"/>
        <v>77</v>
      </c>
      <c r="S170" s="3">
        <f t="shared" si="57"/>
        <v>7</v>
      </c>
      <c r="T170" s="3">
        <f t="shared" si="57"/>
        <v>79</v>
      </c>
      <c r="U170" s="3">
        <f t="shared" si="57"/>
        <v>80</v>
      </c>
      <c r="V170" s="3">
        <f t="shared" si="57"/>
        <v>109</v>
      </c>
      <c r="W170" s="3">
        <f t="shared" si="57"/>
        <v>74</v>
      </c>
      <c r="X170" s="3">
        <f t="shared" si="57"/>
        <v>86</v>
      </c>
      <c r="Y170" s="3">
        <f t="shared" si="57"/>
        <v>91</v>
      </c>
      <c r="Z170" s="3">
        <f t="shared" si="57"/>
        <v>91</v>
      </c>
      <c r="AA170" s="3">
        <f t="shared" si="57"/>
        <v>34</v>
      </c>
      <c r="AB170" s="3">
        <f t="shared" si="57"/>
        <v>52</v>
      </c>
      <c r="AC170" s="3">
        <f t="shared" si="57"/>
        <v>101</v>
      </c>
      <c r="AD170" s="3">
        <f t="shared" si="57"/>
        <v>5</v>
      </c>
      <c r="AE170" s="3">
        <f t="shared" si="57"/>
        <v>23</v>
      </c>
      <c r="AF170" s="3">
        <f t="shared" si="57"/>
        <v>64</v>
      </c>
      <c r="AG170" s="3">
        <f t="shared" si="4"/>
        <v>-47</v>
      </c>
      <c r="AH170" s="3">
        <v>53.0</v>
      </c>
      <c r="AI170" s="3">
        <f t="shared" si="5"/>
        <v>5.466666667</v>
      </c>
      <c r="AJ170" s="3">
        <f t="shared" si="6"/>
        <v>0.653845432</v>
      </c>
    </row>
    <row r="171" ht="13.5" customHeight="1">
      <c r="A171" s="3">
        <v>54.0</v>
      </c>
      <c r="B171" s="3">
        <f t="shared" si="2"/>
        <v>-46</v>
      </c>
      <c r="C171" s="3">
        <f t="shared" ref="C171:AF171" si="58">RANK(C57,C$4:C$113,1)+(COUNT($B$4:$B$113)+1-RANK(C57,C$4:C$113,0)-RANK(C57,C$4:C$113,1))/2</f>
        <v>10</v>
      </c>
      <c r="D171" s="3">
        <f t="shared" si="58"/>
        <v>94</v>
      </c>
      <c r="E171" s="3">
        <f t="shared" si="58"/>
        <v>30</v>
      </c>
      <c r="F171" s="3">
        <f t="shared" si="58"/>
        <v>55</v>
      </c>
      <c r="G171" s="3">
        <f t="shared" si="58"/>
        <v>30</v>
      </c>
      <c r="H171" s="3">
        <f t="shared" si="58"/>
        <v>18</v>
      </c>
      <c r="I171" s="3">
        <f t="shared" si="58"/>
        <v>96</v>
      </c>
      <c r="J171" s="3">
        <f t="shared" si="58"/>
        <v>26</v>
      </c>
      <c r="K171" s="3">
        <f t="shared" si="58"/>
        <v>81</v>
      </c>
      <c r="L171" s="3">
        <f t="shared" si="58"/>
        <v>95</v>
      </c>
      <c r="M171" s="3">
        <f t="shared" si="58"/>
        <v>100</v>
      </c>
      <c r="N171" s="3">
        <f t="shared" si="58"/>
        <v>82</v>
      </c>
      <c r="O171" s="3">
        <f t="shared" si="58"/>
        <v>46</v>
      </c>
      <c r="P171" s="3">
        <f t="shared" si="58"/>
        <v>49</v>
      </c>
      <c r="Q171" s="3">
        <f t="shared" si="58"/>
        <v>62</v>
      </c>
      <c r="R171" s="3">
        <f t="shared" si="58"/>
        <v>46</v>
      </c>
      <c r="S171" s="3">
        <f t="shared" si="58"/>
        <v>52</v>
      </c>
      <c r="T171" s="3">
        <f t="shared" si="58"/>
        <v>62</v>
      </c>
      <c r="U171" s="3">
        <f t="shared" si="58"/>
        <v>8</v>
      </c>
      <c r="V171" s="3">
        <f t="shared" si="58"/>
        <v>30</v>
      </c>
      <c r="W171" s="3">
        <f t="shared" si="58"/>
        <v>64</v>
      </c>
      <c r="X171" s="3">
        <f t="shared" si="58"/>
        <v>104</v>
      </c>
      <c r="Y171" s="3">
        <f t="shared" si="58"/>
        <v>30</v>
      </c>
      <c r="Z171" s="3">
        <f t="shared" si="58"/>
        <v>62</v>
      </c>
      <c r="AA171" s="3">
        <f t="shared" si="58"/>
        <v>10</v>
      </c>
      <c r="AB171" s="3">
        <f t="shared" si="58"/>
        <v>84</v>
      </c>
      <c r="AC171" s="3">
        <f t="shared" si="58"/>
        <v>96</v>
      </c>
      <c r="AD171" s="3">
        <f t="shared" si="58"/>
        <v>14</v>
      </c>
      <c r="AE171" s="3">
        <f t="shared" si="58"/>
        <v>13</v>
      </c>
      <c r="AF171" s="3">
        <f t="shared" si="58"/>
        <v>16</v>
      </c>
      <c r="AG171" s="3">
        <f t="shared" si="4"/>
        <v>-46</v>
      </c>
      <c r="AH171" s="3">
        <v>54.0</v>
      </c>
      <c r="AI171" s="3">
        <f t="shared" si="5"/>
        <v>-3.333333333</v>
      </c>
      <c r="AJ171" s="3">
        <f t="shared" si="6"/>
        <v>-0.398686239</v>
      </c>
    </row>
    <row r="172" ht="13.5" customHeight="1">
      <c r="A172" s="3">
        <v>55.0</v>
      </c>
      <c r="B172" s="3">
        <f t="shared" si="2"/>
        <v>-45</v>
      </c>
      <c r="C172" s="3">
        <f t="shared" ref="C172:AF172" si="59">RANK(C58,C$4:C$113,1)+(COUNT($B$4:$B$113)+1-RANK(C58,C$4:C$113,0)-RANK(C58,C$4:C$113,1))/2</f>
        <v>32</v>
      </c>
      <c r="D172" s="3">
        <f t="shared" si="59"/>
        <v>77</v>
      </c>
      <c r="E172" s="3">
        <f t="shared" si="59"/>
        <v>14</v>
      </c>
      <c r="F172" s="3">
        <f t="shared" si="59"/>
        <v>49</v>
      </c>
      <c r="G172" s="3">
        <f t="shared" si="59"/>
        <v>46</v>
      </c>
      <c r="H172" s="3">
        <f t="shared" si="59"/>
        <v>82</v>
      </c>
      <c r="I172" s="3">
        <f t="shared" si="59"/>
        <v>65</v>
      </c>
      <c r="J172" s="3">
        <f t="shared" si="59"/>
        <v>46</v>
      </c>
      <c r="K172" s="3">
        <f t="shared" si="59"/>
        <v>15</v>
      </c>
      <c r="L172" s="3">
        <f t="shared" si="59"/>
        <v>45</v>
      </c>
      <c r="M172" s="3">
        <f t="shared" si="59"/>
        <v>99</v>
      </c>
      <c r="N172" s="3">
        <f t="shared" si="59"/>
        <v>42</v>
      </c>
      <c r="O172" s="3">
        <f t="shared" si="59"/>
        <v>101</v>
      </c>
      <c r="P172" s="3">
        <f t="shared" si="59"/>
        <v>8</v>
      </c>
      <c r="Q172" s="3">
        <f t="shared" si="59"/>
        <v>33</v>
      </c>
      <c r="R172" s="3">
        <f t="shared" si="59"/>
        <v>3</v>
      </c>
      <c r="S172" s="3">
        <f t="shared" si="59"/>
        <v>87</v>
      </c>
      <c r="T172" s="3">
        <f t="shared" si="59"/>
        <v>69</v>
      </c>
      <c r="U172" s="3">
        <f t="shared" si="59"/>
        <v>79</v>
      </c>
      <c r="V172" s="3">
        <f t="shared" si="59"/>
        <v>91</v>
      </c>
      <c r="W172" s="3">
        <f t="shared" si="59"/>
        <v>89</v>
      </c>
      <c r="X172" s="3">
        <f t="shared" si="59"/>
        <v>68</v>
      </c>
      <c r="Y172" s="3">
        <f t="shared" si="59"/>
        <v>16</v>
      </c>
      <c r="Z172" s="3">
        <f t="shared" si="59"/>
        <v>65</v>
      </c>
      <c r="AA172" s="3">
        <f t="shared" si="59"/>
        <v>80</v>
      </c>
      <c r="AB172" s="3">
        <f t="shared" si="59"/>
        <v>19</v>
      </c>
      <c r="AC172" s="3">
        <f t="shared" si="59"/>
        <v>15</v>
      </c>
      <c r="AD172" s="3">
        <f t="shared" si="59"/>
        <v>91</v>
      </c>
      <c r="AE172" s="3">
        <f t="shared" si="59"/>
        <v>68</v>
      </c>
      <c r="AF172" s="3">
        <f t="shared" si="59"/>
        <v>79</v>
      </c>
      <c r="AG172" s="3">
        <f t="shared" si="4"/>
        <v>-45</v>
      </c>
      <c r="AH172" s="3">
        <v>55.0</v>
      </c>
      <c r="AI172" s="3">
        <f t="shared" si="5"/>
        <v>0.2666666667</v>
      </c>
      <c r="AJ172" s="3">
        <f t="shared" si="6"/>
        <v>0.03189489912</v>
      </c>
    </row>
    <row r="173" ht="13.5" customHeight="1">
      <c r="A173" s="3">
        <v>56.0</v>
      </c>
      <c r="B173" s="3">
        <f t="shared" si="2"/>
        <v>-44</v>
      </c>
      <c r="C173" s="3">
        <f t="shared" ref="C173:AF173" si="60">RANK(C59,C$4:C$113,1)+(COUNT($B$4:$B$113)+1-RANK(C59,C$4:C$113,0)-RANK(C59,C$4:C$113,1))/2</f>
        <v>56</v>
      </c>
      <c r="D173" s="3">
        <f t="shared" si="60"/>
        <v>15</v>
      </c>
      <c r="E173" s="3">
        <f t="shared" si="60"/>
        <v>66</v>
      </c>
      <c r="F173" s="3">
        <f t="shared" si="60"/>
        <v>18</v>
      </c>
      <c r="G173" s="3">
        <f t="shared" si="60"/>
        <v>105</v>
      </c>
      <c r="H173" s="3">
        <f t="shared" si="60"/>
        <v>8</v>
      </c>
      <c r="I173" s="3">
        <f t="shared" si="60"/>
        <v>38</v>
      </c>
      <c r="J173" s="3">
        <f t="shared" si="60"/>
        <v>49</v>
      </c>
      <c r="K173" s="3">
        <f t="shared" si="60"/>
        <v>80</v>
      </c>
      <c r="L173" s="3">
        <f t="shared" si="60"/>
        <v>34</v>
      </c>
      <c r="M173" s="3">
        <f t="shared" si="60"/>
        <v>75</v>
      </c>
      <c r="N173" s="3">
        <f t="shared" si="60"/>
        <v>55</v>
      </c>
      <c r="O173" s="3">
        <f t="shared" si="60"/>
        <v>83</v>
      </c>
      <c r="P173" s="3">
        <f t="shared" si="60"/>
        <v>91</v>
      </c>
      <c r="Q173" s="3">
        <f t="shared" si="60"/>
        <v>53</v>
      </c>
      <c r="R173" s="3">
        <f t="shared" si="60"/>
        <v>28</v>
      </c>
      <c r="S173" s="3">
        <f t="shared" si="60"/>
        <v>38</v>
      </c>
      <c r="T173" s="3">
        <f t="shared" si="60"/>
        <v>56</v>
      </c>
      <c r="U173" s="3">
        <f t="shared" si="60"/>
        <v>100</v>
      </c>
      <c r="V173" s="3">
        <f t="shared" si="60"/>
        <v>62</v>
      </c>
      <c r="W173" s="3">
        <f t="shared" si="60"/>
        <v>39</v>
      </c>
      <c r="X173" s="3">
        <f t="shared" si="60"/>
        <v>100</v>
      </c>
      <c r="Y173" s="3">
        <f t="shared" si="60"/>
        <v>12</v>
      </c>
      <c r="Z173" s="3">
        <f t="shared" si="60"/>
        <v>28</v>
      </c>
      <c r="AA173" s="3">
        <f t="shared" si="60"/>
        <v>103</v>
      </c>
      <c r="AB173" s="3">
        <f t="shared" si="60"/>
        <v>26</v>
      </c>
      <c r="AC173" s="3">
        <f t="shared" si="60"/>
        <v>62</v>
      </c>
      <c r="AD173" s="3">
        <f t="shared" si="60"/>
        <v>23</v>
      </c>
      <c r="AE173" s="3">
        <f t="shared" si="60"/>
        <v>70</v>
      </c>
      <c r="AF173" s="3">
        <f t="shared" si="60"/>
        <v>40</v>
      </c>
      <c r="AG173" s="3">
        <f t="shared" si="4"/>
        <v>-44</v>
      </c>
      <c r="AH173" s="3">
        <v>56.0</v>
      </c>
      <c r="AI173" s="3">
        <f t="shared" si="5"/>
        <v>-1.733333333</v>
      </c>
      <c r="AJ173" s="3">
        <f t="shared" si="6"/>
        <v>-0.2073168443</v>
      </c>
    </row>
    <row r="174" ht="13.5" customHeight="1">
      <c r="A174" s="3">
        <v>57.0</v>
      </c>
      <c r="B174" s="3">
        <f t="shared" si="2"/>
        <v>-43</v>
      </c>
      <c r="C174" s="3">
        <f t="shared" ref="C174:AF174" si="61">RANK(C60,C$4:C$113,1)+(COUNT($B$4:$B$113)+1-RANK(C60,C$4:C$113,0)-RANK(C60,C$4:C$113,1))/2</f>
        <v>63</v>
      </c>
      <c r="D174" s="3">
        <f t="shared" si="61"/>
        <v>27</v>
      </c>
      <c r="E174" s="3">
        <f t="shared" si="61"/>
        <v>77</v>
      </c>
      <c r="F174" s="3">
        <f t="shared" si="61"/>
        <v>73</v>
      </c>
      <c r="G174" s="3">
        <f t="shared" si="61"/>
        <v>104</v>
      </c>
      <c r="H174" s="3">
        <f t="shared" si="61"/>
        <v>61</v>
      </c>
      <c r="I174" s="3">
        <f t="shared" si="61"/>
        <v>69</v>
      </c>
      <c r="J174" s="3">
        <f t="shared" si="61"/>
        <v>93</v>
      </c>
      <c r="K174" s="3">
        <f t="shared" si="61"/>
        <v>46</v>
      </c>
      <c r="L174" s="3">
        <f t="shared" si="61"/>
        <v>6</v>
      </c>
      <c r="M174" s="3">
        <f t="shared" si="61"/>
        <v>8</v>
      </c>
      <c r="N174" s="3">
        <f t="shared" si="61"/>
        <v>43</v>
      </c>
      <c r="O174" s="3">
        <f t="shared" si="61"/>
        <v>77</v>
      </c>
      <c r="P174" s="3">
        <f t="shared" si="61"/>
        <v>31</v>
      </c>
      <c r="Q174" s="3">
        <f t="shared" si="61"/>
        <v>27</v>
      </c>
      <c r="R174" s="3">
        <f t="shared" si="61"/>
        <v>44</v>
      </c>
      <c r="S174" s="3">
        <f t="shared" si="61"/>
        <v>58</v>
      </c>
      <c r="T174" s="3">
        <f t="shared" si="61"/>
        <v>64</v>
      </c>
      <c r="U174" s="3">
        <f t="shared" si="61"/>
        <v>67</v>
      </c>
      <c r="V174" s="3">
        <f t="shared" si="61"/>
        <v>9</v>
      </c>
      <c r="W174" s="3">
        <f t="shared" si="61"/>
        <v>65</v>
      </c>
      <c r="X174" s="3">
        <f t="shared" si="61"/>
        <v>90</v>
      </c>
      <c r="Y174" s="3">
        <f t="shared" si="61"/>
        <v>53</v>
      </c>
      <c r="Z174" s="3">
        <f t="shared" si="61"/>
        <v>25</v>
      </c>
      <c r="AA174" s="3">
        <f t="shared" si="61"/>
        <v>78</v>
      </c>
      <c r="AB174" s="3">
        <f t="shared" si="61"/>
        <v>14</v>
      </c>
      <c r="AC174" s="3">
        <f t="shared" si="61"/>
        <v>57</v>
      </c>
      <c r="AD174" s="3">
        <f t="shared" si="61"/>
        <v>8</v>
      </c>
      <c r="AE174" s="3">
        <f t="shared" si="61"/>
        <v>85</v>
      </c>
      <c r="AF174" s="3">
        <f t="shared" si="61"/>
        <v>27</v>
      </c>
      <c r="AG174" s="3">
        <f t="shared" si="4"/>
        <v>-43</v>
      </c>
      <c r="AH174" s="3">
        <v>57.0</v>
      </c>
      <c r="AI174" s="3">
        <f t="shared" si="5"/>
        <v>-3.866666667</v>
      </c>
      <c r="AJ174" s="3">
        <f t="shared" si="6"/>
        <v>-0.4624760373</v>
      </c>
    </row>
    <row r="175" ht="13.5" customHeight="1">
      <c r="A175" s="3">
        <v>58.0</v>
      </c>
      <c r="B175" s="3">
        <f t="shared" si="2"/>
        <v>-42</v>
      </c>
      <c r="C175" s="3">
        <f t="shared" ref="C175:AF175" si="62">RANK(C61,C$4:C$113,1)+(COUNT($B$4:$B$113)+1-RANK(C61,C$4:C$113,0)-RANK(C61,C$4:C$113,1))/2</f>
        <v>66</v>
      </c>
      <c r="D175" s="3">
        <f t="shared" si="62"/>
        <v>20</v>
      </c>
      <c r="E175" s="3">
        <f t="shared" si="62"/>
        <v>29</v>
      </c>
      <c r="F175" s="3">
        <f t="shared" si="62"/>
        <v>17</v>
      </c>
      <c r="G175" s="3">
        <f t="shared" si="62"/>
        <v>63</v>
      </c>
      <c r="H175" s="3">
        <f t="shared" si="62"/>
        <v>52</v>
      </c>
      <c r="I175" s="3">
        <f t="shared" si="62"/>
        <v>16</v>
      </c>
      <c r="J175" s="3">
        <f t="shared" si="62"/>
        <v>10</v>
      </c>
      <c r="K175" s="3">
        <f t="shared" si="62"/>
        <v>59</v>
      </c>
      <c r="L175" s="3">
        <f t="shared" si="62"/>
        <v>46</v>
      </c>
      <c r="M175" s="3">
        <f t="shared" si="62"/>
        <v>45</v>
      </c>
      <c r="N175" s="3">
        <f t="shared" si="62"/>
        <v>84</v>
      </c>
      <c r="O175" s="3">
        <f t="shared" si="62"/>
        <v>4</v>
      </c>
      <c r="P175" s="3">
        <f t="shared" si="62"/>
        <v>97</v>
      </c>
      <c r="Q175" s="3">
        <f t="shared" si="62"/>
        <v>40</v>
      </c>
      <c r="R175" s="3">
        <f t="shared" si="62"/>
        <v>27</v>
      </c>
      <c r="S175" s="3">
        <f t="shared" si="62"/>
        <v>31</v>
      </c>
      <c r="T175" s="3">
        <f t="shared" si="62"/>
        <v>3</v>
      </c>
      <c r="U175" s="3">
        <f t="shared" si="62"/>
        <v>9</v>
      </c>
      <c r="V175" s="3">
        <f t="shared" si="62"/>
        <v>63</v>
      </c>
      <c r="W175" s="3">
        <f t="shared" si="62"/>
        <v>38</v>
      </c>
      <c r="X175" s="3">
        <f t="shared" si="62"/>
        <v>34</v>
      </c>
      <c r="Y175" s="3">
        <f t="shared" si="62"/>
        <v>14</v>
      </c>
      <c r="Z175" s="3">
        <f t="shared" si="62"/>
        <v>60</v>
      </c>
      <c r="AA175" s="3">
        <f t="shared" si="62"/>
        <v>62</v>
      </c>
      <c r="AB175" s="3">
        <f t="shared" si="62"/>
        <v>78</v>
      </c>
      <c r="AC175" s="3">
        <f t="shared" si="62"/>
        <v>42</v>
      </c>
      <c r="AD175" s="3">
        <f t="shared" si="62"/>
        <v>18</v>
      </c>
      <c r="AE175" s="3">
        <f t="shared" si="62"/>
        <v>76</v>
      </c>
      <c r="AF175" s="3">
        <f t="shared" si="62"/>
        <v>71</v>
      </c>
      <c r="AG175" s="3">
        <f t="shared" si="4"/>
        <v>-42</v>
      </c>
      <c r="AH175" s="3">
        <v>58.0</v>
      </c>
      <c r="AI175" s="3">
        <f t="shared" si="5"/>
        <v>-13.03333333</v>
      </c>
      <c r="AJ175" s="3">
        <f t="shared" si="6"/>
        <v>-1.558863195</v>
      </c>
    </row>
    <row r="176" ht="13.5" customHeight="1">
      <c r="A176" s="3">
        <v>59.0</v>
      </c>
      <c r="B176" s="3">
        <f t="shared" si="2"/>
        <v>-41</v>
      </c>
      <c r="C176" s="3">
        <f t="shared" ref="C176:AF176" si="63">RANK(C62,C$4:C$113,1)+(COUNT($B$4:$B$113)+1-RANK(C62,C$4:C$113,0)-RANK(C62,C$4:C$113,1))/2</f>
        <v>26</v>
      </c>
      <c r="D176" s="3">
        <f t="shared" si="63"/>
        <v>56</v>
      </c>
      <c r="E176" s="3">
        <f t="shared" si="63"/>
        <v>38</v>
      </c>
      <c r="F176" s="3">
        <f t="shared" si="63"/>
        <v>83</v>
      </c>
      <c r="G176" s="3">
        <f t="shared" si="63"/>
        <v>77</v>
      </c>
      <c r="H176" s="3">
        <f t="shared" si="63"/>
        <v>56</v>
      </c>
      <c r="I176" s="3">
        <f t="shared" si="63"/>
        <v>5</v>
      </c>
      <c r="J176" s="3">
        <f t="shared" si="63"/>
        <v>1</v>
      </c>
      <c r="K176" s="3">
        <f t="shared" si="63"/>
        <v>5</v>
      </c>
      <c r="L176" s="3">
        <f t="shared" si="63"/>
        <v>70</v>
      </c>
      <c r="M176" s="3">
        <f t="shared" si="63"/>
        <v>22</v>
      </c>
      <c r="N176" s="3">
        <f t="shared" si="63"/>
        <v>27</v>
      </c>
      <c r="O176" s="3">
        <f t="shared" si="63"/>
        <v>65</v>
      </c>
      <c r="P176" s="3">
        <f t="shared" si="63"/>
        <v>4</v>
      </c>
      <c r="Q176" s="3">
        <f t="shared" si="63"/>
        <v>28</v>
      </c>
      <c r="R176" s="3">
        <f t="shared" si="63"/>
        <v>56</v>
      </c>
      <c r="S176" s="3">
        <f t="shared" si="63"/>
        <v>101</v>
      </c>
      <c r="T176" s="3">
        <f t="shared" si="63"/>
        <v>94</v>
      </c>
      <c r="U176" s="3">
        <f t="shared" si="63"/>
        <v>27</v>
      </c>
      <c r="V176" s="3">
        <f t="shared" si="63"/>
        <v>103</v>
      </c>
      <c r="W176" s="3">
        <f t="shared" si="63"/>
        <v>3</v>
      </c>
      <c r="X176" s="3">
        <f t="shared" si="63"/>
        <v>91</v>
      </c>
      <c r="Y176" s="3">
        <f t="shared" si="63"/>
        <v>92</v>
      </c>
      <c r="Z176" s="3">
        <f t="shared" si="63"/>
        <v>76</v>
      </c>
      <c r="AA176" s="3">
        <f t="shared" si="63"/>
        <v>25</v>
      </c>
      <c r="AB176" s="3">
        <f t="shared" si="63"/>
        <v>79</v>
      </c>
      <c r="AC176" s="3">
        <f t="shared" si="63"/>
        <v>32</v>
      </c>
      <c r="AD176" s="3">
        <f t="shared" si="63"/>
        <v>81</v>
      </c>
      <c r="AE176" s="3">
        <f t="shared" si="63"/>
        <v>38</v>
      </c>
      <c r="AF176" s="3">
        <f t="shared" si="63"/>
        <v>55</v>
      </c>
      <c r="AG176" s="3">
        <f t="shared" si="4"/>
        <v>-41</v>
      </c>
      <c r="AH176" s="3">
        <v>59.0</v>
      </c>
      <c r="AI176" s="3">
        <f t="shared" si="5"/>
        <v>-4.966666667</v>
      </c>
      <c r="AJ176" s="3">
        <f t="shared" si="6"/>
        <v>-0.5940424961</v>
      </c>
    </row>
    <row r="177" ht="13.5" customHeight="1">
      <c r="A177" s="3">
        <v>60.0</v>
      </c>
      <c r="B177" s="3">
        <f t="shared" si="2"/>
        <v>-40</v>
      </c>
      <c r="C177" s="3">
        <f t="shared" ref="C177:AF177" si="64">RANK(C63,C$4:C$113,1)+(COUNT($B$4:$B$113)+1-RANK(C63,C$4:C$113,0)-RANK(C63,C$4:C$113,1))/2</f>
        <v>21</v>
      </c>
      <c r="D177" s="3">
        <f t="shared" si="64"/>
        <v>105</v>
      </c>
      <c r="E177" s="3">
        <f t="shared" si="64"/>
        <v>34</v>
      </c>
      <c r="F177" s="3">
        <f t="shared" si="64"/>
        <v>82</v>
      </c>
      <c r="G177" s="3">
        <f t="shared" si="64"/>
        <v>97</v>
      </c>
      <c r="H177" s="3">
        <f t="shared" si="64"/>
        <v>43</v>
      </c>
      <c r="I177" s="3">
        <f t="shared" si="64"/>
        <v>55</v>
      </c>
      <c r="J177" s="3">
        <f t="shared" si="64"/>
        <v>76</v>
      </c>
      <c r="K177" s="3">
        <f t="shared" si="64"/>
        <v>32</v>
      </c>
      <c r="L177" s="3">
        <f t="shared" si="64"/>
        <v>19</v>
      </c>
      <c r="M177" s="3">
        <f t="shared" si="64"/>
        <v>87</v>
      </c>
      <c r="N177" s="3">
        <f t="shared" si="64"/>
        <v>50</v>
      </c>
      <c r="O177" s="3">
        <f t="shared" si="64"/>
        <v>74</v>
      </c>
      <c r="P177" s="3">
        <f t="shared" si="64"/>
        <v>1</v>
      </c>
      <c r="Q177" s="3">
        <f t="shared" si="64"/>
        <v>95</v>
      </c>
      <c r="R177" s="3">
        <f t="shared" si="64"/>
        <v>47</v>
      </c>
      <c r="S177" s="3">
        <f t="shared" si="64"/>
        <v>69</v>
      </c>
      <c r="T177" s="3">
        <f t="shared" si="64"/>
        <v>6</v>
      </c>
      <c r="U177" s="3">
        <f t="shared" si="64"/>
        <v>44</v>
      </c>
      <c r="V177" s="3">
        <f t="shared" si="64"/>
        <v>96</v>
      </c>
      <c r="W177" s="3">
        <f t="shared" si="64"/>
        <v>25</v>
      </c>
      <c r="X177" s="3">
        <f t="shared" si="64"/>
        <v>23</v>
      </c>
      <c r="Y177" s="3">
        <f t="shared" si="64"/>
        <v>25</v>
      </c>
      <c r="Z177" s="3">
        <f t="shared" si="64"/>
        <v>54</v>
      </c>
      <c r="AA177" s="3">
        <f t="shared" si="64"/>
        <v>92</v>
      </c>
      <c r="AB177" s="3">
        <f t="shared" si="64"/>
        <v>65</v>
      </c>
      <c r="AC177" s="3">
        <f t="shared" si="64"/>
        <v>31</v>
      </c>
      <c r="AD177" s="3">
        <f t="shared" si="64"/>
        <v>74</v>
      </c>
      <c r="AE177" s="3">
        <f t="shared" si="64"/>
        <v>45</v>
      </c>
      <c r="AF177" s="3">
        <f t="shared" si="64"/>
        <v>76</v>
      </c>
      <c r="AG177" s="3">
        <f t="shared" si="4"/>
        <v>-40</v>
      </c>
      <c r="AH177" s="3">
        <v>60.0</v>
      </c>
      <c r="AI177" s="3">
        <f t="shared" si="5"/>
        <v>-0.7333333333</v>
      </c>
      <c r="AJ177" s="3">
        <f t="shared" si="6"/>
        <v>-0.08771097258</v>
      </c>
    </row>
    <row r="178" ht="13.5" customHeight="1">
      <c r="A178" s="3">
        <v>61.0</v>
      </c>
      <c r="B178" s="3">
        <f t="shared" si="2"/>
        <v>-39</v>
      </c>
      <c r="C178" s="3">
        <f t="shared" ref="C178:AF178" si="65">RANK(C64,C$4:C$113,1)+(COUNT($B$4:$B$113)+1-RANK(C64,C$4:C$113,0)-RANK(C64,C$4:C$113,1))/2</f>
        <v>91</v>
      </c>
      <c r="D178" s="3">
        <f t="shared" si="65"/>
        <v>1</v>
      </c>
      <c r="E178" s="3">
        <f t="shared" si="65"/>
        <v>45</v>
      </c>
      <c r="F178" s="3">
        <f t="shared" si="65"/>
        <v>2</v>
      </c>
      <c r="G178" s="3">
        <f t="shared" si="65"/>
        <v>109</v>
      </c>
      <c r="H178" s="3">
        <f t="shared" si="65"/>
        <v>14</v>
      </c>
      <c r="I178" s="3">
        <f t="shared" si="65"/>
        <v>71</v>
      </c>
      <c r="J178" s="3">
        <f t="shared" si="65"/>
        <v>106</v>
      </c>
      <c r="K178" s="3">
        <f t="shared" si="65"/>
        <v>21</v>
      </c>
      <c r="L178" s="3">
        <f t="shared" si="65"/>
        <v>78</v>
      </c>
      <c r="M178" s="3">
        <f t="shared" si="65"/>
        <v>18</v>
      </c>
      <c r="N178" s="3">
        <f t="shared" si="65"/>
        <v>32</v>
      </c>
      <c r="O178" s="3">
        <f t="shared" si="65"/>
        <v>107</v>
      </c>
      <c r="P178" s="3">
        <f t="shared" si="65"/>
        <v>57</v>
      </c>
      <c r="Q178" s="3">
        <f t="shared" si="65"/>
        <v>3</v>
      </c>
      <c r="R178" s="3">
        <f t="shared" si="65"/>
        <v>89</v>
      </c>
      <c r="S178" s="3">
        <f t="shared" si="65"/>
        <v>53</v>
      </c>
      <c r="T178" s="3">
        <f t="shared" si="65"/>
        <v>73</v>
      </c>
      <c r="U178" s="3">
        <f t="shared" si="65"/>
        <v>42</v>
      </c>
      <c r="V178" s="3">
        <f t="shared" si="65"/>
        <v>74</v>
      </c>
      <c r="W178" s="3">
        <f t="shared" si="65"/>
        <v>63</v>
      </c>
      <c r="X178" s="3">
        <f t="shared" si="65"/>
        <v>97</v>
      </c>
      <c r="Y178" s="3">
        <f t="shared" si="65"/>
        <v>11</v>
      </c>
      <c r="Z178" s="3">
        <f t="shared" si="65"/>
        <v>88</v>
      </c>
      <c r="AA178" s="3">
        <f t="shared" si="65"/>
        <v>41</v>
      </c>
      <c r="AB178" s="3">
        <f t="shared" si="65"/>
        <v>58</v>
      </c>
      <c r="AC178" s="3">
        <f t="shared" si="65"/>
        <v>56</v>
      </c>
      <c r="AD178" s="3">
        <f t="shared" si="65"/>
        <v>1</v>
      </c>
      <c r="AE178" s="3">
        <f t="shared" si="65"/>
        <v>71</v>
      </c>
      <c r="AF178" s="3">
        <f t="shared" si="65"/>
        <v>28</v>
      </c>
      <c r="AG178" s="3">
        <f t="shared" si="4"/>
        <v>-39</v>
      </c>
      <c r="AH178" s="3">
        <v>61.0</v>
      </c>
      <c r="AI178" s="3">
        <f t="shared" si="5"/>
        <v>-2.166666667</v>
      </c>
      <c r="AJ178" s="3">
        <f t="shared" si="6"/>
        <v>-0.2591460554</v>
      </c>
    </row>
    <row r="179" ht="13.5" customHeight="1">
      <c r="A179" s="3">
        <v>62.0</v>
      </c>
      <c r="B179" s="3">
        <f t="shared" si="2"/>
        <v>-38</v>
      </c>
      <c r="C179" s="3">
        <f t="shared" ref="C179:AF179" si="66">RANK(C65,C$4:C$113,1)+(COUNT($B$4:$B$113)+1-RANK(C65,C$4:C$113,0)-RANK(C65,C$4:C$113,1))/2</f>
        <v>97</v>
      </c>
      <c r="D179" s="3">
        <f t="shared" si="66"/>
        <v>97</v>
      </c>
      <c r="E179" s="3">
        <f t="shared" si="66"/>
        <v>47</v>
      </c>
      <c r="F179" s="3">
        <f t="shared" si="66"/>
        <v>74</v>
      </c>
      <c r="G179" s="3">
        <f t="shared" si="66"/>
        <v>78</v>
      </c>
      <c r="H179" s="3">
        <f t="shared" si="66"/>
        <v>96</v>
      </c>
      <c r="I179" s="3">
        <f t="shared" si="66"/>
        <v>28</v>
      </c>
      <c r="J179" s="3">
        <f t="shared" si="66"/>
        <v>109</v>
      </c>
      <c r="K179" s="3">
        <f t="shared" si="66"/>
        <v>43</v>
      </c>
      <c r="L179" s="3">
        <f t="shared" si="66"/>
        <v>59</v>
      </c>
      <c r="M179" s="3">
        <f t="shared" si="66"/>
        <v>88</v>
      </c>
      <c r="N179" s="3">
        <f t="shared" si="66"/>
        <v>23</v>
      </c>
      <c r="O179" s="3">
        <f t="shared" si="66"/>
        <v>61</v>
      </c>
      <c r="P179" s="3">
        <f t="shared" si="66"/>
        <v>89</v>
      </c>
      <c r="Q179" s="3">
        <f t="shared" si="66"/>
        <v>107</v>
      </c>
      <c r="R179" s="3">
        <f t="shared" si="66"/>
        <v>74</v>
      </c>
      <c r="S179" s="3">
        <f t="shared" si="66"/>
        <v>62</v>
      </c>
      <c r="T179" s="3">
        <f t="shared" si="66"/>
        <v>37</v>
      </c>
      <c r="U179" s="3">
        <f t="shared" si="66"/>
        <v>57</v>
      </c>
      <c r="V179" s="3">
        <f t="shared" si="66"/>
        <v>72</v>
      </c>
      <c r="W179" s="3">
        <f t="shared" si="66"/>
        <v>27</v>
      </c>
      <c r="X179" s="3">
        <f t="shared" si="66"/>
        <v>93</v>
      </c>
      <c r="Y179" s="3">
        <f t="shared" si="66"/>
        <v>58</v>
      </c>
      <c r="Z179" s="3">
        <f t="shared" si="66"/>
        <v>34</v>
      </c>
      <c r="AA179" s="3">
        <f t="shared" si="66"/>
        <v>12</v>
      </c>
      <c r="AB179" s="3">
        <f t="shared" si="66"/>
        <v>28</v>
      </c>
      <c r="AC179" s="3">
        <f t="shared" si="66"/>
        <v>65</v>
      </c>
      <c r="AD179" s="3">
        <f t="shared" si="66"/>
        <v>15</v>
      </c>
      <c r="AE179" s="3">
        <f t="shared" si="66"/>
        <v>84</v>
      </c>
      <c r="AF179" s="3">
        <f t="shared" si="66"/>
        <v>36</v>
      </c>
      <c r="AG179" s="3">
        <f t="shared" si="4"/>
        <v>-38</v>
      </c>
      <c r="AH179" s="3">
        <v>62.0</v>
      </c>
      <c r="AI179" s="3">
        <f t="shared" si="5"/>
        <v>6.166666667</v>
      </c>
      <c r="AJ179" s="3">
        <f t="shared" si="6"/>
        <v>0.7375695422</v>
      </c>
    </row>
    <row r="180" ht="13.5" customHeight="1">
      <c r="A180" s="3">
        <v>63.0</v>
      </c>
      <c r="B180" s="3">
        <f t="shared" si="2"/>
        <v>-37</v>
      </c>
      <c r="C180" s="3">
        <f t="shared" ref="C180:AF180" si="67">RANK(C66,C$4:C$113,1)+(COUNT($B$4:$B$113)+1-RANK(C66,C$4:C$113,0)-RANK(C66,C$4:C$113,1))/2</f>
        <v>100</v>
      </c>
      <c r="D180" s="3">
        <f t="shared" si="67"/>
        <v>88</v>
      </c>
      <c r="E180" s="3">
        <f t="shared" si="67"/>
        <v>2</v>
      </c>
      <c r="F180" s="3">
        <f t="shared" si="67"/>
        <v>41</v>
      </c>
      <c r="G180" s="3">
        <f t="shared" si="67"/>
        <v>88</v>
      </c>
      <c r="H180" s="3">
        <f t="shared" si="67"/>
        <v>38</v>
      </c>
      <c r="I180" s="3">
        <f t="shared" si="67"/>
        <v>22</v>
      </c>
      <c r="J180" s="3">
        <f t="shared" si="67"/>
        <v>87</v>
      </c>
      <c r="K180" s="3">
        <f t="shared" si="67"/>
        <v>9</v>
      </c>
      <c r="L180" s="3">
        <f t="shared" si="67"/>
        <v>8</v>
      </c>
      <c r="M180" s="3">
        <f t="shared" si="67"/>
        <v>16</v>
      </c>
      <c r="N180" s="3">
        <f t="shared" si="67"/>
        <v>74</v>
      </c>
      <c r="O180" s="3">
        <f t="shared" si="67"/>
        <v>69</v>
      </c>
      <c r="P180" s="3">
        <f t="shared" si="67"/>
        <v>70</v>
      </c>
      <c r="Q180" s="3">
        <f t="shared" si="67"/>
        <v>13</v>
      </c>
      <c r="R180" s="3">
        <f t="shared" si="67"/>
        <v>51</v>
      </c>
      <c r="S180" s="3">
        <f t="shared" si="67"/>
        <v>71</v>
      </c>
      <c r="T180" s="3">
        <f t="shared" si="67"/>
        <v>18</v>
      </c>
      <c r="U180" s="3">
        <f t="shared" si="67"/>
        <v>21</v>
      </c>
      <c r="V180" s="3">
        <f t="shared" si="67"/>
        <v>26</v>
      </c>
      <c r="W180" s="3">
        <f t="shared" si="67"/>
        <v>105</v>
      </c>
      <c r="X180" s="3">
        <f t="shared" si="67"/>
        <v>9</v>
      </c>
      <c r="Y180" s="3">
        <f t="shared" si="67"/>
        <v>21</v>
      </c>
      <c r="Z180" s="3">
        <f t="shared" si="67"/>
        <v>24</v>
      </c>
      <c r="AA180" s="3">
        <f t="shared" si="67"/>
        <v>17</v>
      </c>
      <c r="AB180" s="3">
        <f t="shared" si="67"/>
        <v>13</v>
      </c>
      <c r="AC180" s="3">
        <f t="shared" si="67"/>
        <v>61</v>
      </c>
      <c r="AD180" s="3">
        <f t="shared" si="67"/>
        <v>77</v>
      </c>
      <c r="AE180" s="3">
        <f t="shared" si="67"/>
        <v>97</v>
      </c>
      <c r="AF180" s="3">
        <f t="shared" si="67"/>
        <v>90</v>
      </c>
      <c r="AG180" s="3">
        <f t="shared" si="4"/>
        <v>-37</v>
      </c>
      <c r="AH180" s="3">
        <v>63.0</v>
      </c>
      <c r="AI180" s="3">
        <f t="shared" si="5"/>
        <v>-7.966666667</v>
      </c>
      <c r="AJ180" s="3">
        <f t="shared" si="6"/>
        <v>-0.9528601113</v>
      </c>
    </row>
    <row r="181" ht="13.5" customHeight="1">
      <c r="A181" s="3">
        <v>64.0</v>
      </c>
      <c r="B181" s="3">
        <f t="shared" si="2"/>
        <v>-36</v>
      </c>
      <c r="C181" s="3">
        <f t="shared" ref="C181:AF181" si="68">RANK(C67,C$4:C$113,1)+(COUNT($B$4:$B$113)+1-RANK(C67,C$4:C$113,0)-RANK(C67,C$4:C$113,1))/2</f>
        <v>44</v>
      </c>
      <c r="D181" s="3">
        <f t="shared" si="68"/>
        <v>8</v>
      </c>
      <c r="E181" s="3">
        <f t="shared" si="68"/>
        <v>57</v>
      </c>
      <c r="F181" s="3">
        <f t="shared" si="68"/>
        <v>94</v>
      </c>
      <c r="G181" s="3">
        <f t="shared" si="68"/>
        <v>21</v>
      </c>
      <c r="H181" s="3">
        <f t="shared" si="68"/>
        <v>31</v>
      </c>
      <c r="I181" s="3">
        <f t="shared" si="68"/>
        <v>57</v>
      </c>
      <c r="J181" s="3">
        <f t="shared" si="68"/>
        <v>17</v>
      </c>
      <c r="K181" s="3">
        <f t="shared" si="68"/>
        <v>28</v>
      </c>
      <c r="L181" s="3">
        <f t="shared" si="68"/>
        <v>41</v>
      </c>
      <c r="M181" s="3">
        <f t="shared" si="68"/>
        <v>56</v>
      </c>
      <c r="N181" s="3">
        <f t="shared" si="68"/>
        <v>108</v>
      </c>
      <c r="O181" s="3">
        <f t="shared" si="68"/>
        <v>26</v>
      </c>
      <c r="P181" s="3">
        <f t="shared" si="68"/>
        <v>41</v>
      </c>
      <c r="Q181" s="3">
        <f t="shared" si="68"/>
        <v>75</v>
      </c>
      <c r="R181" s="3">
        <f t="shared" si="68"/>
        <v>26</v>
      </c>
      <c r="S181" s="3">
        <f t="shared" si="68"/>
        <v>16</v>
      </c>
      <c r="T181" s="3">
        <f t="shared" si="68"/>
        <v>24</v>
      </c>
      <c r="U181" s="3">
        <f t="shared" si="68"/>
        <v>87</v>
      </c>
      <c r="V181" s="3">
        <f t="shared" si="68"/>
        <v>45</v>
      </c>
      <c r="W181" s="3">
        <f t="shared" si="68"/>
        <v>51</v>
      </c>
      <c r="X181" s="3">
        <f t="shared" si="68"/>
        <v>77</v>
      </c>
      <c r="Y181" s="3">
        <f t="shared" si="68"/>
        <v>41</v>
      </c>
      <c r="Z181" s="3">
        <f t="shared" si="68"/>
        <v>39</v>
      </c>
      <c r="AA181" s="3">
        <f t="shared" si="68"/>
        <v>57</v>
      </c>
      <c r="AB181" s="3">
        <f t="shared" si="68"/>
        <v>104</v>
      </c>
      <c r="AC181" s="3">
        <f t="shared" si="68"/>
        <v>11</v>
      </c>
      <c r="AD181" s="3">
        <f t="shared" si="68"/>
        <v>33</v>
      </c>
      <c r="AE181" s="3">
        <f t="shared" si="68"/>
        <v>16</v>
      </c>
      <c r="AF181" s="3">
        <f t="shared" si="68"/>
        <v>89</v>
      </c>
      <c r="AG181" s="3">
        <f t="shared" si="4"/>
        <v>-36</v>
      </c>
      <c r="AH181" s="3">
        <v>64.0</v>
      </c>
      <c r="AI181" s="3">
        <f t="shared" si="5"/>
        <v>-8.166666667</v>
      </c>
      <c r="AJ181" s="3">
        <f t="shared" si="6"/>
        <v>-0.9767812856</v>
      </c>
    </row>
    <row r="182" ht="13.5" customHeight="1">
      <c r="A182" s="3">
        <v>65.0</v>
      </c>
      <c r="B182" s="3">
        <f t="shared" si="2"/>
        <v>-35</v>
      </c>
      <c r="C182" s="3">
        <f t="shared" ref="C182:AF182" si="69">RANK(C68,C$4:C$113,1)+(COUNT($B$4:$B$113)+1-RANK(C68,C$4:C$113,0)-RANK(C68,C$4:C$113,1))/2</f>
        <v>105</v>
      </c>
      <c r="D182" s="3">
        <f t="shared" si="69"/>
        <v>96</v>
      </c>
      <c r="E182" s="3">
        <f t="shared" si="69"/>
        <v>72</v>
      </c>
      <c r="F182" s="3">
        <f t="shared" si="69"/>
        <v>108</v>
      </c>
      <c r="G182" s="3">
        <f t="shared" si="69"/>
        <v>86</v>
      </c>
      <c r="H182" s="3">
        <f t="shared" si="69"/>
        <v>47</v>
      </c>
      <c r="I182" s="3">
        <f t="shared" si="69"/>
        <v>50</v>
      </c>
      <c r="J182" s="3">
        <f t="shared" si="69"/>
        <v>31</v>
      </c>
      <c r="K182" s="3">
        <f t="shared" si="69"/>
        <v>92</v>
      </c>
      <c r="L182" s="3">
        <f t="shared" si="69"/>
        <v>60</v>
      </c>
      <c r="M182" s="3">
        <f t="shared" si="69"/>
        <v>90</v>
      </c>
      <c r="N182" s="3">
        <f t="shared" si="69"/>
        <v>102</v>
      </c>
      <c r="O182" s="3">
        <f t="shared" si="69"/>
        <v>76</v>
      </c>
      <c r="P182" s="3">
        <f t="shared" si="69"/>
        <v>21</v>
      </c>
      <c r="Q182" s="3">
        <f t="shared" si="69"/>
        <v>106</v>
      </c>
      <c r="R182" s="3">
        <f t="shared" si="69"/>
        <v>88</v>
      </c>
      <c r="S182" s="3">
        <f t="shared" si="69"/>
        <v>81</v>
      </c>
      <c r="T182" s="3">
        <f t="shared" si="69"/>
        <v>45</v>
      </c>
      <c r="U182" s="3">
        <f t="shared" si="69"/>
        <v>77</v>
      </c>
      <c r="V182" s="3">
        <f t="shared" si="69"/>
        <v>86</v>
      </c>
      <c r="W182" s="3">
        <f t="shared" si="69"/>
        <v>93</v>
      </c>
      <c r="X182" s="3">
        <f t="shared" si="69"/>
        <v>41</v>
      </c>
      <c r="Y182" s="3">
        <f t="shared" si="69"/>
        <v>17</v>
      </c>
      <c r="Z182" s="3">
        <f t="shared" si="69"/>
        <v>1</v>
      </c>
      <c r="AA182" s="3">
        <f t="shared" si="69"/>
        <v>84</v>
      </c>
      <c r="AB182" s="3">
        <f t="shared" si="69"/>
        <v>74</v>
      </c>
      <c r="AC182" s="3">
        <f t="shared" si="69"/>
        <v>5</v>
      </c>
      <c r="AD182" s="3">
        <f t="shared" si="69"/>
        <v>87</v>
      </c>
      <c r="AE182" s="3">
        <f t="shared" si="69"/>
        <v>35</v>
      </c>
      <c r="AF182" s="3">
        <f t="shared" si="69"/>
        <v>1</v>
      </c>
      <c r="AG182" s="3">
        <f t="shared" si="4"/>
        <v>-35</v>
      </c>
      <c r="AH182" s="3">
        <v>65.0</v>
      </c>
      <c r="AI182" s="3">
        <f t="shared" si="5"/>
        <v>9.733333333</v>
      </c>
      <c r="AJ182" s="3">
        <f t="shared" si="6"/>
        <v>1.164163818</v>
      </c>
    </row>
    <row r="183" ht="13.5" customHeight="1">
      <c r="A183" s="3">
        <v>66.0</v>
      </c>
      <c r="B183" s="3">
        <f t="shared" si="2"/>
        <v>-34</v>
      </c>
      <c r="C183" s="3">
        <f t="shared" ref="C183:AF183" si="70">RANK(C69,C$4:C$113,1)+(COUNT($B$4:$B$113)+1-RANK(C69,C$4:C$113,0)-RANK(C69,C$4:C$113,1))/2</f>
        <v>7</v>
      </c>
      <c r="D183" s="3">
        <f t="shared" si="70"/>
        <v>64</v>
      </c>
      <c r="E183" s="3">
        <f t="shared" si="70"/>
        <v>41</v>
      </c>
      <c r="F183" s="3">
        <f t="shared" si="70"/>
        <v>40</v>
      </c>
      <c r="G183" s="3">
        <f t="shared" si="70"/>
        <v>74</v>
      </c>
      <c r="H183" s="3">
        <f t="shared" si="70"/>
        <v>2</v>
      </c>
      <c r="I183" s="3">
        <f t="shared" si="70"/>
        <v>15</v>
      </c>
      <c r="J183" s="3">
        <f t="shared" si="70"/>
        <v>40</v>
      </c>
      <c r="K183" s="3">
        <f t="shared" si="70"/>
        <v>31</v>
      </c>
      <c r="L183" s="3">
        <f t="shared" si="70"/>
        <v>84</v>
      </c>
      <c r="M183" s="3">
        <f t="shared" si="70"/>
        <v>35</v>
      </c>
      <c r="N183" s="3">
        <f t="shared" si="70"/>
        <v>92</v>
      </c>
      <c r="O183" s="3">
        <f t="shared" si="70"/>
        <v>36</v>
      </c>
      <c r="P183" s="3">
        <f t="shared" si="70"/>
        <v>35</v>
      </c>
      <c r="Q183" s="3">
        <f t="shared" si="70"/>
        <v>77</v>
      </c>
      <c r="R183" s="3">
        <f t="shared" si="70"/>
        <v>33</v>
      </c>
      <c r="S183" s="3">
        <f t="shared" si="70"/>
        <v>94</v>
      </c>
      <c r="T183" s="3">
        <f t="shared" si="70"/>
        <v>90</v>
      </c>
      <c r="U183" s="3">
        <f t="shared" si="70"/>
        <v>29</v>
      </c>
      <c r="V183" s="3">
        <f t="shared" si="70"/>
        <v>84</v>
      </c>
      <c r="W183" s="3">
        <f t="shared" si="70"/>
        <v>76</v>
      </c>
      <c r="X183" s="3">
        <f t="shared" si="70"/>
        <v>39</v>
      </c>
      <c r="Y183" s="3">
        <f t="shared" si="70"/>
        <v>63</v>
      </c>
      <c r="Z183" s="3">
        <f t="shared" si="70"/>
        <v>16</v>
      </c>
      <c r="AA183" s="3">
        <f t="shared" si="70"/>
        <v>93</v>
      </c>
      <c r="AB183" s="3">
        <f t="shared" si="70"/>
        <v>106</v>
      </c>
      <c r="AC183" s="3">
        <f t="shared" si="70"/>
        <v>44</v>
      </c>
      <c r="AD183" s="3">
        <f t="shared" si="70"/>
        <v>52</v>
      </c>
      <c r="AE183" s="3">
        <f t="shared" si="70"/>
        <v>52</v>
      </c>
      <c r="AF183" s="3">
        <f t="shared" si="70"/>
        <v>48</v>
      </c>
      <c r="AG183" s="3">
        <f t="shared" si="4"/>
        <v>-34</v>
      </c>
      <c r="AH183" s="3">
        <v>66.0</v>
      </c>
      <c r="AI183" s="3">
        <f t="shared" si="5"/>
        <v>-2.433333333</v>
      </c>
      <c r="AJ183" s="3">
        <f t="shared" si="6"/>
        <v>-0.2910409545</v>
      </c>
    </row>
    <row r="184" ht="13.5" customHeight="1">
      <c r="A184" s="3">
        <v>67.0</v>
      </c>
      <c r="B184" s="3">
        <f t="shared" si="2"/>
        <v>-33</v>
      </c>
      <c r="C184" s="3">
        <f t="shared" ref="C184:AF184" si="71">RANK(C70,C$4:C$113,1)+(COUNT($B$4:$B$113)+1-RANK(C70,C$4:C$113,0)-RANK(C70,C$4:C$113,1))/2</f>
        <v>89</v>
      </c>
      <c r="D184" s="3">
        <f t="shared" si="71"/>
        <v>42</v>
      </c>
      <c r="E184" s="3">
        <f t="shared" si="71"/>
        <v>87</v>
      </c>
      <c r="F184" s="3">
        <f t="shared" si="71"/>
        <v>15</v>
      </c>
      <c r="G184" s="3">
        <f t="shared" si="71"/>
        <v>32</v>
      </c>
      <c r="H184" s="3">
        <f t="shared" si="71"/>
        <v>16</v>
      </c>
      <c r="I184" s="3">
        <f t="shared" si="71"/>
        <v>66</v>
      </c>
      <c r="J184" s="3">
        <f t="shared" si="71"/>
        <v>20</v>
      </c>
      <c r="K184" s="3">
        <f t="shared" si="71"/>
        <v>34</v>
      </c>
      <c r="L184" s="3">
        <f t="shared" si="71"/>
        <v>98</v>
      </c>
      <c r="M184" s="3">
        <f t="shared" si="71"/>
        <v>10</v>
      </c>
      <c r="N184" s="3">
        <f t="shared" si="71"/>
        <v>99</v>
      </c>
      <c r="O184" s="3">
        <f t="shared" si="71"/>
        <v>94</v>
      </c>
      <c r="P184" s="3">
        <f t="shared" si="71"/>
        <v>30</v>
      </c>
      <c r="Q184" s="3">
        <f t="shared" si="71"/>
        <v>63</v>
      </c>
      <c r="R184" s="3">
        <f t="shared" si="71"/>
        <v>76</v>
      </c>
      <c r="S184" s="3">
        <f t="shared" si="71"/>
        <v>110</v>
      </c>
      <c r="T184" s="3">
        <f t="shared" si="71"/>
        <v>109</v>
      </c>
      <c r="U184" s="3">
        <f t="shared" si="71"/>
        <v>15</v>
      </c>
      <c r="V184" s="3">
        <f t="shared" si="71"/>
        <v>81</v>
      </c>
      <c r="W184" s="3">
        <f t="shared" si="71"/>
        <v>50</v>
      </c>
      <c r="X184" s="3">
        <f t="shared" si="71"/>
        <v>99</v>
      </c>
      <c r="Y184" s="3">
        <f t="shared" si="71"/>
        <v>15</v>
      </c>
      <c r="Z184" s="3">
        <f t="shared" si="71"/>
        <v>82</v>
      </c>
      <c r="AA184" s="3">
        <f t="shared" si="71"/>
        <v>96</v>
      </c>
      <c r="AB184" s="3">
        <f t="shared" si="71"/>
        <v>63</v>
      </c>
      <c r="AC184" s="3">
        <f t="shared" si="71"/>
        <v>82</v>
      </c>
      <c r="AD184" s="3">
        <f t="shared" si="71"/>
        <v>100</v>
      </c>
      <c r="AE184" s="3">
        <f t="shared" si="71"/>
        <v>36</v>
      </c>
      <c r="AF184" s="3">
        <f t="shared" si="71"/>
        <v>67</v>
      </c>
      <c r="AG184" s="3">
        <f t="shared" si="4"/>
        <v>-33</v>
      </c>
      <c r="AH184" s="3">
        <v>67.0</v>
      </c>
      <c r="AI184" s="3">
        <f t="shared" si="5"/>
        <v>7.033333333</v>
      </c>
      <c r="AJ184" s="3">
        <f t="shared" si="6"/>
        <v>0.8412279643</v>
      </c>
    </row>
    <row r="185" ht="13.5" customHeight="1">
      <c r="A185" s="3">
        <v>68.0</v>
      </c>
      <c r="B185" s="3">
        <f t="shared" si="2"/>
        <v>-32</v>
      </c>
      <c r="C185" s="3">
        <f t="shared" ref="C185:AF185" si="72">RANK(C71,C$4:C$113,1)+(COUNT($B$4:$B$113)+1-RANK(C71,C$4:C$113,0)-RANK(C71,C$4:C$113,1))/2</f>
        <v>71</v>
      </c>
      <c r="D185" s="3">
        <f t="shared" si="72"/>
        <v>30</v>
      </c>
      <c r="E185" s="3">
        <f t="shared" si="72"/>
        <v>49</v>
      </c>
      <c r="F185" s="3">
        <f t="shared" si="72"/>
        <v>30</v>
      </c>
      <c r="G185" s="3">
        <f t="shared" si="72"/>
        <v>56</v>
      </c>
      <c r="H185" s="3">
        <f t="shared" si="72"/>
        <v>74</v>
      </c>
      <c r="I185" s="3">
        <f t="shared" si="72"/>
        <v>88</v>
      </c>
      <c r="J185" s="3">
        <f t="shared" si="72"/>
        <v>48</v>
      </c>
      <c r="K185" s="3">
        <f t="shared" si="72"/>
        <v>8</v>
      </c>
      <c r="L185" s="3">
        <f t="shared" si="72"/>
        <v>10</v>
      </c>
      <c r="M185" s="3">
        <f t="shared" si="72"/>
        <v>49</v>
      </c>
      <c r="N185" s="3">
        <f t="shared" si="72"/>
        <v>9</v>
      </c>
      <c r="O185" s="3">
        <f t="shared" si="72"/>
        <v>47</v>
      </c>
      <c r="P185" s="3">
        <f t="shared" si="72"/>
        <v>68</v>
      </c>
      <c r="Q185" s="3">
        <f t="shared" si="72"/>
        <v>57</v>
      </c>
      <c r="R185" s="3">
        <f t="shared" si="72"/>
        <v>72</v>
      </c>
      <c r="S185" s="3">
        <f t="shared" si="72"/>
        <v>86</v>
      </c>
      <c r="T185" s="3">
        <f t="shared" si="72"/>
        <v>55</v>
      </c>
      <c r="U185" s="3">
        <f t="shared" si="72"/>
        <v>102</v>
      </c>
      <c r="V185" s="3">
        <f t="shared" si="72"/>
        <v>67</v>
      </c>
      <c r="W185" s="3">
        <f t="shared" si="72"/>
        <v>109</v>
      </c>
      <c r="X185" s="3">
        <f t="shared" si="72"/>
        <v>40</v>
      </c>
      <c r="Y185" s="3">
        <f t="shared" si="72"/>
        <v>36</v>
      </c>
      <c r="Z185" s="3">
        <f t="shared" si="72"/>
        <v>17</v>
      </c>
      <c r="AA185" s="3">
        <f t="shared" si="72"/>
        <v>67</v>
      </c>
      <c r="AB185" s="3">
        <f t="shared" si="72"/>
        <v>6</v>
      </c>
      <c r="AC185" s="3">
        <f t="shared" si="72"/>
        <v>60</v>
      </c>
      <c r="AD185" s="3">
        <f t="shared" si="72"/>
        <v>3</v>
      </c>
      <c r="AE185" s="3">
        <f t="shared" si="72"/>
        <v>30</v>
      </c>
      <c r="AF185" s="3">
        <f t="shared" si="72"/>
        <v>19</v>
      </c>
      <c r="AG185" s="3">
        <f t="shared" si="4"/>
        <v>-32</v>
      </c>
      <c r="AH185" s="3">
        <v>68.0</v>
      </c>
      <c r="AI185" s="3">
        <f t="shared" si="5"/>
        <v>-6.733333333</v>
      </c>
      <c r="AJ185" s="3">
        <f t="shared" si="6"/>
        <v>-0.8053462028</v>
      </c>
    </row>
    <row r="186" ht="13.5" customHeight="1">
      <c r="A186" s="3">
        <v>69.0</v>
      </c>
      <c r="B186" s="3">
        <f t="shared" si="2"/>
        <v>-31</v>
      </c>
      <c r="C186" s="3">
        <f t="shared" ref="C186:AF186" si="73">RANK(C72,C$4:C$113,1)+(COUNT($B$4:$B$113)+1-RANK(C72,C$4:C$113,0)-RANK(C72,C$4:C$113,1))/2</f>
        <v>86</v>
      </c>
      <c r="D186" s="3">
        <f t="shared" si="73"/>
        <v>17</v>
      </c>
      <c r="E186" s="3">
        <f t="shared" si="73"/>
        <v>60</v>
      </c>
      <c r="F186" s="3">
        <f t="shared" si="73"/>
        <v>68</v>
      </c>
      <c r="G186" s="3">
        <f t="shared" si="73"/>
        <v>20</v>
      </c>
      <c r="H186" s="3">
        <f t="shared" si="73"/>
        <v>57</v>
      </c>
      <c r="I186" s="3">
        <f t="shared" si="73"/>
        <v>79</v>
      </c>
      <c r="J186" s="3">
        <f t="shared" si="73"/>
        <v>84</v>
      </c>
      <c r="K186" s="3">
        <f t="shared" si="73"/>
        <v>56</v>
      </c>
      <c r="L186" s="3">
        <f t="shared" si="73"/>
        <v>4</v>
      </c>
      <c r="M186" s="3">
        <f t="shared" si="73"/>
        <v>44</v>
      </c>
      <c r="N186" s="3">
        <f t="shared" si="73"/>
        <v>25</v>
      </c>
      <c r="O186" s="3">
        <f t="shared" si="73"/>
        <v>19</v>
      </c>
      <c r="P186" s="3">
        <f t="shared" si="73"/>
        <v>14</v>
      </c>
      <c r="Q186" s="3">
        <f t="shared" si="73"/>
        <v>81</v>
      </c>
      <c r="R186" s="3">
        <f t="shared" si="73"/>
        <v>20</v>
      </c>
      <c r="S186" s="3">
        <f t="shared" si="73"/>
        <v>98</v>
      </c>
      <c r="T186" s="3">
        <f t="shared" si="73"/>
        <v>54</v>
      </c>
      <c r="U186" s="3">
        <f t="shared" si="73"/>
        <v>104</v>
      </c>
      <c r="V186" s="3">
        <f t="shared" si="73"/>
        <v>70</v>
      </c>
      <c r="W186" s="3">
        <f t="shared" si="73"/>
        <v>77</v>
      </c>
      <c r="X186" s="3">
        <f t="shared" si="73"/>
        <v>44</v>
      </c>
      <c r="Y186" s="3">
        <f t="shared" si="73"/>
        <v>40</v>
      </c>
      <c r="Z186" s="3">
        <f t="shared" si="73"/>
        <v>36</v>
      </c>
      <c r="AA186" s="3">
        <f t="shared" si="73"/>
        <v>45</v>
      </c>
      <c r="AB186" s="3">
        <f t="shared" si="73"/>
        <v>99</v>
      </c>
      <c r="AC186" s="3">
        <f t="shared" si="73"/>
        <v>46</v>
      </c>
      <c r="AD186" s="3">
        <f t="shared" si="73"/>
        <v>50</v>
      </c>
      <c r="AE186" s="3">
        <f t="shared" si="73"/>
        <v>50</v>
      </c>
      <c r="AF186" s="3">
        <f t="shared" si="73"/>
        <v>14</v>
      </c>
      <c r="AG186" s="3">
        <f t="shared" si="4"/>
        <v>-31</v>
      </c>
      <c r="AH186" s="3">
        <v>69.0</v>
      </c>
      <c r="AI186" s="3">
        <f t="shared" si="5"/>
        <v>-3.466666667</v>
      </c>
      <c r="AJ186" s="3">
        <f t="shared" si="6"/>
        <v>-0.4146336886</v>
      </c>
    </row>
    <row r="187" ht="13.5" customHeight="1">
      <c r="A187" s="3">
        <v>70.0</v>
      </c>
      <c r="B187" s="3">
        <f t="shared" si="2"/>
        <v>-30</v>
      </c>
      <c r="C187" s="3">
        <f t="shared" ref="C187:AF187" si="74">RANK(C73,C$4:C$113,1)+(COUNT($B$4:$B$113)+1-RANK(C73,C$4:C$113,0)-RANK(C73,C$4:C$113,1))/2</f>
        <v>75</v>
      </c>
      <c r="D187" s="3">
        <f t="shared" si="74"/>
        <v>16</v>
      </c>
      <c r="E187" s="3">
        <f t="shared" si="74"/>
        <v>74</v>
      </c>
      <c r="F187" s="3">
        <f t="shared" si="74"/>
        <v>71</v>
      </c>
      <c r="G187" s="3">
        <f t="shared" si="74"/>
        <v>82</v>
      </c>
      <c r="H187" s="3">
        <f t="shared" si="74"/>
        <v>24</v>
      </c>
      <c r="I187" s="3">
        <f t="shared" si="74"/>
        <v>39</v>
      </c>
      <c r="J187" s="3">
        <f t="shared" si="74"/>
        <v>12</v>
      </c>
      <c r="K187" s="3">
        <f t="shared" si="74"/>
        <v>37</v>
      </c>
      <c r="L187" s="3">
        <f t="shared" si="74"/>
        <v>66</v>
      </c>
      <c r="M187" s="3">
        <f t="shared" si="74"/>
        <v>60</v>
      </c>
      <c r="N187" s="3">
        <f t="shared" si="74"/>
        <v>28</v>
      </c>
      <c r="O187" s="3">
        <f t="shared" si="74"/>
        <v>13</v>
      </c>
      <c r="P187" s="3">
        <f t="shared" si="74"/>
        <v>28</v>
      </c>
      <c r="Q187" s="3">
        <f t="shared" si="74"/>
        <v>78</v>
      </c>
      <c r="R187" s="3">
        <f t="shared" si="74"/>
        <v>7</v>
      </c>
      <c r="S187" s="3">
        <f t="shared" si="74"/>
        <v>42</v>
      </c>
      <c r="T187" s="3">
        <f t="shared" si="74"/>
        <v>65</v>
      </c>
      <c r="U187" s="3">
        <f t="shared" si="74"/>
        <v>93</v>
      </c>
      <c r="V187" s="3">
        <f t="shared" si="74"/>
        <v>41</v>
      </c>
      <c r="W187" s="3">
        <f t="shared" si="74"/>
        <v>56</v>
      </c>
      <c r="X187" s="3">
        <f t="shared" si="74"/>
        <v>59</v>
      </c>
      <c r="Y187" s="3">
        <f t="shared" si="74"/>
        <v>46</v>
      </c>
      <c r="Z187" s="3">
        <f t="shared" si="74"/>
        <v>57</v>
      </c>
      <c r="AA187" s="3">
        <f t="shared" si="74"/>
        <v>35</v>
      </c>
      <c r="AB187" s="3">
        <f t="shared" si="74"/>
        <v>73</v>
      </c>
      <c r="AC187" s="3">
        <f t="shared" si="74"/>
        <v>86</v>
      </c>
      <c r="AD187" s="3">
        <f t="shared" si="74"/>
        <v>35</v>
      </c>
      <c r="AE187" s="3">
        <f t="shared" si="74"/>
        <v>47</v>
      </c>
      <c r="AF187" s="3">
        <f t="shared" si="74"/>
        <v>46</v>
      </c>
      <c r="AG187" s="3">
        <f t="shared" si="4"/>
        <v>-30</v>
      </c>
      <c r="AH187" s="3">
        <v>70.0</v>
      </c>
      <c r="AI187" s="3">
        <f t="shared" si="5"/>
        <v>-5.8</v>
      </c>
      <c r="AJ187" s="3">
        <f t="shared" si="6"/>
        <v>-0.6937140559</v>
      </c>
    </row>
    <row r="188" ht="13.5" customHeight="1">
      <c r="A188" s="3">
        <v>71.0</v>
      </c>
      <c r="B188" s="3">
        <f t="shared" si="2"/>
        <v>-29</v>
      </c>
      <c r="C188" s="3">
        <f t="shared" ref="C188:AF188" si="75">RANK(C74,C$4:C$113,1)+(COUNT($B$4:$B$113)+1-RANK(C74,C$4:C$113,0)-RANK(C74,C$4:C$113,1))/2</f>
        <v>72</v>
      </c>
      <c r="D188" s="3">
        <f t="shared" si="75"/>
        <v>9</v>
      </c>
      <c r="E188" s="3">
        <f t="shared" si="75"/>
        <v>16</v>
      </c>
      <c r="F188" s="3">
        <f t="shared" si="75"/>
        <v>21</v>
      </c>
      <c r="G188" s="3">
        <f t="shared" si="75"/>
        <v>57</v>
      </c>
      <c r="H188" s="3">
        <f t="shared" si="75"/>
        <v>55</v>
      </c>
      <c r="I188" s="3">
        <f t="shared" si="75"/>
        <v>29</v>
      </c>
      <c r="J188" s="3">
        <f t="shared" si="75"/>
        <v>63</v>
      </c>
      <c r="K188" s="3">
        <f t="shared" si="75"/>
        <v>71</v>
      </c>
      <c r="L188" s="3">
        <f t="shared" si="75"/>
        <v>54</v>
      </c>
      <c r="M188" s="3">
        <f t="shared" si="75"/>
        <v>29</v>
      </c>
      <c r="N188" s="3">
        <f t="shared" si="75"/>
        <v>20</v>
      </c>
      <c r="O188" s="3">
        <f t="shared" si="75"/>
        <v>54</v>
      </c>
      <c r="P188" s="3">
        <f t="shared" si="75"/>
        <v>80</v>
      </c>
      <c r="Q188" s="3">
        <f t="shared" si="75"/>
        <v>74</v>
      </c>
      <c r="R188" s="3">
        <f t="shared" si="75"/>
        <v>73</v>
      </c>
      <c r="S188" s="3">
        <f t="shared" si="75"/>
        <v>59</v>
      </c>
      <c r="T188" s="3">
        <f t="shared" si="75"/>
        <v>44</v>
      </c>
      <c r="U188" s="3">
        <f t="shared" si="75"/>
        <v>3</v>
      </c>
      <c r="V188" s="3">
        <f t="shared" si="75"/>
        <v>8</v>
      </c>
      <c r="W188" s="3">
        <f t="shared" si="75"/>
        <v>32</v>
      </c>
      <c r="X188" s="3">
        <f t="shared" si="75"/>
        <v>8</v>
      </c>
      <c r="Y188" s="3">
        <f t="shared" si="75"/>
        <v>47</v>
      </c>
      <c r="Z188" s="3">
        <f t="shared" si="75"/>
        <v>87</v>
      </c>
      <c r="AA188" s="3">
        <f t="shared" si="75"/>
        <v>29</v>
      </c>
      <c r="AB188" s="3">
        <f t="shared" si="75"/>
        <v>46</v>
      </c>
      <c r="AC188" s="3">
        <f t="shared" si="75"/>
        <v>2</v>
      </c>
      <c r="AD188" s="3">
        <f t="shared" si="75"/>
        <v>28</v>
      </c>
      <c r="AE188" s="3">
        <f t="shared" si="75"/>
        <v>43</v>
      </c>
      <c r="AF188" s="3">
        <f t="shared" si="75"/>
        <v>50</v>
      </c>
      <c r="AG188" s="3">
        <f t="shared" si="4"/>
        <v>-29</v>
      </c>
      <c r="AH188" s="3">
        <v>71.0</v>
      </c>
      <c r="AI188" s="3">
        <f t="shared" si="5"/>
        <v>-13.4</v>
      </c>
      <c r="AJ188" s="3">
        <f t="shared" si="6"/>
        <v>-1.602718681</v>
      </c>
    </row>
    <row r="189" ht="13.5" customHeight="1">
      <c r="A189" s="3">
        <v>72.0</v>
      </c>
      <c r="B189" s="3">
        <f t="shared" si="2"/>
        <v>-28</v>
      </c>
      <c r="C189" s="3">
        <f t="shared" ref="C189:AF189" si="76">RANK(C75,C$4:C$113,1)+(COUNT($B$4:$B$113)+1-RANK(C75,C$4:C$113,0)-RANK(C75,C$4:C$113,1))/2</f>
        <v>78</v>
      </c>
      <c r="D189" s="3">
        <f t="shared" si="76"/>
        <v>85</v>
      </c>
      <c r="E189" s="3">
        <f t="shared" si="76"/>
        <v>82</v>
      </c>
      <c r="F189" s="3">
        <f t="shared" si="76"/>
        <v>37</v>
      </c>
      <c r="G189" s="3">
        <f t="shared" si="76"/>
        <v>2</v>
      </c>
      <c r="H189" s="3">
        <f t="shared" si="76"/>
        <v>69</v>
      </c>
      <c r="I189" s="3">
        <f t="shared" si="76"/>
        <v>3</v>
      </c>
      <c r="J189" s="3">
        <f t="shared" si="76"/>
        <v>27</v>
      </c>
      <c r="K189" s="3">
        <f t="shared" si="76"/>
        <v>99</v>
      </c>
      <c r="L189" s="3">
        <f t="shared" si="76"/>
        <v>14</v>
      </c>
      <c r="M189" s="3">
        <f t="shared" si="76"/>
        <v>50</v>
      </c>
      <c r="N189" s="3">
        <f t="shared" si="76"/>
        <v>51</v>
      </c>
      <c r="O189" s="3">
        <f t="shared" si="76"/>
        <v>1</v>
      </c>
      <c r="P189" s="3">
        <f t="shared" si="76"/>
        <v>50</v>
      </c>
      <c r="Q189" s="3">
        <f t="shared" si="76"/>
        <v>41</v>
      </c>
      <c r="R189" s="3">
        <f t="shared" si="76"/>
        <v>4</v>
      </c>
      <c r="S189" s="3">
        <f t="shared" si="76"/>
        <v>92</v>
      </c>
      <c r="T189" s="3">
        <f t="shared" si="76"/>
        <v>42</v>
      </c>
      <c r="U189" s="3">
        <f t="shared" si="76"/>
        <v>56</v>
      </c>
      <c r="V189" s="3">
        <f t="shared" si="76"/>
        <v>5</v>
      </c>
      <c r="W189" s="3">
        <f t="shared" si="76"/>
        <v>67</v>
      </c>
      <c r="X189" s="3">
        <f t="shared" si="76"/>
        <v>85</v>
      </c>
      <c r="Y189" s="3">
        <f t="shared" si="76"/>
        <v>71</v>
      </c>
      <c r="Z189" s="3">
        <f t="shared" si="76"/>
        <v>29</v>
      </c>
      <c r="AA189" s="3">
        <f t="shared" si="76"/>
        <v>101</v>
      </c>
      <c r="AB189" s="3">
        <f t="shared" si="76"/>
        <v>89</v>
      </c>
      <c r="AC189" s="3">
        <f t="shared" si="76"/>
        <v>24</v>
      </c>
      <c r="AD189" s="3">
        <f t="shared" si="76"/>
        <v>80</v>
      </c>
      <c r="AE189" s="3">
        <f t="shared" si="76"/>
        <v>51</v>
      </c>
      <c r="AF189" s="3">
        <f t="shared" si="76"/>
        <v>97</v>
      </c>
      <c r="AG189" s="3">
        <f t="shared" si="4"/>
        <v>-28</v>
      </c>
      <c r="AH189" s="3">
        <v>72.0</v>
      </c>
      <c r="AI189" s="3">
        <f t="shared" si="5"/>
        <v>-2.766666667</v>
      </c>
      <c r="AJ189" s="3">
        <f t="shared" si="6"/>
        <v>-0.3309095784</v>
      </c>
    </row>
    <row r="190" ht="13.5" customHeight="1">
      <c r="A190" s="3">
        <v>73.0</v>
      </c>
      <c r="B190" s="3">
        <f t="shared" si="2"/>
        <v>-27</v>
      </c>
      <c r="C190" s="3">
        <f t="shared" ref="C190:AF190" si="77">RANK(C76,C$4:C$113,1)+(COUNT($B$4:$B$113)+1-RANK(C76,C$4:C$113,0)-RANK(C76,C$4:C$113,1))/2</f>
        <v>45</v>
      </c>
      <c r="D190" s="3">
        <f t="shared" si="77"/>
        <v>99</v>
      </c>
      <c r="E190" s="3">
        <f t="shared" si="77"/>
        <v>27</v>
      </c>
      <c r="F190" s="3">
        <f t="shared" si="77"/>
        <v>6</v>
      </c>
      <c r="G190" s="3">
        <f t="shared" si="77"/>
        <v>71</v>
      </c>
      <c r="H190" s="3">
        <f t="shared" si="77"/>
        <v>83</v>
      </c>
      <c r="I190" s="3">
        <f t="shared" si="77"/>
        <v>74</v>
      </c>
      <c r="J190" s="3">
        <f t="shared" si="77"/>
        <v>55</v>
      </c>
      <c r="K190" s="3">
        <f t="shared" si="77"/>
        <v>6</v>
      </c>
      <c r="L190" s="3">
        <f t="shared" si="77"/>
        <v>79</v>
      </c>
      <c r="M190" s="3">
        <f t="shared" si="77"/>
        <v>4</v>
      </c>
      <c r="N190" s="3">
        <f t="shared" si="77"/>
        <v>94</v>
      </c>
      <c r="O190" s="3">
        <f t="shared" si="77"/>
        <v>90</v>
      </c>
      <c r="P190" s="3">
        <f t="shared" si="77"/>
        <v>34</v>
      </c>
      <c r="Q190" s="3">
        <f t="shared" si="77"/>
        <v>101</v>
      </c>
      <c r="R190" s="3">
        <f t="shared" si="77"/>
        <v>19</v>
      </c>
      <c r="S190" s="3">
        <f t="shared" si="77"/>
        <v>8</v>
      </c>
      <c r="T190" s="3">
        <f t="shared" si="77"/>
        <v>80</v>
      </c>
      <c r="U190" s="3">
        <f t="shared" si="77"/>
        <v>81</v>
      </c>
      <c r="V190" s="3">
        <f t="shared" si="77"/>
        <v>28</v>
      </c>
      <c r="W190" s="3">
        <f t="shared" si="77"/>
        <v>55</v>
      </c>
      <c r="X190" s="3">
        <f t="shared" si="77"/>
        <v>63</v>
      </c>
      <c r="Y190" s="3">
        <f t="shared" si="77"/>
        <v>9</v>
      </c>
      <c r="Z190" s="3">
        <f t="shared" si="77"/>
        <v>23</v>
      </c>
      <c r="AA190" s="3">
        <f t="shared" si="77"/>
        <v>97</v>
      </c>
      <c r="AB190" s="3">
        <f t="shared" si="77"/>
        <v>2</v>
      </c>
      <c r="AC190" s="3">
        <f t="shared" si="77"/>
        <v>9</v>
      </c>
      <c r="AD190" s="3">
        <f t="shared" si="77"/>
        <v>93</v>
      </c>
      <c r="AE190" s="3">
        <f t="shared" si="77"/>
        <v>54</v>
      </c>
      <c r="AF190" s="3">
        <f t="shared" si="77"/>
        <v>103</v>
      </c>
      <c r="AG190" s="3">
        <f t="shared" si="4"/>
        <v>-27</v>
      </c>
      <c r="AH190" s="3">
        <v>73.0</v>
      </c>
      <c r="AI190" s="3">
        <f t="shared" si="5"/>
        <v>-2.433333333</v>
      </c>
      <c r="AJ190" s="3">
        <f t="shared" si="6"/>
        <v>-0.2910409545</v>
      </c>
    </row>
    <row r="191" ht="13.5" customHeight="1">
      <c r="A191" s="3">
        <v>74.0</v>
      </c>
      <c r="B191" s="3">
        <f t="shared" si="2"/>
        <v>-26</v>
      </c>
      <c r="C191" s="3">
        <f t="shared" ref="C191:AF191" si="78">RANK(C77,C$4:C$113,1)+(COUNT($B$4:$B$113)+1-RANK(C77,C$4:C$113,0)-RANK(C77,C$4:C$113,1))/2</f>
        <v>47</v>
      </c>
      <c r="D191" s="3">
        <f t="shared" si="78"/>
        <v>70</v>
      </c>
      <c r="E191" s="3">
        <f t="shared" si="78"/>
        <v>94</v>
      </c>
      <c r="F191" s="3">
        <f t="shared" si="78"/>
        <v>13</v>
      </c>
      <c r="G191" s="3">
        <f t="shared" si="78"/>
        <v>91</v>
      </c>
      <c r="H191" s="3">
        <f t="shared" si="78"/>
        <v>39</v>
      </c>
      <c r="I191" s="3">
        <f t="shared" si="78"/>
        <v>68</v>
      </c>
      <c r="J191" s="3">
        <f t="shared" si="78"/>
        <v>81</v>
      </c>
      <c r="K191" s="3">
        <f t="shared" si="78"/>
        <v>83</v>
      </c>
      <c r="L191" s="3">
        <f t="shared" si="78"/>
        <v>94</v>
      </c>
      <c r="M191" s="3">
        <f t="shared" si="78"/>
        <v>77</v>
      </c>
      <c r="N191" s="3">
        <f t="shared" si="78"/>
        <v>29</v>
      </c>
      <c r="O191" s="3">
        <f t="shared" si="78"/>
        <v>5</v>
      </c>
      <c r="P191" s="3">
        <f t="shared" si="78"/>
        <v>99</v>
      </c>
      <c r="Q191" s="3">
        <f t="shared" si="78"/>
        <v>37</v>
      </c>
      <c r="R191" s="3">
        <f t="shared" si="78"/>
        <v>30</v>
      </c>
      <c r="S191" s="3">
        <f t="shared" si="78"/>
        <v>12</v>
      </c>
      <c r="T191" s="3">
        <f t="shared" si="78"/>
        <v>14</v>
      </c>
      <c r="U191" s="3">
        <f t="shared" si="78"/>
        <v>35</v>
      </c>
      <c r="V191" s="3">
        <f t="shared" si="78"/>
        <v>43</v>
      </c>
      <c r="W191" s="3">
        <f t="shared" si="78"/>
        <v>22</v>
      </c>
      <c r="X191" s="3">
        <f t="shared" si="78"/>
        <v>101</v>
      </c>
      <c r="Y191" s="3">
        <f t="shared" si="78"/>
        <v>20</v>
      </c>
      <c r="Z191" s="3">
        <f t="shared" si="78"/>
        <v>8</v>
      </c>
      <c r="AA191" s="3">
        <f t="shared" si="78"/>
        <v>43</v>
      </c>
      <c r="AB191" s="3">
        <f t="shared" si="78"/>
        <v>7</v>
      </c>
      <c r="AC191" s="3">
        <f t="shared" si="78"/>
        <v>58</v>
      </c>
      <c r="AD191" s="3">
        <f t="shared" si="78"/>
        <v>9</v>
      </c>
      <c r="AE191" s="3">
        <f t="shared" si="78"/>
        <v>88</v>
      </c>
      <c r="AF191" s="3">
        <f t="shared" si="78"/>
        <v>33</v>
      </c>
      <c r="AG191" s="3">
        <f t="shared" si="4"/>
        <v>-26</v>
      </c>
      <c r="AH191" s="3">
        <v>74.0</v>
      </c>
      <c r="AI191" s="3">
        <f t="shared" si="5"/>
        <v>-7.166666667</v>
      </c>
      <c r="AJ191" s="3">
        <f t="shared" si="6"/>
        <v>-0.8571754139</v>
      </c>
    </row>
    <row r="192" ht="13.5" customHeight="1">
      <c r="A192" s="3">
        <v>75.0</v>
      </c>
      <c r="B192" s="3">
        <f t="shared" si="2"/>
        <v>-25</v>
      </c>
      <c r="C192" s="3">
        <f t="shared" ref="C192:AF192" si="79">RANK(C78,C$4:C$113,1)+(COUNT($B$4:$B$113)+1-RANK(C78,C$4:C$113,0)-RANK(C78,C$4:C$113,1))/2</f>
        <v>58</v>
      </c>
      <c r="D192" s="3">
        <f t="shared" si="79"/>
        <v>6</v>
      </c>
      <c r="E192" s="3">
        <f t="shared" si="79"/>
        <v>99</v>
      </c>
      <c r="F192" s="3">
        <f t="shared" si="79"/>
        <v>33</v>
      </c>
      <c r="G192" s="3">
        <f t="shared" si="79"/>
        <v>3</v>
      </c>
      <c r="H192" s="3">
        <f t="shared" si="79"/>
        <v>19</v>
      </c>
      <c r="I192" s="3">
        <f t="shared" si="79"/>
        <v>49</v>
      </c>
      <c r="J192" s="3">
        <f t="shared" si="79"/>
        <v>25</v>
      </c>
      <c r="K192" s="3">
        <f t="shared" si="79"/>
        <v>64</v>
      </c>
      <c r="L192" s="3">
        <f t="shared" si="79"/>
        <v>27</v>
      </c>
      <c r="M192" s="3">
        <f t="shared" si="79"/>
        <v>38</v>
      </c>
      <c r="N192" s="3">
        <f t="shared" si="79"/>
        <v>40</v>
      </c>
      <c r="O192" s="3">
        <f t="shared" si="79"/>
        <v>48</v>
      </c>
      <c r="P192" s="3">
        <f t="shared" si="79"/>
        <v>69</v>
      </c>
      <c r="Q192" s="3">
        <f t="shared" si="79"/>
        <v>65</v>
      </c>
      <c r="R192" s="3">
        <f t="shared" si="79"/>
        <v>10</v>
      </c>
      <c r="S192" s="3">
        <f t="shared" si="79"/>
        <v>33</v>
      </c>
      <c r="T192" s="3">
        <f t="shared" si="79"/>
        <v>15</v>
      </c>
      <c r="U192" s="3">
        <f t="shared" si="79"/>
        <v>63</v>
      </c>
      <c r="V192" s="3">
        <f t="shared" si="79"/>
        <v>93</v>
      </c>
      <c r="W192" s="3">
        <f t="shared" si="79"/>
        <v>86</v>
      </c>
      <c r="X192" s="3">
        <f t="shared" si="79"/>
        <v>25</v>
      </c>
      <c r="Y192" s="3">
        <f t="shared" si="79"/>
        <v>19</v>
      </c>
      <c r="Z192" s="3">
        <f t="shared" si="79"/>
        <v>86</v>
      </c>
      <c r="AA192" s="3">
        <f t="shared" si="79"/>
        <v>8</v>
      </c>
      <c r="AB192" s="3">
        <f t="shared" si="79"/>
        <v>53</v>
      </c>
      <c r="AC192" s="3">
        <f t="shared" si="79"/>
        <v>6</v>
      </c>
      <c r="AD192" s="3">
        <f t="shared" si="79"/>
        <v>61</v>
      </c>
      <c r="AE192" s="3">
        <f t="shared" si="79"/>
        <v>55</v>
      </c>
      <c r="AF192" s="3">
        <f t="shared" si="79"/>
        <v>39</v>
      </c>
      <c r="AG192" s="3">
        <f t="shared" si="4"/>
        <v>-25</v>
      </c>
      <c r="AH192" s="3">
        <v>75.0</v>
      </c>
      <c r="AI192" s="3">
        <f t="shared" si="5"/>
        <v>-12.33333333</v>
      </c>
      <c r="AJ192" s="3">
        <f t="shared" si="6"/>
        <v>-1.475139084</v>
      </c>
    </row>
    <row r="193" ht="13.5" customHeight="1">
      <c r="A193" s="3">
        <v>76.0</v>
      </c>
      <c r="B193" s="3">
        <f t="shared" si="2"/>
        <v>-24</v>
      </c>
      <c r="C193" s="3">
        <f t="shared" ref="C193:AF193" si="80">RANK(C79,C$4:C$113,1)+(COUNT($B$4:$B$113)+1-RANK(C79,C$4:C$113,0)-RANK(C79,C$4:C$113,1))/2</f>
        <v>62</v>
      </c>
      <c r="D193" s="3">
        <f t="shared" si="80"/>
        <v>75</v>
      </c>
      <c r="E193" s="3">
        <f t="shared" si="80"/>
        <v>35</v>
      </c>
      <c r="F193" s="3">
        <f t="shared" si="80"/>
        <v>10</v>
      </c>
      <c r="G193" s="3">
        <f t="shared" si="80"/>
        <v>35</v>
      </c>
      <c r="H193" s="3">
        <f t="shared" si="80"/>
        <v>40</v>
      </c>
      <c r="I193" s="3">
        <f t="shared" si="80"/>
        <v>44</v>
      </c>
      <c r="J193" s="3">
        <f t="shared" si="80"/>
        <v>30</v>
      </c>
      <c r="K193" s="3">
        <f t="shared" si="80"/>
        <v>25</v>
      </c>
      <c r="L193" s="3">
        <f t="shared" si="80"/>
        <v>69</v>
      </c>
      <c r="M193" s="3">
        <f t="shared" si="80"/>
        <v>95</v>
      </c>
      <c r="N193" s="3">
        <f t="shared" si="80"/>
        <v>46</v>
      </c>
      <c r="O193" s="3">
        <f t="shared" si="80"/>
        <v>29</v>
      </c>
      <c r="P193" s="3">
        <f t="shared" si="80"/>
        <v>6</v>
      </c>
      <c r="Q193" s="3">
        <f t="shared" si="80"/>
        <v>84</v>
      </c>
      <c r="R193" s="3">
        <f t="shared" si="80"/>
        <v>22</v>
      </c>
      <c r="S193" s="3">
        <f t="shared" si="80"/>
        <v>57</v>
      </c>
      <c r="T193" s="3">
        <f t="shared" si="80"/>
        <v>9</v>
      </c>
      <c r="U193" s="3">
        <f t="shared" si="80"/>
        <v>106</v>
      </c>
      <c r="V193" s="3">
        <f t="shared" si="80"/>
        <v>2</v>
      </c>
      <c r="W193" s="3">
        <f t="shared" si="80"/>
        <v>49</v>
      </c>
      <c r="X193" s="3">
        <f t="shared" si="80"/>
        <v>62</v>
      </c>
      <c r="Y193" s="3">
        <f t="shared" si="80"/>
        <v>95</v>
      </c>
      <c r="Z193" s="3">
        <f t="shared" si="80"/>
        <v>30</v>
      </c>
      <c r="AA193" s="3">
        <f t="shared" si="80"/>
        <v>54</v>
      </c>
      <c r="AB193" s="3">
        <f t="shared" si="80"/>
        <v>30</v>
      </c>
      <c r="AC193" s="3">
        <f t="shared" si="80"/>
        <v>49</v>
      </c>
      <c r="AD193" s="3">
        <f t="shared" si="80"/>
        <v>19</v>
      </c>
      <c r="AE193" s="3">
        <f t="shared" si="80"/>
        <v>74</v>
      </c>
      <c r="AF193" s="3">
        <f t="shared" si="80"/>
        <v>24</v>
      </c>
      <c r="AG193" s="3">
        <f t="shared" si="4"/>
        <v>-24</v>
      </c>
      <c r="AH193" s="3">
        <v>76.0</v>
      </c>
      <c r="AI193" s="3">
        <f t="shared" si="5"/>
        <v>-9.933333333</v>
      </c>
      <c r="AJ193" s="3">
        <f t="shared" si="6"/>
        <v>-1.188084992</v>
      </c>
    </row>
    <row r="194" ht="13.5" customHeight="1">
      <c r="A194" s="3">
        <v>77.0</v>
      </c>
      <c r="B194" s="3">
        <f t="shared" si="2"/>
        <v>-23</v>
      </c>
      <c r="C194" s="3">
        <f t="shared" ref="C194:AF194" si="81">RANK(C80,C$4:C$113,1)+(COUNT($B$4:$B$113)+1-RANK(C80,C$4:C$113,0)-RANK(C80,C$4:C$113,1))/2</f>
        <v>59</v>
      </c>
      <c r="D194" s="3">
        <f t="shared" si="81"/>
        <v>69</v>
      </c>
      <c r="E194" s="3">
        <f t="shared" si="81"/>
        <v>63</v>
      </c>
      <c r="F194" s="3">
        <f t="shared" si="81"/>
        <v>14</v>
      </c>
      <c r="G194" s="3">
        <f t="shared" si="81"/>
        <v>4</v>
      </c>
      <c r="H194" s="3">
        <f t="shared" si="81"/>
        <v>37</v>
      </c>
      <c r="I194" s="3">
        <f t="shared" si="81"/>
        <v>84</v>
      </c>
      <c r="J194" s="3">
        <f t="shared" si="81"/>
        <v>82</v>
      </c>
      <c r="K194" s="3">
        <f t="shared" si="81"/>
        <v>41</v>
      </c>
      <c r="L194" s="3">
        <f t="shared" si="81"/>
        <v>92</v>
      </c>
      <c r="M194" s="3">
        <f t="shared" si="81"/>
        <v>6</v>
      </c>
      <c r="N194" s="3">
        <f t="shared" si="81"/>
        <v>8</v>
      </c>
      <c r="O194" s="3">
        <f t="shared" si="81"/>
        <v>12</v>
      </c>
      <c r="P194" s="3">
        <f t="shared" si="81"/>
        <v>48</v>
      </c>
      <c r="Q194" s="3">
        <f t="shared" si="81"/>
        <v>39</v>
      </c>
      <c r="R194" s="3">
        <f t="shared" si="81"/>
        <v>42</v>
      </c>
      <c r="S194" s="3">
        <f t="shared" si="81"/>
        <v>55</v>
      </c>
      <c r="T194" s="3">
        <f t="shared" si="81"/>
        <v>22</v>
      </c>
      <c r="U194" s="3">
        <f t="shared" si="81"/>
        <v>34</v>
      </c>
      <c r="V194" s="3">
        <f t="shared" si="81"/>
        <v>18</v>
      </c>
      <c r="W194" s="3">
        <f t="shared" si="81"/>
        <v>73</v>
      </c>
      <c r="X194" s="3">
        <f t="shared" si="81"/>
        <v>51</v>
      </c>
      <c r="Y194" s="3">
        <f t="shared" si="81"/>
        <v>1</v>
      </c>
      <c r="Z194" s="3">
        <f t="shared" si="81"/>
        <v>18</v>
      </c>
      <c r="AA194" s="3">
        <f t="shared" si="81"/>
        <v>56</v>
      </c>
      <c r="AB194" s="3">
        <f t="shared" si="81"/>
        <v>61</v>
      </c>
      <c r="AC194" s="3">
        <f t="shared" si="81"/>
        <v>72</v>
      </c>
      <c r="AD194" s="3">
        <f t="shared" si="81"/>
        <v>92</v>
      </c>
      <c r="AE194" s="3">
        <f t="shared" si="81"/>
        <v>4</v>
      </c>
      <c r="AF194" s="3">
        <f t="shared" si="81"/>
        <v>18</v>
      </c>
      <c r="AG194" s="3">
        <f t="shared" si="4"/>
        <v>-23</v>
      </c>
      <c r="AH194" s="3">
        <v>77.0</v>
      </c>
      <c r="AI194" s="3">
        <f t="shared" si="5"/>
        <v>-13</v>
      </c>
      <c r="AJ194" s="3">
        <f t="shared" si="6"/>
        <v>-1.554876332</v>
      </c>
    </row>
    <row r="195" ht="13.5" customHeight="1">
      <c r="A195" s="3">
        <v>78.0</v>
      </c>
      <c r="B195" s="3">
        <f t="shared" si="2"/>
        <v>-22</v>
      </c>
      <c r="C195" s="3">
        <f t="shared" ref="C195:AF195" si="82">RANK(C81,C$4:C$113,1)+(COUNT($B$4:$B$113)+1-RANK(C81,C$4:C$113,0)-RANK(C81,C$4:C$113,1))/2</f>
        <v>1</v>
      </c>
      <c r="D195" s="3">
        <f t="shared" si="82"/>
        <v>52</v>
      </c>
      <c r="E195" s="3">
        <f t="shared" si="82"/>
        <v>109</v>
      </c>
      <c r="F195" s="3">
        <f t="shared" si="82"/>
        <v>90</v>
      </c>
      <c r="G195" s="3">
        <f t="shared" si="82"/>
        <v>15</v>
      </c>
      <c r="H195" s="3">
        <f t="shared" si="82"/>
        <v>30</v>
      </c>
      <c r="I195" s="3">
        <f t="shared" si="82"/>
        <v>78</v>
      </c>
      <c r="J195" s="3">
        <f t="shared" si="82"/>
        <v>60</v>
      </c>
      <c r="K195" s="3">
        <f t="shared" si="82"/>
        <v>33</v>
      </c>
      <c r="L195" s="3">
        <f t="shared" si="82"/>
        <v>37</v>
      </c>
      <c r="M195" s="3">
        <f t="shared" si="82"/>
        <v>109</v>
      </c>
      <c r="N195" s="3">
        <f t="shared" si="82"/>
        <v>72</v>
      </c>
      <c r="O195" s="3">
        <f t="shared" si="82"/>
        <v>6</v>
      </c>
      <c r="P195" s="3">
        <f t="shared" si="82"/>
        <v>84</v>
      </c>
      <c r="Q195" s="3">
        <f t="shared" si="82"/>
        <v>71</v>
      </c>
      <c r="R195" s="3">
        <f t="shared" si="82"/>
        <v>103</v>
      </c>
      <c r="S195" s="3">
        <f t="shared" si="82"/>
        <v>2</v>
      </c>
      <c r="T195" s="3">
        <f t="shared" si="82"/>
        <v>100</v>
      </c>
      <c r="U195" s="3">
        <f t="shared" si="82"/>
        <v>38</v>
      </c>
      <c r="V195" s="3">
        <f t="shared" si="82"/>
        <v>79</v>
      </c>
      <c r="W195" s="3">
        <f t="shared" si="82"/>
        <v>47</v>
      </c>
      <c r="X195" s="3">
        <f t="shared" si="82"/>
        <v>58</v>
      </c>
      <c r="Y195" s="3">
        <f t="shared" si="82"/>
        <v>78</v>
      </c>
      <c r="Z195" s="3">
        <f t="shared" si="82"/>
        <v>10</v>
      </c>
      <c r="AA195" s="3">
        <f t="shared" si="82"/>
        <v>81</v>
      </c>
      <c r="AB195" s="3">
        <f t="shared" si="82"/>
        <v>72</v>
      </c>
      <c r="AC195" s="3">
        <f t="shared" si="82"/>
        <v>98</v>
      </c>
      <c r="AD195" s="3">
        <f t="shared" si="82"/>
        <v>43</v>
      </c>
      <c r="AE195" s="3">
        <f t="shared" si="82"/>
        <v>49</v>
      </c>
      <c r="AF195" s="3">
        <f t="shared" si="82"/>
        <v>72</v>
      </c>
      <c r="AG195" s="3">
        <f t="shared" si="4"/>
        <v>-22</v>
      </c>
      <c r="AH195" s="3">
        <v>78.0</v>
      </c>
      <c r="AI195" s="3">
        <f t="shared" si="5"/>
        <v>3.733333333</v>
      </c>
      <c r="AJ195" s="3">
        <f t="shared" si="6"/>
        <v>0.4465285877</v>
      </c>
    </row>
    <row r="196" ht="13.5" customHeight="1">
      <c r="A196" s="3">
        <v>79.0</v>
      </c>
      <c r="B196" s="3">
        <f t="shared" si="2"/>
        <v>-21</v>
      </c>
      <c r="C196" s="3">
        <f t="shared" ref="C196:AF196" si="83">RANK(C82,C$4:C$113,1)+(COUNT($B$4:$B$113)+1-RANK(C82,C$4:C$113,0)-RANK(C82,C$4:C$113,1))/2</f>
        <v>98</v>
      </c>
      <c r="D196" s="3">
        <f t="shared" si="83"/>
        <v>74</v>
      </c>
      <c r="E196" s="3">
        <f t="shared" si="83"/>
        <v>100</v>
      </c>
      <c r="F196" s="3">
        <f t="shared" si="83"/>
        <v>47</v>
      </c>
      <c r="G196" s="3">
        <f t="shared" si="83"/>
        <v>106</v>
      </c>
      <c r="H196" s="3">
        <f t="shared" si="83"/>
        <v>76</v>
      </c>
      <c r="I196" s="3">
        <f t="shared" si="83"/>
        <v>9</v>
      </c>
      <c r="J196" s="3">
        <f t="shared" si="83"/>
        <v>75</v>
      </c>
      <c r="K196" s="3">
        <f t="shared" si="83"/>
        <v>51</v>
      </c>
      <c r="L196" s="3">
        <f t="shared" si="83"/>
        <v>67</v>
      </c>
      <c r="M196" s="3">
        <f t="shared" si="83"/>
        <v>108</v>
      </c>
      <c r="N196" s="3">
        <f t="shared" si="83"/>
        <v>89</v>
      </c>
      <c r="O196" s="3">
        <f t="shared" si="83"/>
        <v>7</v>
      </c>
      <c r="P196" s="3">
        <f t="shared" si="83"/>
        <v>79</v>
      </c>
      <c r="Q196" s="3">
        <f t="shared" si="83"/>
        <v>44</v>
      </c>
      <c r="R196" s="3">
        <f t="shared" si="83"/>
        <v>5</v>
      </c>
      <c r="S196" s="3">
        <f t="shared" si="83"/>
        <v>6</v>
      </c>
      <c r="T196" s="3">
        <f t="shared" si="83"/>
        <v>40</v>
      </c>
      <c r="U196" s="3">
        <f t="shared" si="83"/>
        <v>7</v>
      </c>
      <c r="V196" s="3">
        <f t="shared" si="83"/>
        <v>58</v>
      </c>
      <c r="W196" s="3">
        <f t="shared" si="83"/>
        <v>9</v>
      </c>
      <c r="X196" s="3">
        <f t="shared" si="83"/>
        <v>50</v>
      </c>
      <c r="Y196" s="3">
        <f t="shared" si="83"/>
        <v>50</v>
      </c>
      <c r="Z196" s="3">
        <f t="shared" si="83"/>
        <v>59</v>
      </c>
      <c r="AA196" s="3">
        <f t="shared" si="83"/>
        <v>42</v>
      </c>
      <c r="AB196" s="3">
        <f t="shared" si="83"/>
        <v>70</v>
      </c>
      <c r="AC196" s="3">
        <f t="shared" si="83"/>
        <v>29</v>
      </c>
      <c r="AD196" s="3">
        <f t="shared" si="83"/>
        <v>71</v>
      </c>
      <c r="AE196" s="3">
        <f t="shared" si="83"/>
        <v>65</v>
      </c>
      <c r="AF196" s="3">
        <f t="shared" si="83"/>
        <v>11</v>
      </c>
      <c r="AG196" s="3">
        <f t="shared" si="4"/>
        <v>-21</v>
      </c>
      <c r="AH196" s="3">
        <v>79.0</v>
      </c>
      <c r="AI196" s="3">
        <f t="shared" si="5"/>
        <v>-2.1</v>
      </c>
      <c r="AJ196" s="3">
        <f t="shared" si="6"/>
        <v>-0.2511723306</v>
      </c>
    </row>
    <row r="197" ht="13.5" customHeight="1">
      <c r="A197" s="3">
        <v>80.0</v>
      </c>
      <c r="B197" s="3">
        <f t="shared" si="2"/>
        <v>-20</v>
      </c>
      <c r="C197" s="3">
        <f t="shared" ref="C197:AF197" si="84">RANK(C83,C$4:C$113,1)+(COUNT($B$4:$B$113)+1-RANK(C83,C$4:C$113,0)-RANK(C83,C$4:C$113,1))/2</f>
        <v>52</v>
      </c>
      <c r="D197" s="3">
        <f t="shared" si="84"/>
        <v>26</v>
      </c>
      <c r="E197" s="3">
        <f t="shared" si="84"/>
        <v>8</v>
      </c>
      <c r="F197" s="3">
        <f t="shared" si="84"/>
        <v>104</v>
      </c>
      <c r="G197" s="3">
        <f t="shared" si="84"/>
        <v>100</v>
      </c>
      <c r="H197" s="3">
        <f t="shared" si="84"/>
        <v>72</v>
      </c>
      <c r="I197" s="3">
        <f t="shared" si="84"/>
        <v>12</v>
      </c>
      <c r="J197" s="3">
        <f t="shared" si="84"/>
        <v>99</v>
      </c>
      <c r="K197" s="3">
        <f t="shared" si="84"/>
        <v>19</v>
      </c>
      <c r="L197" s="3">
        <f t="shared" si="84"/>
        <v>16</v>
      </c>
      <c r="M197" s="3">
        <f t="shared" si="84"/>
        <v>61</v>
      </c>
      <c r="N197" s="3">
        <f t="shared" si="84"/>
        <v>12</v>
      </c>
      <c r="O197" s="3">
        <f t="shared" si="84"/>
        <v>39</v>
      </c>
      <c r="P197" s="3">
        <f t="shared" si="84"/>
        <v>64</v>
      </c>
      <c r="Q197" s="3">
        <f t="shared" si="84"/>
        <v>73</v>
      </c>
      <c r="R197" s="3">
        <f t="shared" si="84"/>
        <v>65</v>
      </c>
      <c r="S197" s="3">
        <f t="shared" si="84"/>
        <v>21</v>
      </c>
      <c r="T197" s="3">
        <f t="shared" si="84"/>
        <v>57</v>
      </c>
      <c r="U197" s="3">
        <f t="shared" si="84"/>
        <v>49</v>
      </c>
      <c r="V197" s="3">
        <f t="shared" si="84"/>
        <v>22</v>
      </c>
      <c r="W197" s="3">
        <f t="shared" si="84"/>
        <v>97</v>
      </c>
      <c r="X197" s="3">
        <f t="shared" si="84"/>
        <v>24</v>
      </c>
      <c r="Y197" s="3">
        <f t="shared" si="84"/>
        <v>45</v>
      </c>
      <c r="Z197" s="3">
        <f t="shared" si="84"/>
        <v>5</v>
      </c>
      <c r="AA197" s="3">
        <f t="shared" si="84"/>
        <v>15</v>
      </c>
      <c r="AB197" s="3">
        <f t="shared" si="84"/>
        <v>8</v>
      </c>
      <c r="AC197" s="3">
        <f t="shared" si="84"/>
        <v>23</v>
      </c>
      <c r="AD197" s="3">
        <f t="shared" si="84"/>
        <v>72</v>
      </c>
      <c r="AE197" s="3">
        <f t="shared" si="84"/>
        <v>72</v>
      </c>
      <c r="AF197" s="3">
        <f t="shared" si="84"/>
        <v>45</v>
      </c>
      <c r="AG197" s="3">
        <f t="shared" si="4"/>
        <v>-20</v>
      </c>
      <c r="AH197" s="3">
        <v>80.0</v>
      </c>
      <c r="AI197" s="3">
        <f t="shared" si="5"/>
        <v>-9.6</v>
      </c>
      <c r="AJ197" s="3">
        <f t="shared" si="6"/>
        <v>-1.148216368</v>
      </c>
    </row>
    <row r="198" ht="13.5" customHeight="1">
      <c r="A198" s="3">
        <v>81.0</v>
      </c>
      <c r="B198" s="3">
        <f t="shared" si="2"/>
        <v>-19</v>
      </c>
      <c r="C198" s="3">
        <f t="shared" ref="C198:AF198" si="85">RANK(C84,C$4:C$113,1)+(COUNT($B$4:$B$113)+1-RANK(C84,C$4:C$113,0)-RANK(C84,C$4:C$113,1))/2</f>
        <v>22</v>
      </c>
      <c r="D198" s="3">
        <f t="shared" si="85"/>
        <v>7</v>
      </c>
      <c r="E198" s="3">
        <f t="shared" si="85"/>
        <v>88</v>
      </c>
      <c r="F198" s="3">
        <f t="shared" si="85"/>
        <v>96</v>
      </c>
      <c r="G198" s="3">
        <f t="shared" si="85"/>
        <v>98</v>
      </c>
      <c r="H198" s="3">
        <f t="shared" si="85"/>
        <v>17</v>
      </c>
      <c r="I198" s="3">
        <f t="shared" si="85"/>
        <v>6</v>
      </c>
      <c r="J198" s="3">
        <f t="shared" si="85"/>
        <v>83</v>
      </c>
      <c r="K198" s="3">
        <f t="shared" si="85"/>
        <v>53</v>
      </c>
      <c r="L198" s="3">
        <f t="shared" si="85"/>
        <v>22</v>
      </c>
      <c r="M198" s="3">
        <f t="shared" si="85"/>
        <v>85</v>
      </c>
      <c r="N198" s="3">
        <f t="shared" si="85"/>
        <v>109</v>
      </c>
      <c r="O198" s="3">
        <f t="shared" si="85"/>
        <v>18</v>
      </c>
      <c r="P198" s="3">
        <f t="shared" si="85"/>
        <v>47</v>
      </c>
      <c r="Q198" s="3">
        <f t="shared" si="85"/>
        <v>92</v>
      </c>
      <c r="R198" s="3">
        <f t="shared" si="85"/>
        <v>63</v>
      </c>
      <c r="S198" s="3">
        <f t="shared" si="85"/>
        <v>29</v>
      </c>
      <c r="T198" s="3">
        <f t="shared" si="85"/>
        <v>7</v>
      </c>
      <c r="U198" s="3">
        <f t="shared" si="85"/>
        <v>73</v>
      </c>
      <c r="V198" s="3">
        <f t="shared" si="85"/>
        <v>82</v>
      </c>
      <c r="W198" s="3">
        <f t="shared" si="85"/>
        <v>4</v>
      </c>
      <c r="X198" s="3">
        <f t="shared" si="85"/>
        <v>84</v>
      </c>
      <c r="Y198" s="3">
        <f t="shared" si="85"/>
        <v>13</v>
      </c>
      <c r="Z198" s="3">
        <f t="shared" si="85"/>
        <v>96</v>
      </c>
      <c r="AA198" s="3">
        <f t="shared" si="85"/>
        <v>98</v>
      </c>
      <c r="AB198" s="3">
        <f t="shared" si="85"/>
        <v>18</v>
      </c>
      <c r="AC198" s="3">
        <f t="shared" si="85"/>
        <v>33</v>
      </c>
      <c r="AD198" s="3">
        <f t="shared" si="85"/>
        <v>66</v>
      </c>
      <c r="AE198" s="3">
        <f t="shared" si="85"/>
        <v>46</v>
      </c>
      <c r="AF198" s="3">
        <f t="shared" si="85"/>
        <v>96</v>
      </c>
      <c r="AG198" s="3">
        <f t="shared" si="4"/>
        <v>-19</v>
      </c>
      <c r="AH198" s="3">
        <v>81.0</v>
      </c>
      <c r="AI198" s="3">
        <f t="shared" si="5"/>
        <v>-0.4666666667</v>
      </c>
      <c r="AJ198" s="3">
        <f t="shared" si="6"/>
        <v>-0.05581607346</v>
      </c>
    </row>
    <row r="199" ht="13.5" customHeight="1">
      <c r="A199" s="3">
        <v>82.0</v>
      </c>
      <c r="B199" s="3">
        <f t="shared" si="2"/>
        <v>-18</v>
      </c>
      <c r="C199" s="3">
        <f t="shared" ref="C199:AF199" si="86">RANK(C85,C$4:C$113,1)+(COUNT($B$4:$B$113)+1-RANK(C85,C$4:C$113,0)-RANK(C85,C$4:C$113,1))/2</f>
        <v>37</v>
      </c>
      <c r="D199" s="3">
        <f t="shared" si="86"/>
        <v>41</v>
      </c>
      <c r="E199" s="3">
        <f t="shared" si="86"/>
        <v>91</v>
      </c>
      <c r="F199" s="3">
        <f t="shared" si="86"/>
        <v>61</v>
      </c>
      <c r="G199" s="3">
        <f t="shared" si="86"/>
        <v>7</v>
      </c>
      <c r="H199" s="3">
        <f t="shared" si="86"/>
        <v>45</v>
      </c>
      <c r="I199" s="3">
        <f t="shared" si="86"/>
        <v>35</v>
      </c>
      <c r="J199" s="3">
        <f t="shared" si="86"/>
        <v>11</v>
      </c>
      <c r="K199" s="3">
        <f t="shared" si="86"/>
        <v>72</v>
      </c>
      <c r="L199" s="3">
        <f t="shared" si="86"/>
        <v>33</v>
      </c>
      <c r="M199" s="3">
        <f t="shared" si="86"/>
        <v>51</v>
      </c>
      <c r="N199" s="3">
        <f t="shared" si="86"/>
        <v>7</v>
      </c>
      <c r="O199" s="3">
        <f t="shared" si="86"/>
        <v>38</v>
      </c>
      <c r="P199" s="3">
        <f t="shared" si="86"/>
        <v>81</v>
      </c>
      <c r="Q199" s="3">
        <f t="shared" si="86"/>
        <v>52</v>
      </c>
      <c r="R199" s="3">
        <f t="shared" si="86"/>
        <v>67</v>
      </c>
      <c r="S199" s="3">
        <f t="shared" si="86"/>
        <v>17</v>
      </c>
      <c r="T199" s="3">
        <f t="shared" si="86"/>
        <v>17</v>
      </c>
      <c r="U199" s="3">
        <f t="shared" si="86"/>
        <v>60</v>
      </c>
      <c r="V199" s="3">
        <f t="shared" si="86"/>
        <v>12</v>
      </c>
      <c r="W199" s="3">
        <f t="shared" si="86"/>
        <v>34</v>
      </c>
      <c r="X199" s="3">
        <f t="shared" si="86"/>
        <v>4</v>
      </c>
      <c r="Y199" s="3">
        <f t="shared" si="86"/>
        <v>43</v>
      </c>
      <c r="Z199" s="3">
        <f t="shared" si="86"/>
        <v>74</v>
      </c>
      <c r="AA199" s="3">
        <f t="shared" si="86"/>
        <v>63</v>
      </c>
      <c r="AB199" s="3">
        <f t="shared" si="86"/>
        <v>101</v>
      </c>
      <c r="AC199" s="3">
        <f t="shared" si="86"/>
        <v>102</v>
      </c>
      <c r="AD199" s="3">
        <f t="shared" si="86"/>
        <v>17</v>
      </c>
      <c r="AE199" s="3">
        <f t="shared" si="86"/>
        <v>69</v>
      </c>
      <c r="AF199" s="3">
        <f t="shared" si="86"/>
        <v>51</v>
      </c>
      <c r="AG199" s="3">
        <f t="shared" si="4"/>
        <v>-18</v>
      </c>
      <c r="AH199" s="3">
        <v>82.0</v>
      </c>
      <c r="AI199" s="3">
        <f t="shared" si="5"/>
        <v>-9.066666667</v>
      </c>
      <c r="AJ199" s="3">
        <f t="shared" si="6"/>
        <v>-1.08442657</v>
      </c>
    </row>
    <row r="200" ht="13.5" customHeight="1">
      <c r="A200" s="3">
        <v>83.0</v>
      </c>
      <c r="B200" s="3">
        <f t="shared" si="2"/>
        <v>-17</v>
      </c>
      <c r="C200" s="3">
        <f t="shared" ref="C200:AF200" si="87">RANK(C86,C$4:C$113,1)+(COUNT($B$4:$B$113)+1-RANK(C86,C$4:C$113,0)-RANK(C86,C$4:C$113,1))/2</f>
        <v>42</v>
      </c>
      <c r="D200" s="3">
        <f t="shared" si="87"/>
        <v>80</v>
      </c>
      <c r="E200" s="3">
        <f t="shared" si="87"/>
        <v>48</v>
      </c>
      <c r="F200" s="3">
        <f t="shared" si="87"/>
        <v>87</v>
      </c>
      <c r="G200" s="3">
        <f t="shared" si="87"/>
        <v>66</v>
      </c>
      <c r="H200" s="3">
        <f t="shared" si="87"/>
        <v>3</v>
      </c>
      <c r="I200" s="3">
        <f t="shared" si="87"/>
        <v>51</v>
      </c>
      <c r="J200" s="3">
        <f t="shared" si="87"/>
        <v>19</v>
      </c>
      <c r="K200" s="3">
        <f t="shared" si="87"/>
        <v>55</v>
      </c>
      <c r="L200" s="3">
        <f t="shared" si="87"/>
        <v>48</v>
      </c>
      <c r="M200" s="3">
        <f t="shared" si="87"/>
        <v>74</v>
      </c>
      <c r="N200" s="3">
        <f t="shared" si="87"/>
        <v>36</v>
      </c>
      <c r="O200" s="3">
        <f t="shared" si="87"/>
        <v>35</v>
      </c>
      <c r="P200" s="3">
        <f t="shared" si="87"/>
        <v>73</v>
      </c>
      <c r="Q200" s="3">
        <f t="shared" si="87"/>
        <v>85</v>
      </c>
      <c r="R200" s="3">
        <f t="shared" si="87"/>
        <v>41</v>
      </c>
      <c r="S200" s="3">
        <f t="shared" si="87"/>
        <v>54</v>
      </c>
      <c r="T200" s="3">
        <f t="shared" si="87"/>
        <v>87</v>
      </c>
      <c r="U200" s="3">
        <f t="shared" si="87"/>
        <v>18</v>
      </c>
      <c r="V200" s="3">
        <f t="shared" si="87"/>
        <v>50</v>
      </c>
      <c r="W200" s="3">
        <f t="shared" si="87"/>
        <v>99</v>
      </c>
      <c r="X200" s="3">
        <f t="shared" si="87"/>
        <v>35</v>
      </c>
      <c r="Y200" s="3">
        <f t="shared" si="87"/>
        <v>26</v>
      </c>
      <c r="Z200" s="3">
        <f t="shared" si="87"/>
        <v>43</v>
      </c>
      <c r="AA200" s="3">
        <f t="shared" si="87"/>
        <v>49</v>
      </c>
      <c r="AB200" s="3">
        <f t="shared" si="87"/>
        <v>54</v>
      </c>
      <c r="AC200" s="3">
        <f t="shared" si="87"/>
        <v>68</v>
      </c>
      <c r="AD200" s="3">
        <f t="shared" si="87"/>
        <v>94</v>
      </c>
      <c r="AE200" s="3">
        <f t="shared" si="87"/>
        <v>105</v>
      </c>
      <c r="AF200" s="3">
        <f t="shared" si="87"/>
        <v>54</v>
      </c>
      <c r="AG200" s="3">
        <f t="shared" si="4"/>
        <v>-17</v>
      </c>
      <c r="AH200" s="3">
        <v>83.0</v>
      </c>
      <c r="AI200" s="3">
        <f t="shared" si="5"/>
        <v>0.4666666667</v>
      </c>
      <c r="AJ200" s="3">
        <f t="shared" si="6"/>
        <v>0.05581607346</v>
      </c>
    </row>
    <row r="201" ht="13.5" customHeight="1">
      <c r="A201" s="3">
        <v>84.0</v>
      </c>
      <c r="B201" s="3">
        <f t="shared" si="2"/>
        <v>-16</v>
      </c>
      <c r="C201" s="3">
        <f t="shared" ref="C201:AF201" si="88">RANK(C87,C$4:C$113,1)+(COUNT($B$4:$B$113)+1-RANK(C87,C$4:C$113,0)-RANK(C87,C$4:C$113,1))/2</f>
        <v>20</v>
      </c>
      <c r="D201" s="3">
        <f t="shared" si="88"/>
        <v>12</v>
      </c>
      <c r="E201" s="3">
        <f t="shared" si="88"/>
        <v>17</v>
      </c>
      <c r="F201" s="3">
        <f t="shared" si="88"/>
        <v>88</v>
      </c>
      <c r="G201" s="3">
        <f t="shared" si="88"/>
        <v>89</v>
      </c>
      <c r="H201" s="3">
        <f t="shared" si="88"/>
        <v>58</v>
      </c>
      <c r="I201" s="3">
        <f t="shared" si="88"/>
        <v>13</v>
      </c>
      <c r="J201" s="3">
        <f t="shared" si="88"/>
        <v>37</v>
      </c>
      <c r="K201" s="3">
        <f t="shared" si="88"/>
        <v>54</v>
      </c>
      <c r="L201" s="3">
        <f t="shared" si="88"/>
        <v>32</v>
      </c>
      <c r="M201" s="3">
        <f t="shared" si="88"/>
        <v>9</v>
      </c>
      <c r="N201" s="3">
        <f t="shared" si="88"/>
        <v>31</v>
      </c>
      <c r="O201" s="3">
        <f t="shared" si="88"/>
        <v>20</v>
      </c>
      <c r="P201" s="3">
        <f t="shared" si="88"/>
        <v>61</v>
      </c>
      <c r="Q201" s="3">
        <f t="shared" si="88"/>
        <v>42</v>
      </c>
      <c r="R201" s="3">
        <f t="shared" si="88"/>
        <v>1</v>
      </c>
      <c r="S201" s="3">
        <f t="shared" si="88"/>
        <v>88</v>
      </c>
      <c r="T201" s="3">
        <f t="shared" si="88"/>
        <v>39</v>
      </c>
      <c r="U201" s="3">
        <f t="shared" si="88"/>
        <v>47</v>
      </c>
      <c r="V201" s="3">
        <f t="shared" si="88"/>
        <v>19</v>
      </c>
      <c r="W201" s="3">
        <f t="shared" si="88"/>
        <v>85</v>
      </c>
      <c r="X201" s="3">
        <f t="shared" si="88"/>
        <v>37</v>
      </c>
      <c r="Y201" s="3">
        <f t="shared" si="88"/>
        <v>33</v>
      </c>
      <c r="Z201" s="3">
        <f t="shared" si="88"/>
        <v>56</v>
      </c>
      <c r="AA201" s="3">
        <f t="shared" si="88"/>
        <v>32</v>
      </c>
      <c r="AB201" s="3">
        <f t="shared" si="88"/>
        <v>83</v>
      </c>
      <c r="AC201" s="3">
        <f t="shared" si="88"/>
        <v>64</v>
      </c>
      <c r="AD201" s="3">
        <f t="shared" si="88"/>
        <v>4</v>
      </c>
      <c r="AE201" s="3">
        <f t="shared" si="88"/>
        <v>60</v>
      </c>
      <c r="AF201" s="3">
        <f t="shared" si="88"/>
        <v>62</v>
      </c>
      <c r="AG201" s="3">
        <f t="shared" si="4"/>
        <v>-16</v>
      </c>
      <c r="AH201" s="3">
        <v>84.0</v>
      </c>
      <c r="AI201" s="3">
        <f t="shared" si="5"/>
        <v>-12.4</v>
      </c>
      <c r="AJ201" s="3">
        <f t="shared" si="6"/>
        <v>-1.483112809</v>
      </c>
    </row>
    <row r="202" ht="13.5" customHeight="1">
      <c r="A202" s="3">
        <v>85.0</v>
      </c>
      <c r="B202" s="3">
        <f t="shared" si="2"/>
        <v>-15</v>
      </c>
      <c r="C202" s="3">
        <f t="shared" ref="C202:AF202" si="89">RANK(C88,C$4:C$113,1)+(COUNT($B$4:$B$113)+1-RANK(C88,C$4:C$113,0)-RANK(C88,C$4:C$113,1))/2</f>
        <v>17</v>
      </c>
      <c r="D202" s="3">
        <f t="shared" si="89"/>
        <v>90</v>
      </c>
      <c r="E202" s="3">
        <f t="shared" si="89"/>
        <v>40</v>
      </c>
      <c r="F202" s="3">
        <f t="shared" si="89"/>
        <v>65</v>
      </c>
      <c r="G202" s="3">
        <f t="shared" si="89"/>
        <v>9</v>
      </c>
      <c r="H202" s="3">
        <f t="shared" si="89"/>
        <v>54</v>
      </c>
      <c r="I202" s="3">
        <f t="shared" si="89"/>
        <v>76</v>
      </c>
      <c r="J202" s="3">
        <f t="shared" si="89"/>
        <v>7</v>
      </c>
      <c r="K202" s="3">
        <f t="shared" si="89"/>
        <v>65</v>
      </c>
      <c r="L202" s="3">
        <f t="shared" si="89"/>
        <v>103</v>
      </c>
      <c r="M202" s="3">
        <f t="shared" si="89"/>
        <v>33</v>
      </c>
      <c r="N202" s="3">
        <f t="shared" si="89"/>
        <v>103</v>
      </c>
      <c r="O202" s="3">
        <f t="shared" si="89"/>
        <v>58</v>
      </c>
      <c r="P202" s="3">
        <f t="shared" si="89"/>
        <v>86</v>
      </c>
      <c r="Q202" s="3">
        <f t="shared" si="89"/>
        <v>43</v>
      </c>
      <c r="R202" s="3">
        <f t="shared" si="89"/>
        <v>32</v>
      </c>
      <c r="S202" s="3">
        <f t="shared" si="89"/>
        <v>10</v>
      </c>
      <c r="T202" s="3">
        <f t="shared" si="89"/>
        <v>29</v>
      </c>
      <c r="U202" s="3">
        <f t="shared" si="89"/>
        <v>75</v>
      </c>
      <c r="V202" s="3">
        <f t="shared" si="89"/>
        <v>23</v>
      </c>
      <c r="W202" s="3">
        <f t="shared" si="89"/>
        <v>87</v>
      </c>
      <c r="X202" s="3">
        <f t="shared" si="89"/>
        <v>3</v>
      </c>
      <c r="Y202" s="3">
        <f t="shared" si="89"/>
        <v>81</v>
      </c>
      <c r="Z202" s="3">
        <f t="shared" si="89"/>
        <v>44</v>
      </c>
      <c r="AA202" s="3">
        <f t="shared" si="89"/>
        <v>70</v>
      </c>
      <c r="AB202" s="3">
        <f t="shared" si="89"/>
        <v>38</v>
      </c>
      <c r="AC202" s="3">
        <f t="shared" si="89"/>
        <v>87</v>
      </c>
      <c r="AD202" s="3">
        <f t="shared" si="89"/>
        <v>12</v>
      </c>
      <c r="AE202" s="3">
        <f t="shared" si="89"/>
        <v>53</v>
      </c>
      <c r="AF202" s="3">
        <f t="shared" si="89"/>
        <v>26</v>
      </c>
      <c r="AG202" s="3">
        <f t="shared" si="4"/>
        <v>-15</v>
      </c>
      <c r="AH202" s="3">
        <v>85.0</v>
      </c>
      <c r="AI202" s="3">
        <f t="shared" si="5"/>
        <v>-4.866666667</v>
      </c>
      <c r="AJ202" s="3">
        <f t="shared" si="6"/>
        <v>-0.582081909</v>
      </c>
    </row>
    <row r="203" ht="13.5" customHeight="1">
      <c r="A203" s="3">
        <v>86.0</v>
      </c>
      <c r="B203" s="3">
        <f t="shared" si="2"/>
        <v>-14</v>
      </c>
      <c r="C203" s="3">
        <f t="shared" ref="C203:AF203" si="90">RANK(C89,C$4:C$113,1)+(COUNT($B$4:$B$113)+1-RANK(C89,C$4:C$113,0)-RANK(C89,C$4:C$113,1))/2</f>
        <v>73</v>
      </c>
      <c r="D203" s="3">
        <f t="shared" si="90"/>
        <v>3</v>
      </c>
      <c r="E203" s="3">
        <f t="shared" si="90"/>
        <v>67</v>
      </c>
      <c r="F203" s="3">
        <f t="shared" si="90"/>
        <v>35</v>
      </c>
      <c r="G203" s="3">
        <f t="shared" si="90"/>
        <v>36</v>
      </c>
      <c r="H203" s="3">
        <f t="shared" si="90"/>
        <v>86</v>
      </c>
      <c r="I203" s="3">
        <f t="shared" si="90"/>
        <v>75</v>
      </c>
      <c r="J203" s="3">
        <f t="shared" si="90"/>
        <v>28</v>
      </c>
      <c r="K203" s="3">
        <f t="shared" si="90"/>
        <v>42</v>
      </c>
      <c r="L203" s="3">
        <f t="shared" si="90"/>
        <v>65</v>
      </c>
      <c r="M203" s="3">
        <f t="shared" si="90"/>
        <v>110</v>
      </c>
      <c r="N203" s="3">
        <f t="shared" si="90"/>
        <v>37</v>
      </c>
      <c r="O203" s="3">
        <f t="shared" si="90"/>
        <v>85</v>
      </c>
      <c r="P203" s="3">
        <f t="shared" si="90"/>
        <v>94</v>
      </c>
      <c r="Q203" s="3">
        <f t="shared" si="90"/>
        <v>30</v>
      </c>
      <c r="R203" s="3">
        <f t="shared" si="90"/>
        <v>97</v>
      </c>
      <c r="S203" s="3">
        <f t="shared" si="90"/>
        <v>60</v>
      </c>
      <c r="T203" s="3">
        <f t="shared" si="90"/>
        <v>104</v>
      </c>
      <c r="U203" s="3">
        <f t="shared" si="90"/>
        <v>10</v>
      </c>
      <c r="V203" s="3">
        <f t="shared" si="90"/>
        <v>66</v>
      </c>
      <c r="W203" s="3">
        <f t="shared" si="90"/>
        <v>79</v>
      </c>
      <c r="X203" s="3">
        <f t="shared" si="90"/>
        <v>87</v>
      </c>
      <c r="Y203" s="3">
        <f t="shared" si="90"/>
        <v>48</v>
      </c>
      <c r="Z203" s="3">
        <f t="shared" si="90"/>
        <v>108</v>
      </c>
      <c r="AA203" s="3">
        <f t="shared" si="90"/>
        <v>39</v>
      </c>
      <c r="AB203" s="3">
        <f t="shared" si="90"/>
        <v>12</v>
      </c>
      <c r="AC203" s="3">
        <f t="shared" si="90"/>
        <v>34</v>
      </c>
      <c r="AD203" s="3">
        <f t="shared" si="90"/>
        <v>29</v>
      </c>
      <c r="AE203" s="3">
        <f t="shared" si="90"/>
        <v>44</v>
      </c>
      <c r="AF203" s="3">
        <f t="shared" si="90"/>
        <v>84</v>
      </c>
      <c r="AG203" s="3">
        <f t="shared" si="4"/>
        <v>-14</v>
      </c>
      <c r="AH203" s="3">
        <v>86.0</v>
      </c>
      <c r="AI203" s="3">
        <f t="shared" si="5"/>
        <v>3.4</v>
      </c>
      <c r="AJ203" s="3">
        <f t="shared" si="6"/>
        <v>0.4066599638</v>
      </c>
    </row>
    <row r="204" ht="13.5" customHeight="1">
      <c r="A204" s="3">
        <v>87.0</v>
      </c>
      <c r="B204" s="3">
        <f t="shared" si="2"/>
        <v>-13</v>
      </c>
      <c r="C204" s="3">
        <f t="shared" ref="C204:AF204" si="91">RANK(C90,C$4:C$113,1)+(COUNT($B$4:$B$113)+1-RANK(C90,C$4:C$113,0)-RANK(C90,C$4:C$113,1))/2</f>
        <v>12</v>
      </c>
      <c r="D204" s="3">
        <f t="shared" si="91"/>
        <v>82</v>
      </c>
      <c r="E204" s="3">
        <f t="shared" si="91"/>
        <v>15</v>
      </c>
      <c r="F204" s="3">
        <f t="shared" si="91"/>
        <v>3</v>
      </c>
      <c r="G204" s="3">
        <f t="shared" si="91"/>
        <v>6</v>
      </c>
      <c r="H204" s="3">
        <f t="shared" si="91"/>
        <v>85</v>
      </c>
      <c r="I204" s="3">
        <f t="shared" si="91"/>
        <v>4</v>
      </c>
      <c r="J204" s="3">
        <f t="shared" si="91"/>
        <v>23</v>
      </c>
      <c r="K204" s="3">
        <f t="shared" si="91"/>
        <v>58</v>
      </c>
      <c r="L204" s="3">
        <f t="shared" si="91"/>
        <v>53</v>
      </c>
      <c r="M204" s="3">
        <f t="shared" si="91"/>
        <v>68</v>
      </c>
      <c r="N204" s="3">
        <f t="shared" si="91"/>
        <v>1</v>
      </c>
      <c r="O204" s="3">
        <f t="shared" si="91"/>
        <v>87</v>
      </c>
      <c r="P204" s="3">
        <f t="shared" si="91"/>
        <v>74</v>
      </c>
      <c r="Q204" s="3">
        <f t="shared" si="91"/>
        <v>47</v>
      </c>
      <c r="R204" s="3">
        <f t="shared" si="91"/>
        <v>12</v>
      </c>
      <c r="S204" s="3">
        <f t="shared" si="91"/>
        <v>67</v>
      </c>
      <c r="T204" s="3">
        <f t="shared" si="91"/>
        <v>93</v>
      </c>
      <c r="U204" s="3">
        <f t="shared" si="91"/>
        <v>55</v>
      </c>
      <c r="V204" s="3">
        <f t="shared" si="91"/>
        <v>39</v>
      </c>
      <c r="W204" s="3">
        <f t="shared" si="91"/>
        <v>107</v>
      </c>
      <c r="X204" s="3">
        <f t="shared" si="91"/>
        <v>21</v>
      </c>
      <c r="Y204" s="3">
        <f t="shared" si="91"/>
        <v>82</v>
      </c>
      <c r="Z204" s="3">
        <f t="shared" si="91"/>
        <v>110</v>
      </c>
      <c r="AA204" s="3">
        <f t="shared" si="91"/>
        <v>66</v>
      </c>
      <c r="AB204" s="3">
        <f t="shared" si="91"/>
        <v>16</v>
      </c>
      <c r="AC204" s="3">
        <f t="shared" si="91"/>
        <v>67</v>
      </c>
      <c r="AD204" s="3">
        <f t="shared" si="91"/>
        <v>51</v>
      </c>
      <c r="AE204" s="3">
        <f t="shared" si="91"/>
        <v>6</v>
      </c>
      <c r="AF204" s="3">
        <f t="shared" si="91"/>
        <v>31</v>
      </c>
      <c r="AG204" s="3">
        <f t="shared" si="4"/>
        <v>-13</v>
      </c>
      <c r="AH204" s="3">
        <v>87.0</v>
      </c>
      <c r="AI204" s="3">
        <f t="shared" si="5"/>
        <v>-7.466666667</v>
      </c>
      <c r="AJ204" s="3">
        <f t="shared" si="6"/>
        <v>-0.8930571754</v>
      </c>
      <c r="AM204" s="25" t="s">
        <v>49</v>
      </c>
      <c r="AN204" s="25" t="s">
        <v>50</v>
      </c>
      <c r="AO204" s="25" t="s">
        <v>56</v>
      </c>
      <c r="AP204" s="25" t="s">
        <v>33</v>
      </c>
    </row>
    <row r="205" ht="13.5" customHeight="1">
      <c r="A205" s="3">
        <v>88.0</v>
      </c>
      <c r="B205" s="3">
        <f t="shared" si="2"/>
        <v>-12</v>
      </c>
      <c r="C205" s="3">
        <f t="shared" ref="C205:AF205" si="92">RANK(C91,C$4:C$113,1)+(COUNT($B$4:$B$113)+1-RANK(C91,C$4:C$113,0)-RANK(C91,C$4:C$113,1))/2</f>
        <v>35</v>
      </c>
      <c r="D205" s="3">
        <f t="shared" si="92"/>
        <v>102</v>
      </c>
      <c r="E205" s="3">
        <f t="shared" si="92"/>
        <v>6</v>
      </c>
      <c r="F205" s="3">
        <f t="shared" si="92"/>
        <v>77</v>
      </c>
      <c r="G205" s="3">
        <f t="shared" si="92"/>
        <v>47</v>
      </c>
      <c r="H205" s="3">
        <f t="shared" si="92"/>
        <v>93</v>
      </c>
      <c r="I205" s="3">
        <f t="shared" si="92"/>
        <v>81</v>
      </c>
      <c r="J205" s="3">
        <f t="shared" si="92"/>
        <v>50</v>
      </c>
      <c r="K205" s="3">
        <f t="shared" si="92"/>
        <v>100</v>
      </c>
      <c r="L205" s="3">
        <f t="shared" si="92"/>
        <v>56</v>
      </c>
      <c r="M205" s="3">
        <f t="shared" si="92"/>
        <v>26</v>
      </c>
      <c r="N205" s="3">
        <f t="shared" si="92"/>
        <v>58</v>
      </c>
      <c r="O205" s="3">
        <f t="shared" si="92"/>
        <v>106</v>
      </c>
      <c r="P205" s="3">
        <f t="shared" si="92"/>
        <v>33</v>
      </c>
      <c r="Q205" s="3">
        <f t="shared" si="92"/>
        <v>87</v>
      </c>
      <c r="R205" s="3">
        <f t="shared" si="92"/>
        <v>16</v>
      </c>
      <c r="S205" s="3">
        <f t="shared" si="92"/>
        <v>70</v>
      </c>
      <c r="T205" s="3">
        <f t="shared" si="92"/>
        <v>5</v>
      </c>
      <c r="U205" s="3">
        <f t="shared" si="92"/>
        <v>64</v>
      </c>
      <c r="V205" s="3">
        <f t="shared" si="92"/>
        <v>64</v>
      </c>
      <c r="W205" s="3">
        <f t="shared" si="92"/>
        <v>1</v>
      </c>
      <c r="X205" s="3">
        <f t="shared" si="92"/>
        <v>98</v>
      </c>
      <c r="Y205" s="3">
        <f t="shared" si="92"/>
        <v>106</v>
      </c>
      <c r="Z205" s="3">
        <f t="shared" si="92"/>
        <v>12</v>
      </c>
      <c r="AA205" s="3">
        <f t="shared" si="92"/>
        <v>44</v>
      </c>
      <c r="AB205" s="3">
        <f t="shared" si="92"/>
        <v>39</v>
      </c>
      <c r="AC205" s="3">
        <f t="shared" si="92"/>
        <v>75</v>
      </c>
      <c r="AD205" s="3">
        <f t="shared" si="92"/>
        <v>34</v>
      </c>
      <c r="AE205" s="3">
        <f t="shared" si="92"/>
        <v>61</v>
      </c>
      <c r="AF205" s="3">
        <f t="shared" si="92"/>
        <v>69</v>
      </c>
      <c r="AG205" s="3">
        <f t="shared" si="4"/>
        <v>-12</v>
      </c>
      <c r="AH205" s="3">
        <v>88.0</v>
      </c>
      <c r="AI205" s="3">
        <f t="shared" si="5"/>
        <v>1.666666667</v>
      </c>
      <c r="AJ205" s="3">
        <f t="shared" si="6"/>
        <v>0.1993431195</v>
      </c>
      <c r="AM205" s="3">
        <v>1.0</v>
      </c>
      <c r="AN205" s="3">
        <f t="shared" ref="AN205:AN209" si="94">AI215</f>
        <v>6.466666667</v>
      </c>
      <c r="AO205" s="3">
        <f t="shared" ref="AO205:AO209" si="95">AN205/(SQRT(AM205)*$AL$114)</f>
        <v>0.7734513037</v>
      </c>
      <c r="AP205" s="3">
        <v>-2.0</v>
      </c>
    </row>
    <row r="206" ht="13.5" customHeight="1">
      <c r="A206" s="3">
        <v>89.0</v>
      </c>
      <c r="B206" s="3">
        <f t="shared" si="2"/>
        <v>-11</v>
      </c>
      <c r="C206" s="3">
        <f t="shared" ref="C206:AF206" si="93">RANK(C92,C$4:C$113,1)+(COUNT($B$4:$B$113)+1-RANK(C92,C$4:C$113,0)-RANK(C92,C$4:C$113,1))/2</f>
        <v>3</v>
      </c>
      <c r="D206" s="3">
        <f t="shared" si="93"/>
        <v>107</v>
      </c>
      <c r="E206" s="3">
        <f t="shared" si="93"/>
        <v>68</v>
      </c>
      <c r="F206" s="3">
        <f t="shared" si="93"/>
        <v>53</v>
      </c>
      <c r="G206" s="3">
        <f t="shared" si="93"/>
        <v>22</v>
      </c>
      <c r="H206" s="3">
        <f t="shared" si="93"/>
        <v>22</v>
      </c>
      <c r="I206" s="3">
        <f t="shared" si="93"/>
        <v>32</v>
      </c>
      <c r="J206" s="3">
        <f t="shared" si="93"/>
        <v>59</v>
      </c>
      <c r="K206" s="3">
        <f t="shared" si="93"/>
        <v>7</v>
      </c>
      <c r="L206" s="3">
        <f t="shared" si="93"/>
        <v>109</v>
      </c>
      <c r="M206" s="3">
        <f t="shared" si="93"/>
        <v>98</v>
      </c>
      <c r="N206" s="3">
        <f t="shared" si="93"/>
        <v>41</v>
      </c>
      <c r="O206" s="3">
        <f t="shared" si="93"/>
        <v>95</v>
      </c>
      <c r="P206" s="3">
        <f t="shared" si="93"/>
        <v>25</v>
      </c>
      <c r="Q206" s="3">
        <f t="shared" si="93"/>
        <v>89</v>
      </c>
      <c r="R206" s="3">
        <f t="shared" si="93"/>
        <v>68</v>
      </c>
      <c r="S206" s="3">
        <f t="shared" si="93"/>
        <v>83</v>
      </c>
      <c r="T206" s="3">
        <f t="shared" si="93"/>
        <v>107</v>
      </c>
      <c r="U206" s="3">
        <f t="shared" si="93"/>
        <v>6</v>
      </c>
      <c r="V206" s="3">
        <f t="shared" si="93"/>
        <v>4</v>
      </c>
      <c r="W206" s="3">
        <f t="shared" si="93"/>
        <v>20</v>
      </c>
      <c r="X206" s="3">
        <f t="shared" si="93"/>
        <v>38</v>
      </c>
      <c r="Y206" s="3">
        <f t="shared" si="93"/>
        <v>80</v>
      </c>
      <c r="Z206" s="3">
        <f t="shared" si="93"/>
        <v>32</v>
      </c>
      <c r="AA206" s="3">
        <f t="shared" si="93"/>
        <v>16</v>
      </c>
      <c r="AB206" s="3">
        <f t="shared" si="93"/>
        <v>95</v>
      </c>
      <c r="AC206" s="3">
        <f t="shared" si="93"/>
        <v>103</v>
      </c>
      <c r="AD206" s="3">
        <f t="shared" si="93"/>
        <v>56</v>
      </c>
      <c r="AE206" s="3">
        <f t="shared" si="93"/>
        <v>99</v>
      </c>
      <c r="AF206" s="3">
        <f t="shared" si="93"/>
        <v>25</v>
      </c>
      <c r="AG206" s="3">
        <f t="shared" si="4"/>
        <v>-11</v>
      </c>
      <c r="AH206" s="3">
        <v>89.0</v>
      </c>
      <c r="AI206" s="3">
        <f t="shared" si="5"/>
        <v>-0.1</v>
      </c>
      <c r="AJ206" s="3">
        <f t="shared" si="6"/>
        <v>-0.01196058717</v>
      </c>
      <c r="AM206" s="3">
        <v>2.0</v>
      </c>
      <c r="AN206" s="3">
        <f t="shared" si="94"/>
        <v>-3.233333333</v>
      </c>
      <c r="AO206" s="3">
        <f t="shared" si="95"/>
        <v>-0.2734563309</v>
      </c>
      <c r="AP206" s="3">
        <v>-1.0</v>
      </c>
    </row>
    <row r="207" ht="13.5" customHeight="1">
      <c r="A207" s="3">
        <v>90.0</v>
      </c>
      <c r="B207" s="3">
        <f t="shared" si="2"/>
        <v>-10</v>
      </c>
      <c r="C207" s="3">
        <f t="shared" ref="C207:AF207" si="96">RANK(C93,C$4:C$113,1)+(COUNT($B$4:$B$113)+1-RANK(C93,C$4:C$113,0)-RANK(C93,C$4:C$113,1))/2</f>
        <v>49</v>
      </c>
      <c r="D207" s="3">
        <f t="shared" si="96"/>
        <v>38</v>
      </c>
      <c r="E207" s="3">
        <f t="shared" si="96"/>
        <v>61</v>
      </c>
      <c r="F207" s="3">
        <f t="shared" si="96"/>
        <v>66</v>
      </c>
      <c r="G207" s="3">
        <f t="shared" si="96"/>
        <v>29</v>
      </c>
      <c r="H207" s="3">
        <f t="shared" si="96"/>
        <v>53</v>
      </c>
      <c r="I207" s="3">
        <f t="shared" si="96"/>
        <v>104</v>
      </c>
      <c r="J207" s="3">
        <f t="shared" si="96"/>
        <v>47</v>
      </c>
      <c r="K207" s="3">
        <f t="shared" si="96"/>
        <v>4</v>
      </c>
      <c r="L207" s="3">
        <f t="shared" si="96"/>
        <v>85</v>
      </c>
      <c r="M207" s="3">
        <f t="shared" si="96"/>
        <v>69</v>
      </c>
      <c r="N207" s="3">
        <f t="shared" si="96"/>
        <v>38</v>
      </c>
      <c r="O207" s="3">
        <f t="shared" si="96"/>
        <v>55</v>
      </c>
      <c r="P207" s="3">
        <f t="shared" si="96"/>
        <v>24</v>
      </c>
      <c r="Q207" s="3">
        <f t="shared" si="96"/>
        <v>32</v>
      </c>
      <c r="R207" s="3">
        <f t="shared" si="96"/>
        <v>80</v>
      </c>
      <c r="S207" s="3">
        <f t="shared" si="96"/>
        <v>91</v>
      </c>
      <c r="T207" s="3">
        <f t="shared" si="96"/>
        <v>41</v>
      </c>
      <c r="U207" s="3">
        <f t="shared" si="96"/>
        <v>66</v>
      </c>
      <c r="V207" s="3">
        <f t="shared" si="96"/>
        <v>56</v>
      </c>
      <c r="W207" s="3">
        <f t="shared" si="96"/>
        <v>90</v>
      </c>
      <c r="X207" s="3">
        <f t="shared" si="96"/>
        <v>60</v>
      </c>
      <c r="Y207" s="3">
        <f t="shared" si="96"/>
        <v>10</v>
      </c>
      <c r="Z207" s="3">
        <f t="shared" si="96"/>
        <v>58</v>
      </c>
      <c r="AA207" s="3">
        <f t="shared" si="96"/>
        <v>31</v>
      </c>
      <c r="AB207" s="3">
        <f t="shared" si="96"/>
        <v>10</v>
      </c>
      <c r="AC207" s="3">
        <f t="shared" si="96"/>
        <v>94</v>
      </c>
      <c r="AD207" s="3">
        <f t="shared" si="96"/>
        <v>22</v>
      </c>
      <c r="AE207" s="3">
        <f t="shared" si="96"/>
        <v>48</v>
      </c>
      <c r="AF207" s="3">
        <f t="shared" si="96"/>
        <v>75</v>
      </c>
      <c r="AG207" s="3">
        <f t="shared" si="4"/>
        <v>-10</v>
      </c>
      <c r="AH207" s="3">
        <v>90.0</v>
      </c>
      <c r="AI207" s="3">
        <f t="shared" si="5"/>
        <v>-2.633333333</v>
      </c>
      <c r="AJ207" s="3">
        <f t="shared" si="6"/>
        <v>-0.3149621288</v>
      </c>
      <c r="AK207" s="3">
        <v>-10.0</v>
      </c>
      <c r="AM207" s="3">
        <v>3.0</v>
      </c>
      <c r="AN207" s="3">
        <f t="shared" si="94"/>
        <v>32.83333333</v>
      </c>
      <c r="AO207" s="3">
        <f t="shared" si="95"/>
        <v>2.267288833</v>
      </c>
      <c r="AP207" s="3">
        <v>0.0</v>
      </c>
    </row>
    <row r="208" ht="13.5" customHeight="1">
      <c r="A208" s="3">
        <v>91.0</v>
      </c>
      <c r="B208" s="3">
        <f t="shared" si="2"/>
        <v>-9</v>
      </c>
      <c r="C208" s="3">
        <f t="shared" ref="C208:AF208" si="97">RANK(C94,C$4:C$113,1)+(COUNT($B$4:$B$113)+1-RANK(C94,C$4:C$113,0)-RANK(C94,C$4:C$113,1))/2</f>
        <v>93</v>
      </c>
      <c r="D208" s="3">
        <f t="shared" si="97"/>
        <v>58</v>
      </c>
      <c r="E208" s="3">
        <f t="shared" si="97"/>
        <v>55</v>
      </c>
      <c r="F208" s="3">
        <f t="shared" si="97"/>
        <v>24</v>
      </c>
      <c r="G208" s="3">
        <f t="shared" si="97"/>
        <v>69</v>
      </c>
      <c r="H208" s="3">
        <f t="shared" si="97"/>
        <v>9</v>
      </c>
      <c r="I208" s="3">
        <f t="shared" si="97"/>
        <v>87</v>
      </c>
      <c r="J208" s="3">
        <f t="shared" si="97"/>
        <v>97</v>
      </c>
      <c r="K208" s="3">
        <f t="shared" si="97"/>
        <v>3</v>
      </c>
      <c r="L208" s="3">
        <f t="shared" si="97"/>
        <v>81</v>
      </c>
      <c r="M208" s="3">
        <f t="shared" si="97"/>
        <v>43</v>
      </c>
      <c r="N208" s="3">
        <f t="shared" si="97"/>
        <v>18</v>
      </c>
      <c r="O208" s="3">
        <f t="shared" si="97"/>
        <v>8</v>
      </c>
      <c r="P208" s="3">
        <f t="shared" si="97"/>
        <v>2</v>
      </c>
      <c r="Q208" s="3">
        <f t="shared" si="97"/>
        <v>48</v>
      </c>
      <c r="R208" s="3">
        <f t="shared" si="97"/>
        <v>29</v>
      </c>
      <c r="S208" s="3">
        <f t="shared" si="97"/>
        <v>20</v>
      </c>
      <c r="T208" s="3">
        <f t="shared" si="97"/>
        <v>84</v>
      </c>
      <c r="U208" s="3">
        <f t="shared" si="97"/>
        <v>22</v>
      </c>
      <c r="V208" s="3">
        <f t="shared" si="97"/>
        <v>85</v>
      </c>
      <c r="W208" s="3">
        <f t="shared" si="97"/>
        <v>81</v>
      </c>
      <c r="X208" s="3">
        <f t="shared" si="97"/>
        <v>49</v>
      </c>
      <c r="Y208" s="3">
        <f t="shared" si="97"/>
        <v>86</v>
      </c>
      <c r="Z208" s="3">
        <f t="shared" si="97"/>
        <v>37</v>
      </c>
      <c r="AA208" s="3">
        <f t="shared" si="97"/>
        <v>46</v>
      </c>
      <c r="AB208" s="3">
        <f t="shared" si="97"/>
        <v>15</v>
      </c>
      <c r="AC208" s="3">
        <f t="shared" si="97"/>
        <v>18</v>
      </c>
      <c r="AD208" s="3">
        <f t="shared" si="97"/>
        <v>98</v>
      </c>
      <c r="AE208" s="3">
        <f t="shared" si="97"/>
        <v>63</v>
      </c>
      <c r="AF208" s="3">
        <f t="shared" si="97"/>
        <v>43</v>
      </c>
      <c r="AG208" s="3">
        <f t="shared" si="4"/>
        <v>-9</v>
      </c>
      <c r="AH208" s="3">
        <v>91.0</v>
      </c>
      <c r="AI208" s="3">
        <f t="shared" si="5"/>
        <v>-6.466666667</v>
      </c>
      <c r="AJ208" s="3">
        <f t="shared" si="6"/>
        <v>-0.7734513037</v>
      </c>
      <c r="AK208" s="3">
        <v>-9.0</v>
      </c>
      <c r="AM208" s="3">
        <v>4.0</v>
      </c>
      <c r="AN208" s="3">
        <f t="shared" si="94"/>
        <v>16.63333333</v>
      </c>
      <c r="AO208" s="3">
        <f t="shared" si="95"/>
        <v>0.9947221664</v>
      </c>
      <c r="AP208" s="3">
        <v>1.0</v>
      </c>
    </row>
    <row r="209" ht="13.5" customHeight="1">
      <c r="A209" s="3">
        <v>92.0</v>
      </c>
      <c r="B209" s="3">
        <f t="shared" si="2"/>
        <v>-8</v>
      </c>
      <c r="C209" s="3">
        <f t="shared" ref="C209:AF209" si="98">RANK(C95,C$4:C$113,1)+(COUNT($B$4:$B$113)+1-RANK(C95,C$4:C$113,0)-RANK(C95,C$4:C$113,1))/2</f>
        <v>77</v>
      </c>
      <c r="D209" s="3">
        <f t="shared" si="98"/>
        <v>65</v>
      </c>
      <c r="E209" s="3">
        <f t="shared" si="98"/>
        <v>22</v>
      </c>
      <c r="F209" s="3">
        <f t="shared" si="98"/>
        <v>99</v>
      </c>
      <c r="G209" s="3">
        <f t="shared" si="98"/>
        <v>101</v>
      </c>
      <c r="H209" s="3">
        <f t="shared" si="98"/>
        <v>81</v>
      </c>
      <c r="I209" s="3">
        <f t="shared" si="98"/>
        <v>89</v>
      </c>
      <c r="J209" s="3">
        <f t="shared" si="98"/>
        <v>32</v>
      </c>
      <c r="K209" s="3">
        <f t="shared" si="98"/>
        <v>1</v>
      </c>
      <c r="L209" s="3">
        <f t="shared" si="98"/>
        <v>5</v>
      </c>
      <c r="M209" s="3">
        <f t="shared" si="98"/>
        <v>91</v>
      </c>
      <c r="N209" s="3">
        <f t="shared" si="98"/>
        <v>96</v>
      </c>
      <c r="O209" s="3">
        <f t="shared" si="98"/>
        <v>51</v>
      </c>
      <c r="P209" s="3">
        <f t="shared" si="98"/>
        <v>101</v>
      </c>
      <c r="Q209" s="3">
        <f t="shared" si="98"/>
        <v>18</v>
      </c>
      <c r="R209" s="3">
        <f t="shared" si="98"/>
        <v>64</v>
      </c>
      <c r="S209" s="3">
        <f t="shared" si="98"/>
        <v>89</v>
      </c>
      <c r="T209" s="3">
        <f t="shared" si="98"/>
        <v>19</v>
      </c>
      <c r="U209" s="3">
        <f t="shared" si="98"/>
        <v>43</v>
      </c>
      <c r="V209" s="3">
        <f t="shared" si="98"/>
        <v>101</v>
      </c>
      <c r="W209" s="3">
        <f t="shared" si="98"/>
        <v>11</v>
      </c>
      <c r="X209" s="3">
        <f t="shared" si="98"/>
        <v>82</v>
      </c>
      <c r="Y209" s="3">
        <f t="shared" si="98"/>
        <v>102</v>
      </c>
      <c r="Z209" s="3">
        <f t="shared" si="98"/>
        <v>109</v>
      </c>
      <c r="AA209" s="3">
        <f t="shared" si="98"/>
        <v>37</v>
      </c>
      <c r="AB209" s="3">
        <f t="shared" si="98"/>
        <v>35</v>
      </c>
      <c r="AC209" s="3">
        <f t="shared" si="98"/>
        <v>59</v>
      </c>
      <c r="AD209" s="3">
        <f t="shared" si="98"/>
        <v>89</v>
      </c>
      <c r="AE209" s="3">
        <f t="shared" si="98"/>
        <v>100</v>
      </c>
      <c r="AF209" s="3">
        <f t="shared" si="98"/>
        <v>8</v>
      </c>
      <c r="AG209" s="3">
        <f t="shared" si="4"/>
        <v>-8</v>
      </c>
      <c r="AH209" s="3">
        <v>92.0</v>
      </c>
      <c r="AI209" s="3">
        <f t="shared" si="5"/>
        <v>7.066666667</v>
      </c>
      <c r="AJ209" s="3">
        <f t="shared" si="6"/>
        <v>0.8452148267</v>
      </c>
      <c r="AK209" s="3">
        <v>-8.0</v>
      </c>
      <c r="AM209" s="3">
        <v>5.0</v>
      </c>
      <c r="AN209" s="3">
        <f t="shared" si="94"/>
        <v>-0.7</v>
      </c>
      <c r="AO209" s="3">
        <f t="shared" si="95"/>
        <v>-0.03744256035</v>
      </c>
      <c r="AP209" s="3">
        <v>2.0</v>
      </c>
    </row>
    <row r="210" ht="13.5" customHeight="1">
      <c r="A210" s="3">
        <v>93.0</v>
      </c>
      <c r="B210" s="3">
        <f t="shared" si="2"/>
        <v>-7</v>
      </c>
      <c r="C210" s="3">
        <f t="shared" ref="C210:AF210" si="99">RANK(C96,C$4:C$113,1)+(COUNT($B$4:$B$113)+1-RANK(C96,C$4:C$113,0)-RANK(C96,C$4:C$113,1))/2</f>
        <v>18</v>
      </c>
      <c r="D210" s="3">
        <f t="shared" si="99"/>
        <v>72</v>
      </c>
      <c r="E210" s="3">
        <f t="shared" si="99"/>
        <v>56</v>
      </c>
      <c r="F210" s="3">
        <f t="shared" si="99"/>
        <v>54</v>
      </c>
      <c r="G210" s="3">
        <f t="shared" si="99"/>
        <v>99</v>
      </c>
      <c r="H210" s="3">
        <f t="shared" si="99"/>
        <v>92</v>
      </c>
      <c r="I210" s="3">
        <f t="shared" si="99"/>
        <v>80</v>
      </c>
      <c r="J210" s="3">
        <f t="shared" si="99"/>
        <v>86</v>
      </c>
      <c r="K210" s="3">
        <f t="shared" si="99"/>
        <v>102</v>
      </c>
      <c r="L210" s="3">
        <f t="shared" si="99"/>
        <v>96</v>
      </c>
      <c r="M210" s="3">
        <f t="shared" si="99"/>
        <v>104</v>
      </c>
      <c r="N210" s="3">
        <f t="shared" si="99"/>
        <v>100</v>
      </c>
      <c r="O210" s="3">
        <f t="shared" si="99"/>
        <v>31</v>
      </c>
      <c r="P210" s="3">
        <f t="shared" si="99"/>
        <v>42</v>
      </c>
      <c r="Q210" s="3">
        <f t="shared" si="99"/>
        <v>94</v>
      </c>
      <c r="R210" s="3">
        <f t="shared" si="99"/>
        <v>9</v>
      </c>
      <c r="S210" s="3">
        <f t="shared" si="99"/>
        <v>97</v>
      </c>
      <c r="T210" s="3">
        <f t="shared" si="99"/>
        <v>48</v>
      </c>
      <c r="U210" s="3">
        <f t="shared" si="99"/>
        <v>19</v>
      </c>
      <c r="V210" s="3">
        <f t="shared" si="99"/>
        <v>36</v>
      </c>
      <c r="W210" s="3">
        <f t="shared" si="99"/>
        <v>44</v>
      </c>
      <c r="X210" s="3">
        <f t="shared" si="99"/>
        <v>27</v>
      </c>
      <c r="Y210" s="3">
        <f t="shared" si="99"/>
        <v>74</v>
      </c>
      <c r="Z210" s="3">
        <f t="shared" si="99"/>
        <v>52</v>
      </c>
      <c r="AA210" s="3">
        <f t="shared" si="99"/>
        <v>108</v>
      </c>
      <c r="AB210" s="3">
        <f t="shared" si="99"/>
        <v>94</v>
      </c>
      <c r="AC210" s="3">
        <f t="shared" si="99"/>
        <v>74</v>
      </c>
      <c r="AD210" s="3">
        <f t="shared" si="99"/>
        <v>108</v>
      </c>
      <c r="AE210" s="3">
        <f t="shared" si="99"/>
        <v>103</v>
      </c>
      <c r="AF210" s="3">
        <f t="shared" si="99"/>
        <v>81</v>
      </c>
      <c r="AG210" s="3">
        <f t="shared" si="4"/>
        <v>-7</v>
      </c>
      <c r="AH210" s="3">
        <v>93.0</v>
      </c>
      <c r="AI210" s="3">
        <f t="shared" si="5"/>
        <v>14.5</v>
      </c>
      <c r="AJ210" s="3">
        <f t="shared" si="6"/>
        <v>1.73428514</v>
      </c>
      <c r="AK210" s="3">
        <v>-7.0</v>
      </c>
    </row>
    <row r="211" ht="13.5" customHeight="1">
      <c r="A211" s="3">
        <v>94.0</v>
      </c>
      <c r="B211" s="3">
        <f t="shared" si="2"/>
        <v>-6</v>
      </c>
      <c r="C211" s="3">
        <f t="shared" ref="C211:AF211" si="100">RANK(C97,C$4:C$113,1)+(COUNT($B$4:$B$113)+1-RANK(C97,C$4:C$113,0)-RANK(C97,C$4:C$113,1))/2</f>
        <v>80</v>
      </c>
      <c r="D211" s="3">
        <f t="shared" si="100"/>
        <v>21</v>
      </c>
      <c r="E211" s="3">
        <f t="shared" si="100"/>
        <v>85</v>
      </c>
      <c r="F211" s="3">
        <f t="shared" si="100"/>
        <v>103</v>
      </c>
      <c r="G211" s="3">
        <f t="shared" si="100"/>
        <v>93</v>
      </c>
      <c r="H211" s="3">
        <f t="shared" si="100"/>
        <v>68</v>
      </c>
      <c r="I211" s="3">
        <f t="shared" si="100"/>
        <v>86</v>
      </c>
      <c r="J211" s="3">
        <f t="shared" si="100"/>
        <v>94</v>
      </c>
      <c r="K211" s="3">
        <f t="shared" si="100"/>
        <v>47</v>
      </c>
      <c r="L211" s="3">
        <f t="shared" si="100"/>
        <v>40</v>
      </c>
      <c r="M211" s="3">
        <f t="shared" si="100"/>
        <v>107</v>
      </c>
      <c r="N211" s="3">
        <f t="shared" si="100"/>
        <v>49</v>
      </c>
      <c r="O211" s="3">
        <f t="shared" si="100"/>
        <v>49</v>
      </c>
      <c r="P211" s="3">
        <f t="shared" si="100"/>
        <v>87</v>
      </c>
      <c r="Q211" s="3">
        <f t="shared" si="100"/>
        <v>26</v>
      </c>
      <c r="R211" s="3">
        <f t="shared" si="100"/>
        <v>92</v>
      </c>
      <c r="S211" s="3">
        <f t="shared" si="100"/>
        <v>104</v>
      </c>
      <c r="T211" s="3">
        <f t="shared" si="100"/>
        <v>25</v>
      </c>
      <c r="U211" s="3">
        <f t="shared" si="100"/>
        <v>96</v>
      </c>
      <c r="V211" s="3">
        <f t="shared" si="100"/>
        <v>35</v>
      </c>
      <c r="W211" s="3">
        <f t="shared" si="100"/>
        <v>15</v>
      </c>
      <c r="X211" s="3">
        <f t="shared" si="100"/>
        <v>45</v>
      </c>
      <c r="Y211" s="3">
        <f t="shared" si="100"/>
        <v>34</v>
      </c>
      <c r="Z211" s="3">
        <f t="shared" si="100"/>
        <v>92</v>
      </c>
      <c r="AA211" s="3">
        <f t="shared" si="100"/>
        <v>30</v>
      </c>
      <c r="AB211" s="3">
        <f t="shared" si="100"/>
        <v>59</v>
      </c>
      <c r="AC211" s="3">
        <f t="shared" si="100"/>
        <v>55</v>
      </c>
      <c r="AD211" s="3">
        <f t="shared" si="100"/>
        <v>75</v>
      </c>
      <c r="AE211" s="3">
        <f t="shared" si="100"/>
        <v>56</v>
      </c>
      <c r="AF211" s="3">
        <f t="shared" si="100"/>
        <v>35</v>
      </c>
      <c r="AG211" s="3">
        <f t="shared" si="4"/>
        <v>-6</v>
      </c>
      <c r="AH211" s="3">
        <v>94.0</v>
      </c>
      <c r="AI211" s="3">
        <f t="shared" si="5"/>
        <v>7.266666667</v>
      </c>
      <c r="AJ211" s="3">
        <f t="shared" si="6"/>
        <v>0.8691360011</v>
      </c>
      <c r="AK211" s="3">
        <v>-6.0</v>
      </c>
      <c r="AM211" s="25" t="s">
        <v>49</v>
      </c>
      <c r="AN211" s="25" t="s">
        <v>50</v>
      </c>
      <c r="AO211" s="25" t="s">
        <v>56</v>
      </c>
      <c r="AP211" s="25" t="s">
        <v>33</v>
      </c>
    </row>
    <row r="212" ht="13.5" customHeight="1">
      <c r="A212" s="3">
        <v>95.0</v>
      </c>
      <c r="B212" s="3">
        <f t="shared" si="2"/>
        <v>-5</v>
      </c>
      <c r="C212" s="3">
        <f t="shared" ref="C212:AF212" si="101">RANK(C98,C$4:C$113,1)+(COUNT($B$4:$B$113)+1-RANK(C98,C$4:C$113,0)-RANK(C98,C$4:C$113,1))/2</f>
        <v>50</v>
      </c>
      <c r="D212" s="3">
        <f t="shared" si="101"/>
        <v>67</v>
      </c>
      <c r="E212" s="3">
        <f t="shared" si="101"/>
        <v>4</v>
      </c>
      <c r="F212" s="3">
        <f t="shared" si="101"/>
        <v>81</v>
      </c>
      <c r="G212" s="3">
        <f t="shared" si="101"/>
        <v>70</v>
      </c>
      <c r="H212" s="3">
        <f t="shared" si="101"/>
        <v>51</v>
      </c>
      <c r="I212" s="3">
        <f t="shared" si="101"/>
        <v>102</v>
      </c>
      <c r="J212" s="3">
        <f t="shared" si="101"/>
        <v>69</v>
      </c>
      <c r="K212" s="3">
        <f t="shared" si="101"/>
        <v>108</v>
      </c>
      <c r="L212" s="3">
        <f t="shared" si="101"/>
        <v>47</v>
      </c>
      <c r="M212" s="3">
        <f t="shared" si="101"/>
        <v>46</v>
      </c>
      <c r="N212" s="3">
        <f t="shared" si="101"/>
        <v>34</v>
      </c>
      <c r="O212" s="3">
        <f t="shared" si="101"/>
        <v>44</v>
      </c>
      <c r="P212" s="3">
        <f t="shared" si="101"/>
        <v>78</v>
      </c>
      <c r="Q212" s="3">
        <f t="shared" si="101"/>
        <v>69</v>
      </c>
      <c r="R212" s="3">
        <f t="shared" si="101"/>
        <v>78</v>
      </c>
      <c r="S212" s="3">
        <f t="shared" si="101"/>
        <v>77</v>
      </c>
      <c r="T212" s="3">
        <f t="shared" si="101"/>
        <v>47</v>
      </c>
      <c r="U212" s="3">
        <f t="shared" si="101"/>
        <v>46</v>
      </c>
      <c r="V212" s="3">
        <f t="shared" si="101"/>
        <v>46</v>
      </c>
      <c r="W212" s="3">
        <f t="shared" si="101"/>
        <v>104</v>
      </c>
      <c r="X212" s="3">
        <f t="shared" si="101"/>
        <v>74</v>
      </c>
      <c r="Y212" s="3">
        <f t="shared" si="101"/>
        <v>56</v>
      </c>
      <c r="Z212" s="3">
        <f t="shared" si="101"/>
        <v>19</v>
      </c>
      <c r="AA212" s="3">
        <f t="shared" si="101"/>
        <v>75</v>
      </c>
      <c r="AB212" s="3">
        <f t="shared" si="101"/>
        <v>90</v>
      </c>
      <c r="AC212" s="3">
        <f t="shared" si="101"/>
        <v>69</v>
      </c>
      <c r="AD212" s="3">
        <f t="shared" si="101"/>
        <v>30</v>
      </c>
      <c r="AE212" s="3">
        <f t="shared" si="101"/>
        <v>98</v>
      </c>
      <c r="AF212" s="3">
        <f t="shared" si="101"/>
        <v>63</v>
      </c>
      <c r="AG212" s="3">
        <f t="shared" si="4"/>
        <v>-5</v>
      </c>
      <c r="AH212" s="3">
        <v>95.0</v>
      </c>
      <c r="AI212" s="3">
        <f t="shared" si="5"/>
        <v>7.566666667</v>
      </c>
      <c r="AJ212" s="3">
        <f t="shared" si="6"/>
        <v>0.9050177626</v>
      </c>
      <c r="AK212" s="3">
        <v>-5.0</v>
      </c>
      <c r="AM212" s="3">
        <v>1.0</v>
      </c>
      <c r="AN212" s="3">
        <f>AI217</f>
        <v>32.83333333</v>
      </c>
      <c r="AO212" s="3">
        <f t="shared" ref="AO212:AO214" si="103">AN212/(SQRT(AM212)*$AL$114)</f>
        <v>3.927059454</v>
      </c>
      <c r="AP212" s="3">
        <v>0.0</v>
      </c>
    </row>
    <row r="213" ht="13.5" customHeight="1">
      <c r="A213" s="3">
        <v>96.0</v>
      </c>
      <c r="B213" s="3">
        <f t="shared" si="2"/>
        <v>-4</v>
      </c>
      <c r="C213" s="3">
        <f t="shared" ref="C213:AF213" si="102">RANK(C99,C$4:C$113,1)+(COUNT($B$4:$B$113)+1-RANK(C99,C$4:C$113,0)-RANK(C99,C$4:C$113,1))/2</f>
        <v>60</v>
      </c>
      <c r="D213" s="3">
        <f t="shared" si="102"/>
        <v>14</v>
      </c>
      <c r="E213" s="3">
        <f t="shared" si="102"/>
        <v>11</v>
      </c>
      <c r="F213" s="3">
        <f t="shared" si="102"/>
        <v>50</v>
      </c>
      <c r="G213" s="3">
        <f t="shared" si="102"/>
        <v>31</v>
      </c>
      <c r="H213" s="3">
        <f t="shared" si="102"/>
        <v>109</v>
      </c>
      <c r="I213" s="3">
        <f t="shared" si="102"/>
        <v>98</v>
      </c>
      <c r="J213" s="3">
        <f t="shared" si="102"/>
        <v>58</v>
      </c>
      <c r="K213" s="3">
        <f t="shared" si="102"/>
        <v>57</v>
      </c>
      <c r="L213" s="3">
        <f t="shared" si="102"/>
        <v>1</v>
      </c>
      <c r="M213" s="3">
        <f t="shared" si="102"/>
        <v>65</v>
      </c>
      <c r="N213" s="3">
        <f t="shared" si="102"/>
        <v>91</v>
      </c>
      <c r="O213" s="3">
        <f t="shared" si="102"/>
        <v>17</v>
      </c>
      <c r="P213" s="3">
        <f t="shared" si="102"/>
        <v>45</v>
      </c>
      <c r="Q213" s="3">
        <f t="shared" si="102"/>
        <v>25</v>
      </c>
      <c r="R213" s="3">
        <f t="shared" si="102"/>
        <v>17</v>
      </c>
      <c r="S213" s="3">
        <f t="shared" si="102"/>
        <v>76</v>
      </c>
      <c r="T213" s="3">
        <f t="shared" si="102"/>
        <v>86</v>
      </c>
      <c r="U213" s="3">
        <f t="shared" si="102"/>
        <v>65</v>
      </c>
      <c r="V213" s="3">
        <f t="shared" si="102"/>
        <v>29</v>
      </c>
      <c r="W213" s="3">
        <f t="shared" si="102"/>
        <v>71</v>
      </c>
      <c r="X213" s="3">
        <f t="shared" si="102"/>
        <v>65</v>
      </c>
      <c r="Y213" s="3">
        <f t="shared" si="102"/>
        <v>101</v>
      </c>
      <c r="Z213" s="3">
        <f t="shared" si="102"/>
        <v>78</v>
      </c>
      <c r="AA213" s="3">
        <f t="shared" si="102"/>
        <v>13</v>
      </c>
      <c r="AB213" s="3">
        <f t="shared" si="102"/>
        <v>55</v>
      </c>
      <c r="AC213" s="3">
        <f t="shared" si="102"/>
        <v>93</v>
      </c>
      <c r="AD213" s="3">
        <f t="shared" si="102"/>
        <v>21</v>
      </c>
      <c r="AE213" s="3">
        <f t="shared" si="102"/>
        <v>90</v>
      </c>
      <c r="AF213" s="3">
        <f t="shared" si="102"/>
        <v>95</v>
      </c>
      <c r="AG213" s="3">
        <f t="shared" si="4"/>
        <v>-4</v>
      </c>
      <c r="AH213" s="3">
        <v>96.0</v>
      </c>
      <c r="AI213" s="3">
        <f t="shared" si="5"/>
        <v>0.7333333333</v>
      </c>
      <c r="AJ213" s="3">
        <f t="shared" si="6"/>
        <v>0.08771097258</v>
      </c>
      <c r="AK213" s="3">
        <v>-4.0</v>
      </c>
      <c r="AM213" s="3">
        <v>2.0</v>
      </c>
      <c r="AN213" s="3">
        <f t="shared" ref="AN213:AN214" si="105">AN212+AI218</f>
        <v>49.46666667</v>
      </c>
      <c r="AO213" s="3">
        <f t="shared" si="103"/>
        <v>4.183599949</v>
      </c>
      <c r="AP213" s="3">
        <v>1.0</v>
      </c>
    </row>
    <row r="214" ht="13.5" customHeight="1">
      <c r="A214" s="3">
        <v>97.0</v>
      </c>
      <c r="B214" s="3">
        <f t="shared" si="2"/>
        <v>-3</v>
      </c>
      <c r="C214" s="3">
        <f t="shared" ref="C214:AF214" si="104">RANK(C100,C$4:C$113,1)+(COUNT($B$4:$B$113)+1-RANK(C100,C$4:C$113,0)-RANK(C100,C$4:C$113,1))/2</f>
        <v>106</v>
      </c>
      <c r="D214" s="3">
        <f t="shared" si="104"/>
        <v>108</v>
      </c>
      <c r="E214" s="3">
        <f t="shared" si="104"/>
        <v>105</v>
      </c>
      <c r="F214" s="3">
        <f t="shared" si="104"/>
        <v>102</v>
      </c>
      <c r="G214" s="3">
        <f t="shared" si="104"/>
        <v>110</v>
      </c>
      <c r="H214" s="3">
        <f t="shared" si="104"/>
        <v>105</v>
      </c>
      <c r="I214" s="3">
        <f t="shared" si="104"/>
        <v>31</v>
      </c>
      <c r="J214" s="3">
        <f t="shared" si="104"/>
        <v>16</v>
      </c>
      <c r="K214" s="3">
        <f t="shared" si="104"/>
        <v>90</v>
      </c>
      <c r="L214" s="3">
        <f t="shared" si="104"/>
        <v>36</v>
      </c>
      <c r="M214" s="3">
        <f t="shared" si="104"/>
        <v>96</v>
      </c>
      <c r="N214" s="3">
        <f t="shared" si="104"/>
        <v>60</v>
      </c>
      <c r="O214" s="3">
        <f t="shared" si="104"/>
        <v>45</v>
      </c>
      <c r="P214" s="3">
        <f t="shared" si="104"/>
        <v>108</v>
      </c>
      <c r="Q214" s="3">
        <f t="shared" si="104"/>
        <v>110</v>
      </c>
      <c r="R214" s="3">
        <f t="shared" si="104"/>
        <v>93</v>
      </c>
      <c r="S214" s="3">
        <f t="shared" si="104"/>
        <v>11</v>
      </c>
      <c r="T214" s="3">
        <f t="shared" si="104"/>
        <v>21</v>
      </c>
      <c r="U214" s="3">
        <f t="shared" si="104"/>
        <v>24</v>
      </c>
      <c r="V214" s="3">
        <f t="shared" si="104"/>
        <v>40</v>
      </c>
      <c r="W214" s="3">
        <f t="shared" si="104"/>
        <v>92</v>
      </c>
      <c r="X214" s="3">
        <f t="shared" si="104"/>
        <v>89</v>
      </c>
      <c r="Y214" s="3">
        <f t="shared" si="104"/>
        <v>108</v>
      </c>
      <c r="Z214" s="3">
        <f t="shared" si="104"/>
        <v>14</v>
      </c>
      <c r="AA214" s="3">
        <f t="shared" si="104"/>
        <v>105</v>
      </c>
      <c r="AB214" s="3">
        <f t="shared" si="104"/>
        <v>110</v>
      </c>
      <c r="AC214" s="3">
        <f t="shared" si="104"/>
        <v>99</v>
      </c>
      <c r="AD214" s="3">
        <f t="shared" si="104"/>
        <v>53</v>
      </c>
      <c r="AE214" s="3">
        <f t="shared" si="104"/>
        <v>39</v>
      </c>
      <c r="AF214" s="3">
        <f t="shared" si="104"/>
        <v>106</v>
      </c>
      <c r="AG214" s="3">
        <f t="shared" si="4"/>
        <v>-3</v>
      </c>
      <c r="AH214" s="3">
        <v>97.0</v>
      </c>
      <c r="AI214" s="3">
        <f t="shared" si="5"/>
        <v>18.9</v>
      </c>
      <c r="AJ214" s="3">
        <f t="shared" si="6"/>
        <v>2.260550975</v>
      </c>
      <c r="AK214" s="3">
        <v>-3.0</v>
      </c>
      <c r="AM214" s="3">
        <v>3.0</v>
      </c>
      <c r="AN214" s="3">
        <f t="shared" si="105"/>
        <v>48.76666667</v>
      </c>
      <c r="AO214" s="3">
        <f t="shared" si="103"/>
        <v>3.367556917</v>
      </c>
      <c r="AP214" s="3">
        <v>2.0</v>
      </c>
    </row>
    <row r="215" ht="13.5" customHeight="1">
      <c r="A215" s="3">
        <v>98.0</v>
      </c>
      <c r="B215" s="3">
        <f t="shared" si="2"/>
        <v>-2</v>
      </c>
      <c r="C215" s="3">
        <f t="shared" ref="C215:AF215" si="106">RANK(C101,C$4:C$113,1)+(COUNT($B$4:$B$113)+1-RANK(C101,C$4:C$113,0)-RANK(C101,C$4:C$113,1))/2</f>
        <v>81</v>
      </c>
      <c r="D215" s="3">
        <f t="shared" si="106"/>
        <v>98</v>
      </c>
      <c r="E215" s="3">
        <f t="shared" si="106"/>
        <v>52</v>
      </c>
      <c r="F215" s="3">
        <f t="shared" si="106"/>
        <v>98</v>
      </c>
      <c r="G215" s="3">
        <f t="shared" si="106"/>
        <v>95</v>
      </c>
      <c r="H215" s="3">
        <f t="shared" si="106"/>
        <v>106</v>
      </c>
      <c r="I215" s="3">
        <f t="shared" si="106"/>
        <v>8</v>
      </c>
      <c r="J215" s="3">
        <f t="shared" si="106"/>
        <v>66</v>
      </c>
      <c r="K215" s="3">
        <f t="shared" si="106"/>
        <v>79</v>
      </c>
      <c r="L215" s="3">
        <f t="shared" si="106"/>
        <v>51</v>
      </c>
      <c r="M215" s="3">
        <f t="shared" si="106"/>
        <v>54</v>
      </c>
      <c r="N215" s="3">
        <f t="shared" si="106"/>
        <v>76</v>
      </c>
      <c r="O215" s="3">
        <f t="shared" si="106"/>
        <v>72</v>
      </c>
      <c r="P215" s="3">
        <f t="shared" si="106"/>
        <v>40</v>
      </c>
      <c r="Q215" s="3">
        <f t="shared" si="106"/>
        <v>100</v>
      </c>
      <c r="R215" s="3">
        <f t="shared" si="106"/>
        <v>100</v>
      </c>
      <c r="S215" s="3">
        <f t="shared" si="106"/>
        <v>1</v>
      </c>
      <c r="T215" s="3">
        <f t="shared" si="106"/>
        <v>75</v>
      </c>
      <c r="U215" s="3">
        <f t="shared" si="106"/>
        <v>51</v>
      </c>
      <c r="V215" s="3">
        <f t="shared" si="106"/>
        <v>88</v>
      </c>
      <c r="W215" s="3">
        <f t="shared" si="106"/>
        <v>62</v>
      </c>
      <c r="X215" s="3">
        <f t="shared" si="106"/>
        <v>2</v>
      </c>
      <c r="Y215" s="3">
        <f t="shared" si="106"/>
        <v>70</v>
      </c>
      <c r="Z215" s="3">
        <f t="shared" si="106"/>
        <v>20</v>
      </c>
      <c r="AA215" s="3">
        <f t="shared" si="106"/>
        <v>38</v>
      </c>
      <c r="AB215" s="3">
        <f t="shared" si="106"/>
        <v>92</v>
      </c>
      <c r="AC215" s="3">
        <f t="shared" si="106"/>
        <v>79</v>
      </c>
      <c r="AD215" s="3">
        <f t="shared" si="106"/>
        <v>6</v>
      </c>
      <c r="AE215" s="3">
        <f t="shared" si="106"/>
        <v>34</v>
      </c>
      <c r="AF215" s="3">
        <f t="shared" si="106"/>
        <v>65</v>
      </c>
      <c r="AG215" s="3">
        <f t="shared" si="4"/>
        <v>-2</v>
      </c>
      <c r="AH215" s="3">
        <v>98.0</v>
      </c>
      <c r="AI215" s="3">
        <f t="shared" si="5"/>
        <v>6.466666667</v>
      </c>
      <c r="AJ215" s="3">
        <f t="shared" si="6"/>
        <v>0.7734513037</v>
      </c>
      <c r="AK215" s="3">
        <v>-2.0</v>
      </c>
    </row>
    <row r="216" ht="13.5" customHeight="1">
      <c r="A216" s="3">
        <v>99.0</v>
      </c>
      <c r="B216" s="3">
        <f t="shared" si="2"/>
        <v>-1</v>
      </c>
      <c r="C216" s="3">
        <f t="shared" ref="C216:AF216" si="107">RANK(C102,C$4:C$113,1)+(COUNT($B$4:$B$113)+1-RANK(C102,C$4:C$113,0)-RANK(C102,C$4:C$113,1))/2</f>
        <v>55</v>
      </c>
      <c r="D216" s="3">
        <f t="shared" si="107"/>
        <v>54</v>
      </c>
      <c r="E216" s="3">
        <f t="shared" si="107"/>
        <v>58</v>
      </c>
      <c r="F216" s="3">
        <f t="shared" si="107"/>
        <v>62</v>
      </c>
      <c r="G216" s="3">
        <f t="shared" si="107"/>
        <v>40</v>
      </c>
      <c r="H216" s="3">
        <f t="shared" si="107"/>
        <v>59</v>
      </c>
      <c r="I216" s="3">
        <f t="shared" si="107"/>
        <v>52</v>
      </c>
      <c r="J216" s="3">
        <f t="shared" si="107"/>
        <v>39</v>
      </c>
      <c r="K216" s="3">
        <f t="shared" si="107"/>
        <v>94</v>
      </c>
      <c r="L216" s="3">
        <f t="shared" si="107"/>
        <v>18</v>
      </c>
      <c r="M216" s="3">
        <f t="shared" si="107"/>
        <v>31</v>
      </c>
      <c r="N216" s="3">
        <f t="shared" si="107"/>
        <v>107</v>
      </c>
      <c r="O216" s="3">
        <f t="shared" si="107"/>
        <v>57</v>
      </c>
      <c r="P216" s="3">
        <f t="shared" si="107"/>
        <v>59</v>
      </c>
      <c r="Q216" s="3">
        <f t="shared" si="107"/>
        <v>10</v>
      </c>
      <c r="R216" s="3">
        <f t="shared" si="107"/>
        <v>53</v>
      </c>
      <c r="S216" s="3">
        <f t="shared" si="107"/>
        <v>22</v>
      </c>
      <c r="T216" s="3">
        <f t="shared" si="107"/>
        <v>60</v>
      </c>
      <c r="U216" s="3">
        <f t="shared" si="107"/>
        <v>71</v>
      </c>
      <c r="V216" s="3">
        <f t="shared" si="107"/>
        <v>38</v>
      </c>
      <c r="W216" s="3">
        <f t="shared" si="107"/>
        <v>36</v>
      </c>
      <c r="X216" s="3">
        <f t="shared" si="107"/>
        <v>43</v>
      </c>
      <c r="Y216" s="3">
        <f t="shared" si="107"/>
        <v>66</v>
      </c>
      <c r="Z216" s="3">
        <f t="shared" si="107"/>
        <v>2</v>
      </c>
      <c r="AA216" s="3">
        <f t="shared" si="107"/>
        <v>65</v>
      </c>
      <c r="AB216" s="3">
        <f t="shared" si="107"/>
        <v>96</v>
      </c>
      <c r="AC216" s="3">
        <f t="shared" si="107"/>
        <v>91</v>
      </c>
      <c r="AD216" s="3">
        <f t="shared" si="107"/>
        <v>42</v>
      </c>
      <c r="AE216" s="3">
        <f t="shared" si="107"/>
        <v>18</v>
      </c>
      <c r="AF216" s="3">
        <f t="shared" si="107"/>
        <v>70</v>
      </c>
      <c r="AG216" s="3">
        <f t="shared" si="4"/>
        <v>-1</v>
      </c>
      <c r="AH216" s="3">
        <v>99.0</v>
      </c>
      <c r="AI216" s="3">
        <f t="shared" si="5"/>
        <v>-3.233333333</v>
      </c>
      <c r="AJ216" s="3">
        <f t="shared" si="6"/>
        <v>-0.3867256519</v>
      </c>
      <c r="AK216" s="3">
        <v>-1.0</v>
      </c>
      <c r="AM216" s="25" t="s">
        <v>49</v>
      </c>
      <c r="AN216" s="25" t="s">
        <v>50</v>
      </c>
      <c r="AO216" s="25" t="s">
        <v>56</v>
      </c>
      <c r="AP216" s="25" t="s">
        <v>33</v>
      </c>
    </row>
    <row r="217" ht="13.5" customHeight="1">
      <c r="A217" s="3">
        <v>100.0</v>
      </c>
      <c r="B217" s="3">
        <f t="shared" si="2"/>
        <v>0</v>
      </c>
      <c r="C217" s="3">
        <f t="shared" ref="C217:AF217" si="108">RANK(C103,C$4:C$113,1)+(COUNT($B$4:$B$113)+1-RANK(C103,C$4:C$113,0)-RANK(C103,C$4:C$113,1))/2</f>
        <v>110</v>
      </c>
      <c r="D217" s="3">
        <f t="shared" si="108"/>
        <v>110</v>
      </c>
      <c r="E217" s="3">
        <f t="shared" si="108"/>
        <v>107</v>
      </c>
      <c r="F217" s="3">
        <f t="shared" si="108"/>
        <v>63</v>
      </c>
      <c r="G217" s="3">
        <f t="shared" si="108"/>
        <v>1</v>
      </c>
      <c r="H217" s="3">
        <f t="shared" si="108"/>
        <v>67</v>
      </c>
      <c r="I217" s="3">
        <f t="shared" si="108"/>
        <v>73</v>
      </c>
      <c r="J217" s="3">
        <f t="shared" si="108"/>
        <v>14</v>
      </c>
      <c r="K217" s="3">
        <f t="shared" si="108"/>
        <v>96</v>
      </c>
      <c r="L217" s="3">
        <f t="shared" si="108"/>
        <v>107</v>
      </c>
      <c r="M217" s="3">
        <f t="shared" si="108"/>
        <v>106</v>
      </c>
      <c r="N217" s="3">
        <f t="shared" si="108"/>
        <v>105</v>
      </c>
      <c r="O217" s="3">
        <f t="shared" si="108"/>
        <v>110</v>
      </c>
      <c r="P217" s="3">
        <f t="shared" si="108"/>
        <v>109</v>
      </c>
      <c r="Q217" s="3">
        <f t="shared" si="108"/>
        <v>45</v>
      </c>
      <c r="R217" s="3">
        <f t="shared" si="108"/>
        <v>102</v>
      </c>
      <c r="S217" s="3">
        <f t="shared" si="108"/>
        <v>43</v>
      </c>
      <c r="T217" s="3">
        <f t="shared" si="108"/>
        <v>83</v>
      </c>
      <c r="U217" s="3">
        <f t="shared" si="108"/>
        <v>99</v>
      </c>
      <c r="V217" s="3">
        <f t="shared" si="108"/>
        <v>106</v>
      </c>
      <c r="W217" s="3">
        <f t="shared" si="108"/>
        <v>96</v>
      </c>
      <c r="X217" s="3">
        <f t="shared" si="108"/>
        <v>110</v>
      </c>
      <c r="Y217" s="3">
        <f t="shared" si="108"/>
        <v>110</v>
      </c>
      <c r="Z217" s="3">
        <f t="shared" si="108"/>
        <v>105</v>
      </c>
      <c r="AA217" s="3">
        <f t="shared" si="108"/>
        <v>110</v>
      </c>
      <c r="AB217" s="3">
        <f t="shared" si="108"/>
        <v>81</v>
      </c>
      <c r="AC217" s="3">
        <f t="shared" si="108"/>
        <v>84</v>
      </c>
      <c r="AD217" s="3">
        <f t="shared" si="108"/>
        <v>110</v>
      </c>
      <c r="AE217" s="3">
        <f t="shared" si="108"/>
        <v>81</v>
      </c>
      <c r="AF217" s="3">
        <f t="shared" si="108"/>
        <v>107</v>
      </c>
      <c r="AG217" s="26">
        <f t="shared" si="4"/>
        <v>0</v>
      </c>
      <c r="AH217" s="26">
        <v>100.0</v>
      </c>
      <c r="AI217" s="26">
        <f t="shared" si="5"/>
        <v>32.83333333</v>
      </c>
      <c r="AJ217" s="37">
        <f t="shared" si="6"/>
        <v>3.927059454</v>
      </c>
      <c r="AK217" s="37">
        <v>0.0</v>
      </c>
      <c r="AM217" s="3">
        <v>1.0</v>
      </c>
      <c r="AN217" s="3">
        <f>AI217</f>
        <v>32.83333333</v>
      </c>
      <c r="AO217" s="3">
        <f t="shared" ref="AO217:AO218" si="110">AN217/(SQRT(AM217)*$AL$114)</f>
        <v>3.927059454</v>
      </c>
      <c r="AP217" s="3">
        <v>0.0</v>
      </c>
    </row>
    <row r="218" ht="13.5" customHeight="1">
      <c r="A218" s="3">
        <v>101.0</v>
      </c>
      <c r="B218" s="3">
        <f t="shared" si="2"/>
        <v>1</v>
      </c>
      <c r="C218" s="3">
        <f t="shared" ref="C218:AF218" si="109">RANK(C104,C$4:C$113,1)+(COUNT($B$4:$B$113)+1-RANK(C104,C$4:C$113,0)-RANK(C104,C$4:C$113,1))/2</f>
        <v>108</v>
      </c>
      <c r="D218" s="3">
        <f t="shared" si="109"/>
        <v>109</v>
      </c>
      <c r="E218" s="3">
        <f t="shared" si="109"/>
        <v>97</v>
      </c>
      <c r="F218" s="3">
        <f t="shared" si="109"/>
        <v>58</v>
      </c>
      <c r="G218" s="3">
        <f t="shared" si="109"/>
        <v>81</v>
      </c>
      <c r="H218" s="3">
        <f t="shared" si="109"/>
        <v>104</v>
      </c>
      <c r="I218" s="3">
        <f t="shared" si="109"/>
        <v>20</v>
      </c>
      <c r="J218" s="3">
        <f t="shared" si="109"/>
        <v>4</v>
      </c>
      <c r="K218" s="3">
        <f t="shared" si="109"/>
        <v>74</v>
      </c>
      <c r="L218" s="3">
        <f t="shared" si="109"/>
        <v>86</v>
      </c>
      <c r="M218" s="3">
        <f t="shared" si="109"/>
        <v>63</v>
      </c>
      <c r="N218" s="3">
        <f t="shared" si="109"/>
        <v>88</v>
      </c>
      <c r="O218" s="3">
        <f t="shared" si="109"/>
        <v>104</v>
      </c>
      <c r="P218" s="3">
        <f t="shared" si="109"/>
        <v>32</v>
      </c>
      <c r="Q218" s="3">
        <f t="shared" si="109"/>
        <v>1</v>
      </c>
      <c r="R218" s="3">
        <f t="shared" si="109"/>
        <v>110</v>
      </c>
      <c r="S218" s="3">
        <f t="shared" si="109"/>
        <v>63</v>
      </c>
      <c r="T218" s="3">
        <f t="shared" si="109"/>
        <v>105</v>
      </c>
      <c r="U218" s="3">
        <f t="shared" si="109"/>
        <v>94</v>
      </c>
      <c r="V218" s="3">
        <f t="shared" si="109"/>
        <v>102</v>
      </c>
      <c r="W218" s="3">
        <f t="shared" si="109"/>
        <v>48</v>
      </c>
      <c r="X218" s="3">
        <f t="shared" si="109"/>
        <v>107</v>
      </c>
      <c r="Y218" s="3">
        <f t="shared" si="109"/>
        <v>100</v>
      </c>
      <c r="Z218" s="3">
        <f t="shared" si="109"/>
        <v>13</v>
      </c>
      <c r="AA218" s="3">
        <f t="shared" si="109"/>
        <v>23</v>
      </c>
      <c r="AB218" s="3">
        <f t="shared" si="109"/>
        <v>43</v>
      </c>
      <c r="AC218" s="3">
        <f t="shared" si="109"/>
        <v>108</v>
      </c>
      <c r="AD218" s="3">
        <f t="shared" si="109"/>
        <v>20</v>
      </c>
      <c r="AE218" s="3">
        <f t="shared" si="109"/>
        <v>107</v>
      </c>
      <c r="AF218" s="3">
        <f t="shared" si="109"/>
        <v>92</v>
      </c>
      <c r="AG218" s="3">
        <f t="shared" si="4"/>
        <v>1</v>
      </c>
      <c r="AH218" s="3">
        <v>101.0</v>
      </c>
      <c r="AI218" s="3">
        <f t="shared" si="5"/>
        <v>16.63333333</v>
      </c>
      <c r="AJ218" s="3">
        <f t="shared" si="6"/>
        <v>1.989444333</v>
      </c>
      <c r="AK218" s="3">
        <v>1.0</v>
      </c>
      <c r="AM218" s="3">
        <v>2.0</v>
      </c>
      <c r="AN218" s="3">
        <f>AN217+AI218</f>
        <v>49.46666667</v>
      </c>
      <c r="AO218" s="3">
        <f t="shared" si="110"/>
        <v>4.183599949</v>
      </c>
      <c r="AP218" s="3">
        <v>1.0</v>
      </c>
    </row>
    <row r="219" ht="13.5" customHeight="1">
      <c r="A219" s="3">
        <v>102.0</v>
      </c>
      <c r="B219" s="3">
        <f t="shared" si="2"/>
        <v>2</v>
      </c>
      <c r="C219" s="3">
        <f t="shared" ref="C219:AF219" si="111">RANK(C105,C$4:C$113,1)+(COUNT($B$4:$B$113)+1-RANK(C105,C$4:C$113,0)-RANK(C105,C$4:C$113,1))/2</f>
        <v>95</v>
      </c>
      <c r="D219" s="3">
        <f t="shared" si="111"/>
        <v>106</v>
      </c>
      <c r="E219" s="3">
        <f t="shared" si="111"/>
        <v>92</v>
      </c>
      <c r="F219" s="3">
        <f t="shared" si="111"/>
        <v>29</v>
      </c>
      <c r="G219" s="3">
        <f t="shared" si="111"/>
        <v>37</v>
      </c>
      <c r="H219" s="3">
        <f t="shared" si="111"/>
        <v>20</v>
      </c>
      <c r="I219" s="3">
        <f t="shared" si="111"/>
        <v>94</v>
      </c>
      <c r="J219" s="3">
        <f t="shared" si="111"/>
        <v>34</v>
      </c>
      <c r="K219" s="3">
        <f t="shared" si="111"/>
        <v>39</v>
      </c>
      <c r="L219" s="3">
        <f t="shared" si="111"/>
        <v>99</v>
      </c>
      <c r="M219" s="3">
        <f t="shared" si="111"/>
        <v>64</v>
      </c>
      <c r="N219" s="3">
        <f t="shared" si="111"/>
        <v>47</v>
      </c>
      <c r="O219" s="3">
        <f t="shared" si="111"/>
        <v>27</v>
      </c>
      <c r="P219" s="3">
        <f t="shared" si="111"/>
        <v>110</v>
      </c>
      <c r="Q219" s="3">
        <f t="shared" si="111"/>
        <v>22</v>
      </c>
      <c r="R219" s="3">
        <f t="shared" si="111"/>
        <v>45</v>
      </c>
      <c r="S219" s="3">
        <f t="shared" si="111"/>
        <v>27</v>
      </c>
      <c r="T219" s="3">
        <f t="shared" si="111"/>
        <v>32</v>
      </c>
      <c r="U219" s="3">
        <f t="shared" si="111"/>
        <v>68</v>
      </c>
      <c r="V219" s="3">
        <f t="shared" si="111"/>
        <v>44</v>
      </c>
      <c r="W219" s="3">
        <f t="shared" si="111"/>
        <v>72</v>
      </c>
      <c r="X219" s="3">
        <f t="shared" si="111"/>
        <v>57</v>
      </c>
      <c r="Y219" s="3">
        <f t="shared" si="111"/>
        <v>90</v>
      </c>
      <c r="Z219" s="3">
        <f t="shared" si="111"/>
        <v>9</v>
      </c>
      <c r="AA219" s="3">
        <f t="shared" si="111"/>
        <v>106</v>
      </c>
      <c r="AB219" s="3">
        <f t="shared" si="111"/>
        <v>29</v>
      </c>
      <c r="AC219" s="3">
        <f t="shared" si="111"/>
        <v>35</v>
      </c>
      <c r="AD219" s="3">
        <f t="shared" si="111"/>
        <v>62</v>
      </c>
      <c r="AE219" s="3">
        <f t="shared" si="111"/>
        <v>32</v>
      </c>
      <c r="AF219" s="3">
        <f t="shared" si="111"/>
        <v>21</v>
      </c>
      <c r="AG219" s="3">
        <f t="shared" si="4"/>
        <v>2</v>
      </c>
      <c r="AH219" s="3">
        <v>102.0</v>
      </c>
      <c r="AI219" s="3">
        <f t="shared" si="5"/>
        <v>-0.7</v>
      </c>
      <c r="AJ219" s="3">
        <f t="shared" si="6"/>
        <v>-0.08372411019</v>
      </c>
      <c r="AK219" s="3">
        <v>2.0</v>
      </c>
    </row>
    <row r="220" ht="13.5" customHeight="1">
      <c r="A220" s="3">
        <v>103.0</v>
      </c>
      <c r="B220" s="3">
        <f t="shared" si="2"/>
        <v>3</v>
      </c>
      <c r="C220" s="3">
        <f t="shared" ref="C220:AF220" si="112">RANK(C106,C$4:C$113,1)+(COUNT($B$4:$B$113)+1-RANK(C106,C$4:C$113,0)-RANK(C106,C$4:C$113,1))/2</f>
        <v>4</v>
      </c>
      <c r="D220" s="3">
        <f t="shared" si="112"/>
        <v>101</v>
      </c>
      <c r="E220" s="3">
        <f t="shared" si="112"/>
        <v>76</v>
      </c>
      <c r="F220" s="3">
        <f t="shared" si="112"/>
        <v>23</v>
      </c>
      <c r="G220" s="3">
        <f t="shared" si="112"/>
        <v>90</v>
      </c>
      <c r="H220" s="3">
        <f t="shared" si="112"/>
        <v>29</v>
      </c>
      <c r="I220" s="3">
        <f t="shared" si="112"/>
        <v>63</v>
      </c>
      <c r="J220" s="3">
        <f t="shared" si="112"/>
        <v>15</v>
      </c>
      <c r="K220" s="3">
        <f t="shared" si="112"/>
        <v>66</v>
      </c>
      <c r="L220" s="3">
        <f t="shared" si="112"/>
        <v>101</v>
      </c>
      <c r="M220" s="3">
        <f t="shared" si="112"/>
        <v>97</v>
      </c>
      <c r="N220" s="3">
        <f t="shared" si="112"/>
        <v>83</v>
      </c>
      <c r="O220" s="3">
        <f t="shared" si="112"/>
        <v>52</v>
      </c>
      <c r="P220" s="3">
        <f t="shared" si="112"/>
        <v>104</v>
      </c>
      <c r="Q220" s="3">
        <f t="shared" si="112"/>
        <v>82</v>
      </c>
      <c r="R220" s="3">
        <f t="shared" si="112"/>
        <v>25</v>
      </c>
      <c r="S220" s="3">
        <f t="shared" si="112"/>
        <v>9</v>
      </c>
      <c r="T220" s="3">
        <f t="shared" si="112"/>
        <v>35</v>
      </c>
      <c r="U220" s="3">
        <f t="shared" si="112"/>
        <v>23</v>
      </c>
      <c r="V220" s="3">
        <f t="shared" si="112"/>
        <v>6</v>
      </c>
      <c r="W220" s="3">
        <f t="shared" si="112"/>
        <v>29</v>
      </c>
      <c r="X220" s="3">
        <f t="shared" si="112"/>
        <v>15</v>
      </c>
      <c r="Y220" s="3">
        <f t="shared" si="112"/>
        <v>55</v>
      </c>
      <c r="Z220" s="3">
        <f t="shared" si="112"/>
        <v>7</v>
      </c>
      <c r="AA220" s="3">
        <f t="shared" si="112"/>
        <v>53</v>
      </c>
      <c r="AB220" s="3">
        <f t="shared" si="112"/>
        <v>97</v>
      </c>
      <c r="AC220" s="3">
        <f t="shared" si="112"/>
        <v>26</v>
      </c>
      <c r="AD220" s="3">
        <f t="shared" si="112"/>
        <v>88</v>
      </c>
      <c r="AE220" s="3">
        <f t="shared" si="112"/>
        <v>3</v>
      </c>
      <c r="AF220" s="3">
        <f t="shared" si="112"/>
        <v>42</v>
      </c>
      <c r="AG220" s="3">
        <f t="shared" si="4"/>
        <v>3</v>
      </c>
      <c r="AH220" s="3">
        <v>103.0</v>
      </c>
      <c r="AI220" s="3">
        <f t="shared" si="5"/>
        <v>-5.533333333</v>
      </c>
      <c r="AJ220" s="3">
        <f t="shared" si="6"/>
        <v>-0.6618191568</v>
      </c>
      <c r="AK220" s="3">
        <v>3.0</v>
      </c>
      <c r="AM220" s="25" t="s">
        <v>49</v>
      </c>
      <c r="AN220" s="25" t="s">
        <v>50</v>
      </c>
      <c r="AO220" s="25" t="s">
        <v>56</v>
      </c>
      <c r="AP220" s="25" t="s">
        <v>33</v>
      </c>
    </row>
    <row r="221" ht="13.5" customHeight="1">
      <c r="A221" s="3">
        <v>104.0</v>
      </c>
      <c r="B221" s="3">
        <f t="shared" si="2"/>
        <v>4</v>
      </c>
      <c r="C221" s="3">
        <f t="shared" ref="C221:AF221" si="113">RANK(C107,C$4:C$113,1)+(COUNT($B$4:$B$113)+1-RANK(C107,C$4:C$113,0)-RANK(C107,C$4:C$113,1))/2</f>
        <v>39</v>
      </c>
      <c r="D221" s="3">
        <f t="shared" si="113"/>
        <v>55</v>
      </c>
      <c r="E221" s="3">
        <f t="shared" si="113"/>
        <v>62</v>
      </c>
      <c r="F221" s="3">
        <f t="shared" si="113"/>
        <v>42</v>
      </c>
      <c r="G221" s="3">
        <f t="shared" si="113"/>
        <v>84</v>
      </c>
      <c r="H221" s="3">
        <f t="shared" si="113"/>
        <v>7</v>
      </c>
      <c r="I221" s="3">
        <f t="shared" si="113"/>
        <v>109</v>
      </c>
      <c r="J221" s="3">
        <f t="shared" si="113"/>
        <v>90</v>
      </c>
      <c r="K221" s="3">
        <f t="shared" si="113"/>
        <v>35</v>
      </c>
      <c r="L221" s="3">
        <f t="shared" si="113"/>
        <v>39</v>
      </c>
      <c r="M221" s="3">
        <f t="shared" si="113"/>
        <v>66</v>
      </c>
      <c r="N221" s="3">
        <f t="shared" si="113"/>
        <v>53</v>
      </c>
      <c r="O221" s="3">
        <f t="shared" si="113"/>
        <v>105</v>
      </c>
      <c r="P221" s="3">
        <f t="shared" si="113"/>
        <v>53</v>
      </c>
      <c r="Q221" s="3">
        <f t="shared" si="113"/>
        <v>66</v>
      </c>
      <c r="R221" s="3">
        <f t="shared" si="113"/>
        <v>23</v>
      </c>
      <c r="S221" s="3">
        <f t="shared" si="113"/>
        <v>37</v>
      </c>
      <c r="T221" s="3">
        <f t="shared" si="113"/>
        <v>67</v>
      </c>
      <c r="U221" s="3">
        <f t="shared" si="113"/>
        <v>88</v>
      </c>
      <c r="V221" s="3">
        <f t="shared" si="113"/>
        <v>60</v>
      </c>
      <c r="W221" s="3">
        <f t="shared" si="113"/>
        <v>69</v>
      </c>
      <c r="X221" s="3">
        <f t="shared" si="113"/>
        <v>19</v>
      </c>
      <c r="Y221" s="3">
        <f t="shared" si="113"/>
        <v>99</v>
      </c>
      <c r="Z221" s="3">
        <f t="shared" si="113"/>
        <v>85</v>
      </c>
      <c r="AA221" s="3">
        <f t="shared" si="113"/>
        <v>94</v>
      </c>
      <c r="AB221" s="3">
        <f t="shared" si="113"/>
        <v>36</v>
      </c>
      <c r="AC221" s="3">
        <f t="shared" si="113"/>
        <v>20</v>
      </c>
      <c r="AD221" s="3">
        <f t="shared" si="113"/>
        <v>13</v>
      </c>
      <c r="AE221" s="3">
        <f t="shared" si="113"/>
        <v>94</v>
      </c>
      <c r="AF221" s="3">
        <f t="shared" si="113"/>
        <v>82</v>
      </c>
      <c r="AG221" s="3">
        <f t="shared" si="4"/>
        <v>4</v>
      </c>
      <c r="AH221" s="3">
        <v>104.0</v>
      </c>
      <c r="AI221" s="3">
        <f t="shared" si="5"/>
        <v>4.2</v>
      </c>
      <c r="AJ221" s="3">
        <f t="shared" si="6"/>
        <v>0.5023446612</v>
      </c>
      <c r="AK221" s="3">
        <v>4.0</v>
      </c>
      <c r="AM221" s="3">
        <v>1.0</v>
      </c>
      <c r="AN221" s="3">
        <f>AI216</f>
        <v>-3.233333333</v>
      </c>
      <c r="AO221" s="3">
        <f t="shared" ref="AO221:AO222" si="115">AN221/(SQRT(AM221)*$AL$114)</f>
        <v>-0.3867256519</v>
      </c>
      <c r="AP221" s="3">
        <v>-1.0</v>
      </c>
    </row>
    <row r="222" ht="13.5" customHeight="1">
      <c r="A222" s="3">
        <v>105.0</v>
      </c>
      <c r="B222" s="3">
        <f t="shared" si="2"/>
        <v>5</v>
      </c>
      <c r="C222" s="3">
        <f t="shared" ref="C222:AF222" si="114">RANK(C108,C$4:C$113,1)+(COUNT($B$4:$B$113)+1-RANK(C108,C$4:C$113,0)-RANK(C108,C$4:C$113,1))/2</f>
        <v>83</v>
      </c>
      <c r="D222" s="3">
        <f t="shared" si="114"/>
        <v>11</v>
      </c>
      <c r="E222" s="3">
        <f t="shared" si="114"/>
        <v>26</v>
      </c>
      <c r="F222" s="3">
        <f t="shared" si="114"/>
        <v>45</v>
      </c>
      <c r="G222" s="3">
        <f t="shared" si="114"/>
        <v>87</v>
      </c>
      <c r="H222" s="3">
        <f t="shared" si="114"/>
        <v>108</v>
      </c>
      <c r="I222" s="3">
        <f t="shared" si="114"/>
        <v>101</v>
      </c>
      <c r="J222" s="3">
        <f t="shared" si="114"/>
        <v>74</v>
      </c>
      <c r="K222" s="3">
        <f t="shared" si="114"/>
        <v>93</v>
      </c>
      <c r="L222" s="3">
        <f t="shared" si="114"/>
        <v>9</v>
      </c>
      <c r="M222" s="3">
        <f t="shared" si="114"/>
        <v>23</v>
      </c>
      <c r="N222" s="3">
        <f t="shared" si="114"/>
        <v>15</v>
      </c>
      <c r="O222" s="3">
        <f t="shared" si="114"/>
        <v>78</v>
      </c>
      <c r="P222" s="3">
        <f t="shared" si="114"/>
        <v>90</v>
      </c>
      <c r="Q222" s="3">
        <f t="shared" si="114"/>
        <v>98</v>
      </c>
      <c r="R222" s="3">
        <f t="shared" si="114"/>
        <v>58</v>
      </c>
      <c r="S222" s="3">
        <f t="shared" si="114"/>
        <v>46</v>
      </c>
      <c r="T222" s="3">
        <f t="shared" si="114"/>
        <v>81</v>
      </c>
      <c r="U222" s="3">
        <f t="shared" si="114"/>
        <v>101</v>
      </c>
      <c r="V222" s="3">
        <f t="shared" si="114"/>
        <v>80</v>
      </c>
      <c r="W222" s="3">
        <f t="shared" si="114"/>
        <v>103</v>
      </c>
      <c r="X222" s="3">
        <f t="shared" si="114"/>
        <v>14</v>
      </c>
      <c r="Y222" s="3">
        <f t="shared" si="114"/>
        <v>107</v>
      </c>
      <c r="Z222" s="3">
        <f t="shared" si="114"/>
        <v>104</v>
      </c>
      <c r="AA222" s="3">
        <f t="shared" si="114"/>
        <v>104</v>
      </c>
      <c r="AB222" s="3">
        <f t="shared" si="114"/>
        <v>67</v>
      </c>
      <c r="AC222" s="3">
        <f t="shared" si="114"/>
        <v>92</v>
      </c>
      <c r="AD222" s="3">
        <f t="shared" si="114"/>
        <v>24</v>
      </c>
      <c r="AE222" s="3">
        <f t="shared" si="114"/>
        <v>5</v>
      </c>
      <c r="AF222" s="3">
        <f t="shared" si="114"/>
        <v>9</v>
      </c>
      <c r="AG222" s="3">
        <f t="shared" si="4"/>
        <v>5</v>
      </c>
      <c r="AH222" s="3">
        <v>105.0</v>
      </c>
      <c r="AI222" s="3">
        <f t="shared" si="5"/>
        <v>9.033333333</v>
      </c>
      <c r="AJ222" s="3">
        <f t="shared" si="6"/>
        <v>1.080439708</v>
      </c>
      <c r="AK222" s="3">
        <v>5.0</v>
      </c>
      <c r="AM222" s="3">
        <v>2.0</v>
      </c>
      <c r="AN222" s="3">
        <f>AN221+AI217</f>
        <v>29.6</v>
      </c>
      <c r="AO222" s="3">
        <f t="shared" si="115"/>
        <v>2.503394039</v>
      </c>
      <c r="AP222" s="3">
        <v>0.0</v>
      </c>
    </row>
    <row r="223" ht="13.5" customHeight="1">
      <c r="A223" s="3">
        <v>106.0</v>
      </c>
      <c r="B223" s="3">
        <f t="shared" si="2"/>
        <v>6</v>
      </c>
      <c r="C223" s="3">
        <f t="shared" ref="C223:AF223" si="116">RANK(C109,C$4:C$113,1)+(COUNT($B$4:$B$113)+1-RANK(C109,C$4:C$113,0)-RANK(C109,C$4:C$113,1))/2</f>
        <v>14</v>
      </c>
      <c r="D223" s="3">
        <f t="shared" si="116"/>
        <v>51</v>
      </c>
      <c r="E223" s="3">
        <f t="shared" si="116"/>
        <v>106</v>
      </c>
      <c r="F223" s="3">
        <f t="shared" si="116"/>
        <v>75</v>
      </c>
      <c r="G223" s="3">
        <f t="shared" si="116"/>
        <v>19</v>
      </c>
      <c r="H223" s="3">
        <f t="shared" si="116"/>
        <v>35</v>
      </c>
      <c r="I223" s="3">
        <f t="shared" si="116"/>
        <v>100</v>
      </c>
      <c r="J223" s="3">
        <f t="shared" si="116"/>
        <v>85</v>
      </c>
      <c r="K223" s="3">
        <f t="shared" si="116"/>
        <v>84</v>
      </c>
      <c r="L223" s="3">
        <f t="shared" si="116"/>
        <v>35</v>
      </c>
      <c r="M223" s="3">
        <f t="shared" si="116"/>
        <v>2</v>
      </c>
      <c r="N223" s="3">
        <f t="shared" si="116"/>
        <v>86</v>
      </c>
      <c r="O223" s="3">
        <f t="shared" si="116"/>
        <v>50</v>
      </c>
      <c r="P223" s="3">
        <f t="shared" si="116"/>
        <v>11</v>
      </c>
      <c r="Q223" s="3">
        <f t="shared" si="116"/>
        <v>99</v>
      </c>
      <c r="R223" s="3">
        <f t="shared" si="116"/>
        <v>90</v>
      </c>
      <c r="S223" s="3">
        <f t="shared" si="116"/>
        <v>103</v>
      </c>
      <c r="T223" s="3">
        <f t="shared" si="116"/>
        <v>96</v>
      </c>
      <c r="U223" s="3">
        <f t="shared" si="116"/>
        <v>108</v>
      </c>
      <c r="V223" s="3">
        <f t="shared" si="116"/>
        <v>49</v>
      </c>
      <c r="W223" s="3">
        <f t="shared" si="116"/>
        <v>106</v>
      </c>
      <c r="X223" s="3">
        <f t="shared" si="116"/>
        <v>108</v>
      </c>
      <c r="Y223" s="3">
        <f t="shared" si="116"/>
        <v>39</v>
      </c>
      <c r="Z223" s="3">
        <f t="shared" si="116"/>
        <v>51</v>
      </c>
      <c r="AA223" s="3">
        <f t="shared" si="116"/>
        <v>89</v>
      </c>
      <c r="AB223" s="3">
        <f t="shared" si="116"/>
        <v>48</v>
      </c>
      <c r="AC223" s="3">
        <f t="shared" si="116"/>
        <v>16</v>
      </c>
      <c r="AD223" s="3">
        <f t="shared" si="116"/>
        <v>57</v>
      </c>
      <c r="AE223" s="3">
        <f t="shared" si="116"/>
        <v>110</v>
      </c>
      <c r="AF223" s="3">
        <f t="shared" si="116"/>
        <v>99</v>
      </c>
      <c r="AG223" s="3">
        <f t="shared" si="4"/>
        <v>6</v>
      </c>
      <c r="AH223" s="3">
        <v>106.0</v>
      </c>
      <c r="AI223" s="3">
        <f t="shared" si="5"/>
        <v>11.86666667</v>
      </c>
      <c r="AJ223" s="3">
        <f t="shared" si="6"/>
        <v>1.419323011</v>
      </c>
      <c r="AK223" s="3">
        <v>6.0</v>
      </c>
    </row>
    <row r="224" ht="13.5" customHeight="1">
      <c r="A224" s="3">
        <v>107.0</v>
      </c>
      <c r="B224" s="3">
        <f t="shared" si="2"/>
        <v>7</v>
      </c>
      <c r="C224" s="3">
        <f t="shared" ref="C224:AF224" si="117">RANK(C110,C$4:C$113,1)+(COUNT($B$4:$B$113)+1-RANK(C110,C$4:C$113,0)-RANK(C110,C$4:C$113,1))/2</f>
        <v>69</v>
      </c>
      <c r="D224" s="3">
        <f t="shared" si="117"/>
        <v>83</v>
      </c>
      <c r="E224" s="3">
        <f t="shared" si="117"/>
        <v>64</v>
      </c>
      <c r="F224" s="3">
        <f t="shared" si="117"/>
        <v>85</v>
      </c>
      <c r="G224" s="3">
        <f t="shared" si="117"/>
        <v>83</v>
      </c>
      <c r="H224" s="3">
        <f t="shared" si="117"/>
        <v>102</v>
      </c>
      <c r="I224" s="3">
        <f t="shared" si="117"/>
        <v>42</v>
      </c>
      <c r="J224" s="3">
        <f t="shared" si="117"/>
        <v>96</v>
      </c>
      <c r="K224" s="3">
        <f t="shared" si="117"/>
        <v>89</v>
      </c>
      <c r="L224" s="3">
        <f t="shared" si="117"/>
        <v>24</v>
      </c>
      <c r="M224" s="3">
        <f t="shared" si="117"/>
        <v>30</v>
      </c>
      <c r="N224" s="3">
        <f t="shared" si="117"/>
        <v>69</v>
      </c>
      <c r="O224" s="3">
        <f t="shared" si="117"/>
        <v>2</v>
      </c>
      <c r="P224" s="3">
        <f t="shared" si="117"/>
        <v>46</v>
      </c>
      <c r="Q224" s="3">
        <f t="shared" si="117"/>
        <v>70</v>
      </c>
      <c r="R224" s="3">
        <f t="shared" si="117"/>
        <v>59</v>
      </c>
      <c r="S224" s="3">
        <f t="shared" si="117"/>
        <v>24</v>
      </c>
      <c r="T224" s="3">
        <f t="shared" si="117"/>
        <v>91</v>
      </c>
      <c r="U224" s="3">
        <f t="shared" si="117"/>
        <v>69</v>
      </c>
      <c r="V224" s="3">
        <f t="shared" si="117"/>
        <v>89</v>
      </c>
      <c r="W224" s="3">
        <f t="shared" si="117"/>
        <v>78</v>
      </c>
      <c r="X224" s="3">
        <f t="shared" si="117"/>
        <v>18</v>
      </c>
      <c r="Y224" s="3">
        <f t="shared" si="117"/>
        <v>85</v>
      </c>
      <c r="Z224" s="3">
        <f t="shared" si="117"/>
        <v>35</v>
      </c>
      <c r="AA224" s="3">
        <f t="shared" si="117"/>
        <v>59</v>
      </c>
      <c r="AB224" s="3">
        <f t="shared" si="117"/>
        <v>76</v>
      </c>
      <c r="AC224" s="3">
        <f t="shared" si="117"/>
        <v>41</v>
      </c>
      <c r="AD224" s="3">
        <f t="shared" si="117"/>
        <v>11</v>
      </c>
      <c r="AE224" s="3">
        <f t="shared" si="117"/>
        <v>106</v>
      </c>
      <c r="AF224" s="3">
        <f t="shared" si="117"/>
        <v>74</v>
      </c>
      <c r="AG224" s="3">
        <f t="shared" si="4"/>
        <v>7</v>
      </c>
      <c r="AH224" s="3">
        <v>107.0</v>
      </c>
      <c r="AI224" s="3">
        <f t="shared" si="5"/>
        <v>6.8</v>
      </c>
      <c r="AJ224" s="3">
        <f t="shared" si="6"/>
        <v>0.8133199276</v>
      </c>
      <c r="AK224" s="3">
        <v>7.0</v>
      </c>
    </row>
    <row r="225" ht="13.5" customHeight="1">
      <c r="A225" s="3">
        <v>108.0</v>
      </c>
      <c r="B225" s="3">
        <f t="shared" si="2"/>
        <v>8</v>
      </c>
      <c r="C225" s="3">
        <f t="shared" ref="C225:AF225" si="118">RANK(C111,C$4:C$113,1)+(COUNT($B$4:$B$113)+1-RANK(C111,C$4:C$113,0)-RANK(C111,C$4:C$113,1))/2</f>
        <v>36</v>
      </c>
      <c r="D225" s="3">
        <f t="shared" si="118"/>
        <v>4</v>
      </c>
      <c r="E225" s="3">
        <f t="shared" si="118"/>
        <v>98</v>
      </c>
      <c r="F225" s="3">
        <f t="shared" si="118"/>
        <v>38</v>
      </c>
      <c r="G225" s="3">
        <f t="shared" si="118"/>
        <v>8</v>
      </c>
      <c r="H225" s="3">
        <f t="shared" si="118"/>
        <v>60</v>
      </c>
      <c r="I225" s="3">
        <f t="shared" si="118"/>
        <v>60</v>
      </c>
      <c r="J225" s="3">
        <f t="shared" si="118"/>
        <v>6</v>
      </c>
      <c r="K225" s="3">
        <f t="shared" si="118"/>
        <v>73</v>
      </c>
      <c r="L225" s="3">
        <f t="shared" si="118"/>
        <v>75</v>
      </c>
      <c r="M225" s="3">
        <f t="shared" si="118"/>
        <v>89</v>
      </c>
      <c r="N225" s="3">
        <f t="shared" si="118"/>
        <v>21</v>
      </c>
      <c r="O225" s="3">
        <f t="shared" si="118"/>
        <v>22</v>
      </c>
      <c r="P225" s="3">
        <f t="shared" si="118"/>
        <v>29</v>
      </c>
      <c r="Q225" s="3">
        <f t="shared" si="118"/>
        <v>16</v>
      </c>
      <c r="R225" s="3">
        <f t="shared" si="118"/>
        <v>40</v>
      </c>
      <c r="S225" s="3">
        <f t="shared" si="118"/>
        <v>47</v>
      </c>
      <c r="T225" s="3">
        <f t="shared" si="118"/>
        <v>72</v>
      </c>
      <c r="U225" s="3">
        <f t="shared" si="118"/>
        <v>62</v>
      </c>
      <c r="V225" s="3">
        <f t="shared" si="118"/>
        <v>68</v>
      </c>
      <c r="W225" s="3">
        <f t="shared" si="118"/>
        <v>54</v>
      </c>
      <c r="X225" s="3">
        <f t="shared" si="118"/>
        <v>53</v>
      </c>
      <c r="Y225" s="3">
        <f t="shared" si="118"/>
        <v>38</v>
      </c>
      <c r="Z225" s="3">
        <f t="shared" si="118"/>
        <v>81</v>
      </c>
      <c r="AA225" s="3">
        <f t="shared" si="118"/>
        <v>82</v>
      </c>
      <c r="AB225" s="3">
        <f t="shared" si="118"/>
        <v>105</v>
      </c>
      <c r="AC225" s="3">
        <f t="shared" si="118"/>
        <v>4</v>
      </c>
      <c r="AD225" s="3">
        <f t="shared" si="118"/>
        <v>37</v>
      </c>
      <c r="AE225" s="3">
        <f t="shared" si="118"/>
        <v>66</v>
      </c>
      <c r="AF225" s="3">
        <f t="shared" si="118"/>
        <v>66</v>
      </c>
      <c r="AG225" s="3">
        <f t="shared" si="4"/>
        <v>8</v>
      </c>
      <c r="AH225" s="3">
        <v>108.0</v>
      </c>
      <c r="AI225" s="3">
        <f t="shared" si="5"/>
        <v>-5.166666667</v>
      </c>
      <c r="AJ225" s="3">
        <f t="shared" si="6"/>
        <v>-0.6179636705</v>
      </c>
      <c r="AK225" s="3">
        <v>8.0</v>
      </c>
    </row>
    <row r="226" ht="13.5" customHeight="1">
      <c r="A226" s="3">
        <v>109.0</v>
      </c>
      <c r="B226" s="3">
        <f t="shared" si="2"/>
        <v>9</v>
      </c>
      <c r="C226" s="3">
        <f t="shared" ref="C226:AF226" si="119">RANK(C112,C$4:C$113,1)+(COUNT($B$4:$B$113)+1-RANK(C112,C$4:C$113,0)-RANK(C112,C$4:C$113,1))/2</f>
        <v>94</v>
      </c>
      <c r="D226" s="3">
        <f t="shared" si="119"/>
        <v>62</v>
      </c>
      <c r="E226" s="3">
        <f t="shared" si="119"/>
        <v>18</v>
      </c>
      <c r="F226" s="3">
        <f t="shared" si="119"/>
        <v>8</v>
      </c>
      <c r="G226" s="3">
        <f t="shared" si="119"/>
        <v>12</v>
      </c>
      <c r="H226" s="3">
        <f t="shared" si="119"/>
        <v>73</v>
      </c>
      <c r="I226" s="3">
        <f t="shared" si="119"/>
        <v>7</v>
      </c>
      <c r="J226" s="3">
        <f t="shared" si="119"/>
        <v>44</v>
      </c>
      <c r="K226" s="3">
        <f t="shared" si="119"/>
        <v>36</v>
      </c>
      <c r="L226" s="3">
        <f t="shared" si="119"/>
        <v>23</v>
      </c>
      <c r="M226" s="3">
        <f t="shared" si="119"/>
        <v>12</v>
      </c>
      <c r="N226" s="3">
        <f t="shared" si="119"/>
        <v>17</v>
      </c>
      <c r="O226" s="3">
        <f t="shared" si="119"/>
        <v>3</v>
      </c>
      <c r="P226" s="3">
        <f t="shared" si="119"/>
        <v>16</v>
      </c>
      <c r="Q226" s="3">
        <f t="shared" si="119"/>
        <v>38</v>
      </c>
      <c r="R226" s="3">
        <f t="shared" si="119"/>
        <v>24</v>
      </c>
      <c r="S226" s="3">
        <f t="shared" si="119"/>
        <v>85</v>
      </c>
      <c r="T226" s="3">
        <f t="shared" si="119"/>
        <v>63</v>
      </c>
      <c r="U226" s="3">
        <f t="shared" si="119"/>
        <v>72</v>
      </c>
      <c r="V226" s="3">
        <f t="shared" si="119"/>
        <v>32</v>
      </c>
      <c r="W226" s="3">
        <f t="shared" si="119"/>
        <v>41</v>
      </c>
      <c r="X226" s="3">
        <f t="shared" si="119"/>
        <v>26</v>
      </c>
      <c r="Y226" s="3">
        <f t="shared" si="119"/>
        <v>35</v>
      </c>
      <c r="Z226" s="3">
        <f t="shared" si="119"/>
        <v>90</v>
      </c>
      <c r="AA226" s="3">
        <f t="shared" si="119"/>
        <v>36</v>
      </c>
      <c r="AB226" s="3">
        <f t="shared" si="119"/>
        <v>3</v>
      </c>
      <c r="AC226" s="3">
        <f t="shared" si="119"/>
        <v>1</v>
      </c>
      <c r="AD226" s="3">
        <f t="shared" si="119"/>
        <v>85</v>
      </c>
      <c r="AE226" s="3">
        <f t="shared" si="119"/>
        <v>20</v>
      </c>
      <c r="AF226" s="3">
        <f t="shared" si="119"/>
        <v>44</v>
      </c>
      <c r="AG226" s="3">
        <f t="shared" si="4"/>
        <v>9</v>
      </c>
      <c r="AH226" s="3">
        <v>109.0</v>
      </c>
      <c r="AI226" s="3">
        <f t="shared" si="5"/>
        <v>-18.16666667</v>
      </c>
      <c r="AJ226" s="3">
        <f t="shared" si="6"/>
        <v>-2.172840003</v>
      </c>
      <c r="AK226" s="3">
        <v>9.0</v>
      </c>
    </row>
    <row r="227" ht="13.5" customHeight="1">
      <c r="A227" s="3">
        <v>110.0</v>
      </c>
      <c r="B227" s="3">
        <f t="shared" si="2"/>
        <v>10</v>
      </c>
      <c r="C227" s="3">
        <f t="shared" ref="C227:AF227" si="120">RANK(C113,C$4:C$113,1)+(COUNT($B$4:$B$113)+1-RANK(C113,C$4:C$113,0)-RANK(C113,C$4:C$113,1))/2</f>
        <v>40</v>
      </c>
      <c r="D227" s="3">
        <f t="shared" si="120"/>
        <v>28</v>
      </c>
      <c r="E227" s="3">
        <f t="shared" si="120"/>
        <v>69</v>
      </c>
      <c r="F227" s="3">
        <f t="shared" si="120"/>
        <v>100</v>
      </c>
      <c r="G227" s="3">
        <f t="shared" si="120"/>
        <v>18</v>
      </c>
      <c r="H227" s="3">
        <f t="shared" si="120"/>
        <v>107</v>
      </c>
      <c r="I227" s="3">
        <f t="shared" si="120"/>
        <v>77</v>
      </c>
      <c r="J227" s="3">
        <f t="shared" si="120"/>
        <v>8</v>
      </c>
      <c r="K227" s="3">
        <f t="shared" si="120"/>
        <v>45</v>
      </c>
      <c r="L227" s="3">
        <f t="shared" si="120"/>
        <v>7</v>
      </c>
      <c r="M227" s="3">
        <f t="shared" si="120"/>
        <v>101</v>
      </c>
      <c r="N227" s="3">
        <f t="shared" si="120"/>
        <v>110</v>
      </c>
      <c r="O227" s="3">
        <f t="shared" si="120"/>
        <v>21</v>
      </c>
      <c r="P227" s="3">
        <f t="shared" si="120"/>
        <v>77</v>
      </c>
      <c r="Q227" s="3">
        <f t="shared" si="120"/>
        <v>15</v>
      </c>
      <c r="R227" s="3">
        <f t="shared" si="120"/>
        <v>15</v>
      </c>
      <c r="S227" s="3">
        <f t="shared" si="120"/>
        <v>30</v>
      </c>
      <c r="T227" s="3">
        <f t="shared" si="120"/>
        <v>36</v>
      </c>
      <c r="U227" s="3">
        <f t="shared" si="120"/>
        <v>86</v>
      </c>
      <c r="V227" s="3">
        <f t="shared" si="120"/>
        <v>95</v>
      </c>
      <c r="W227" s="3">
        <f t="shared" si="120"/>
        <v>45</v>
      </c>
      <c r="X227" s="3">
        <f t="shared" si="120"/>
        <v>12</v>
      </c>
      <c r="Y227" s="3">
        <f t="shared" si="120"/>
        <v>72</v>
      </c>
      <c r="Z227" s="3">
        <f t="shared" si="120"/>
        <v>106</v>
      </c>
      <c r="AA227" s="3">
        <f t="shared" si="120"/>
        <v>86</v>
      </c>
      <c r="AB227" s="3">
        <f t="shared" si="120"/>
        <v>66</v>
      </c>
      <c r="AC227" s="3">
        <f t="shared" si="120"/>
        <v>40</v>
      </c>
      <c r="AD227" s="3">
        <f t="shared" si="120"/>
        <v>101</v>
      </c>
      <c r="AE227" s="3">
        <f t="shared" si="120"/>
        <v>83</v>
      </c>
      <c r="AF227" s="3">
        <f t="shared" si="120"/>
        <v>13</v>
      </c>
      <c r="AG227" s="3">
        <f t="shared" si="4"/>
        <v>10</v>
      </c>
      <c r="AH227" s="3">
        <v>110.0</v>
      </c>
      <c r="AI227" s="3">
        <f t="shared" si="5"/>
        <v>1.466666667</v>
      </c>
      <c r="AJ227" s="3">
        <f t="shared" si="6"/>
        <v>0.1754219452</v>
      </c>
      <c r="AK227" s="3">
        <v>10.0</v>
      </c>
    </row>
    <row r="228" ht="13.5" customHeight="1">
      <c r="C228" s="3">
        <f t="shared" ref="C228:AF228" si="121">SUM(C118:C227)</f>
        <v>6105</v>
      </c>
      <c r="D228" s="3">
        <f t="shared" si="121"/>
        <v>6105</v>
      </c>
      <c r="E228" s="3">
        <f t="shared" si="121"/>
        <v>6105</v>
      </c>
      <c r="F228" s="3">
        <f t="shared" si="121"/>
        <v>6105</v>
      </c>
      <c r="G228" s="3">
        <f t="shared" si="121"/>
        <v>6105</v>
      </c>
      <c r="H228" s="3">
        <f t="shared" si="121"/>
        <v>6105</v>
      </c>
      <c r="I228" s="3">
        <f t="shared" si="121"/>
        <v>6105</v>
      </c>
      <c r="J228" s="3">
        <f t="shared" si="121"/>
        <v>6105</v>
      </c>
      <c r="K228" s="3">
        <f t="shared" si="121"/>
        <v>6105</v>
      </c>
      <c r="L228" s="3">
        <f t="shared" si="121"/>
        <v>6105</v>
      </c>
      <c r="M228" s="3">
        <f t="shared" si="121"/>
        <v>6105</v>
      </c>
      <c r="N228" s="3">
        <f t="shared" si="121"/>
        <v>6105</v>
      </c>
      <c r="O228" s="3">
        <f t="shared" si="121"/>
        <v>6105</v>
      </c>
      <c r="P228" s="3">
        <f t="shared" si="121"/>
        <v>6105</v>
      </c>
      <c r="Q228" s="3">
        <f t="shared" si="121"/>
        <v>6105</v>
      </c>
      <c r="R228" s="3">
        <f t="shared" si="121"/>
        <v>6105</v>
      </c>
      <c r="S228" s="3">
        <f t="shared" si="121"/>
        <v>6105</v>
      </c>
      <c r="T228" s="3">
        <f t="shared" si="121"/>
        <v>6105</v>
      </c>
      <c r="U228" s="3">
        <f t="shared" si="121"/>
        <v>6105</v>
      </c>
      <c r="V228" s="3">
        <f t="shared" si="121"/>
        <v>6105</v>
      </c>
      <c r="W228" s="3">
        <f t="shared" si="121"/>
        <v>6105</v>
      </c>
      <c r="X228" s="3">
        <f t="shared" si="121"/>
        <v>6105</v>
      </c>
      <c r="Y228" s="3">
        <f t="shared" si="121"/>
        <v>6105</v>
      </c>
      <c r="Z228" s="3">
        <f t="shared" si="121"/>
        <v>6105</v>
      </c>
      <c r="AA228" s="3">
        <f t="shared" si="121"/>
        <v>6105</v>
      </c>
      <c r="AB228" s="3">
        <f t="shared" si="121"/>
        <v>6105</v>
      </c>
      <c r="AC228" s="3">
        <f t="shared" si="121"/>
        <v>6105</v>
      </c>
      <c r="AD228" s="3">
        <f t="shared" si="121"/>
        <v>6105</v>
      </c>
      <c r="AE228" s="3">
        <f t="shared" si="121"/>
        <v>6105</v>
      </c>
      <c r="AF228" s="3">
        <f t="shared" si="121"/>
        <v>6105</v>
      </c>
    </row>
    <row r="229" ht="13.5" customHeight="1">
      <c r="C229" s="3">
        <f t="shared" ref="C229:AF229" si="122">AVERAGE(C118:C227)</f>
        <v>55.5</v>
      </c>
      <c r="D229" s="3">
        <f t="shared" si="122"/>
        <v>55.5</v>
      </c>
      <c r="E229" s="3">
        <f t="shared" si="122"/>
        <v>55.5</v>
      </c>
      <c r="F229" s="3">
        <f t="shared" si="122"/>
        <v>55.5</v>
      </c>
      <c r="G229" s="3">
        <f t="shared" si="122"/>
        <v>55.5</v>
      </c>
      <c r="H229" s="3">
        <f t="shared" si="122"/>
        <v>55.5</v>
      </c>
      <c r="I229" s="3">
        <f t="shared" si="122"/>
        <v>55.5</v>
      </c>
      <c r="J229" s="3">
        <f t="shared" si="122"/>
        <v>55.5</v>
      </c>
      <c r="K229" s="3">
        <f t="shared" si="122"/>
        <v>55.5</v>
      </c>
      <c r="L229" s="3">
        <f t="shared" si="122"/>
        <v>55.5</v>
      </c>
      <c r="M229" s="3">
        <f t="shared" si="122"/>
        <v>55.5</v>
      </c>
      <c r="N229" s="3">
        <f t="shared" si="122"/>
        <v>55.5</v>
      </c>
      <c r="O229" s="3">
        <f t="shared" si="122"/>
        <v>55.5</v>
      </c>
      <c r="P229" s="3">
        <f t="shared" si="122"/>
        <v>55.5</v>
      </c>
      <c r="Q229" s="3">
        <f t="shared" si="122"/>
        <v>55.5</v>
      </c>
      <c r="R229" s="3">
        <f t="shared" si="122"/>
        <v>55.5</v>
      </c>
      <c r="S229" s="3">
        <f t="shared" si="122"/>
        <v>55.5</v>
      </c>
      <c r="T229" s="3">
        <f t="shared" si="122"/>
        <v>55.5</v>
      </c>
      <c r="U229" s="3">
        <f t="shared" si="122"/>
        <v>55.5</v>
      </c>
      <c r="V229" s="3">
        <f t="shared" si="122"/>
        <v>55.5</v>
      </c>
      <c r="W229" s="3">
        <f t="shared" si="122"/>
        <v>55.5</v>
      </c>
      <c r="X229" s="3">
        <f t="shared" si="122"/>
        <v>55.5</v>
      </c>
      <c r="Y229" s="3">
        <f t="shared" si="122"/>
        <v>55.5</v>
      </c>
      <c r="Z229" s="3">
        <f t="shared" si="122"/>
        <v>55.5</v>
      </c>
      <c r="AA229" s="3">
        <f t="shared" si="122"/>
        <v>55.5</v>
      </c>
      <c r="AB229" s="3">
        <f t="shared" si="122"/>
        <v>55.5</v>
      </c>
      <c r="AC229" s="3">
        <f t="shared" si="122"/>
        <v>55.5</v>
      </c>
      <c r="AD229" s="3">
        <f t="shared" si="122"/>
        <v>55.5</v>
      </c>
      <c r="AE229" s="3">
        <f t="shared" si="122"/>
        <v>55.5</v>
      </c>
      <c r="AF229" s="3">
        <f t="shared" si="122"/>
        <v>55.5</v>
      </c>
    </row>
    <row r="230" ht="13.5" customHeight="1">
      <c r="C230" s="3">
        <f t="shared" ref="C230:AF230" si="123">COUNT(C118:C227)</f>
        <v>110</v>
      </c>
      <c r="D230" s="3">
        <f t="shared" si="123"/>
        <v>110</v>
      </c>
      <c r="E230" s="3">
        <f t="shared" si="123"/>
        <v>110</v>
      </c>
      <c r="F230" s="3">
        <f t="shared" si="123"/>
        <v>110</v>
      </c>
      <c r="G230" s="3">
        <f t="shared" si="123"/>
        <v>110</v>
      </c>
      <c r="H230" s="3">
        <f t="shared" si="123"/>
        <v>110</v>
      </c>
      <c r="I230" s="3">
        <f t="shared" si="123"/>
        <v>110</v>
      </c>
      <c r="J230" s="3">
        <f t="shared" si="123"/>
        <v>110</v>
      </c>
      <c r="K230" s="3">
        <f t="shared" si="123"/>
        <v>110</v>
      </c>
      <c r="L230" s="3">
        <f t="shared" si="123"/>
        <v>110</v>
      </c>
      <c r="M230" s="3">
        <f t="shared" si="123"/>
        <v>110</v>
      </c>
      <c r="N230" s="3">
        <f t="shared" si="123"/>
        <v>110</v>
      </c>
      <c r="O230" s="3">
        <f t="shared" si="123"/>
        <v>110</v>
      </c>
      <c r="P230" s="3">
        <f t="shared" si="123"/>
        <v>110</v>
      </c>
      <c r="Q230" s="3">
        <f t="shared" si="123"/>
        <v>110</v>
      </c>
      <c r="R230" s="3">
        <f t="shared" si="123"/>
        <v>110</v>
      </c>
      <c r="S230" s="3">
        <f t="shared" si="123"/>
        <v>110</v>
      </c>
      <c r="T230" s="3">
        <f t="shared" si="123"/>
        <v>110</v>
      </c>
      <c r="U230" s="3">
        <f t="shared" si="123"/>
        <v>110</v>
      </c>
      <c r="V230" s="3">
        <f t="shared" si="123"/>
        <v>110</v>
      </c>
      <c r="W230" s="3">
        <f t="shared" si="123"/>
        <v>110</v>
      </c>
      <c r="X230" s="3">
        <f t="shared" si="123"/>
        <v>110</v>
      </c>
      <c r="Y230" s="3">
        <f t="shared" si="123"/>
        <v>110</v>
      </c>
      <c r="Z230" s="3">
        <f t="shared" si="123"/>
        <v>110</v>
      </c>
      <c r="AA230" s="3">
        <f t="shared" si="123"/>
        <v>110</v>
      </c>
      <c r="AB230" s="3">
        <f t="shared" si="123"/>
        <v>110</v>
      </c>
      <c r="AC230" s="3">
        <f t="shared" si="123"/>
        <v>110</v>
      </c>
      <c r="AD230" s="3">
        <f t="shared" si="123"/>
        <v>110</v>
      </c>
      <c r="AE230" s="3">
        <f t="shared" si="123"/>
        <v>110</v>
      </c>
      <c r="AF230" s="3">
        <f t="shared" si="123"/>
        <v>110</v>
      </c>
    </row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2021-03-18T10:06:47Z</dcterms:created>
  <dc:creator>Prior Sanz, Francesc</dc:creator>
</cp:coreProperties>
</file>