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jael Condori\Desktop\vaneza\metodos numericos\"/>
    </mc:Choice>
  </mc:AlternateContent>
  <xr:revisionPtr revIDLastSave="0" documentId="8_{8CAF44E9-257B-42E8-B228-E3CE849CAA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ide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I6" i="1"/>
  <c r="H6" i="1"/>
  <c r="K5" i="1"/>
  <c r="J5" i="1"/>
  <c r="H5" i="1"/>
  <c r="I9" i="1" s="1"/>
  <c r="K4" i="1"/>
  <c r="J4" i="1"/>
  <c r="I4" i="1"/>
  <c r="I8" i="1" l="1"/>
  <c r="E14" i="1"/>
  <c r="E15" i="1" s="1"/>
  <c r="I10" i="1"/>
  <c r="I11" i="1" l="1"/>
  <c r="E16" i="1"/>
  <c r="F14" i="1" s="1"/>
  <c r="F15" i="1" l="1"/>
  <c r="F16" i="1" l="1"/>
  <c r="G14" i="1" s="1"/>
  <c r="G15" i="1" l="1"/>
  <c r="G16" i="1" l="1"/>
  <c r="H14" i="1" s="1"/>
  <c r="H15" i="1" l="1"/>
  <c r="H16" i="1" s="1"/>
  <c r="I14" i="1" l="1"/>
  <c r="I15" i="1" l="1"/>
  <c r="I16" i="1" s="1"/>
  <c r="J14" i="1" l="1"/>
  <c r="J15" i="1" l="1"/>
  <c r="J16" i="1" l="1"/>
  <c r="K14" i="1" s="1"/>
  <c r="K15" i="1" l="1"/>
  <c r="K16" i="1" l="1"/>
  <c r="L14" i="1" s="1"/>
  <c r="L15" i="1" l="1"/>
  <c r="L16" i="1" l="1"/>
  <c r="M14" i="1" s="1"/>
  <c r="M15" i="1" l="1"/>
  <c r="M16" i="1" l="1"/>
  <c r="N14" i="1" s="1"/>
  <c r="N15" i="1" l="1"/>
  <c r="N16" i="1" s="1"/>
  <c r="O14" i="1" s="1"/>
  <c r="O15" i="1" s="1"/>
  <c r="O16" i="1" l="1"/>
  <c r="P14" i="1" s="1"/>
  <c r="P15" i="1" s="1"/>
  <c r="P16" i="1" s="1"/>
</calcChain>
</file>

<file path=xl/sharedStrings.xml><?xml version="1.0" encoding="utf-8"?>
<sst xmlns="http://schemas.openxmlformats.org/spreadsheetml/2006/main" count="20" uniqueCount="20">
  <si>
    <t>A</t>
  </si>
  <si>
    <t>B</t>
  </si>
  <si>
    <t>cantera 1</t>
  </si>
  <si>
    <t>cantera 2</t>
  </si>
  <si>
    <t>cantera 3</t>
  </si>
  <si>
    <t>arena</t>
  </si>
  <si>
    <t>grano fino</t>
  </si>
  <si>
    <t>grano grueso</t>
  </si>
  <si>
    <t>despejando</t>
  </si>
  <si>
    <t>x1 = -20/52x2 - 25/52x3 + 4800/52</t>
  </si>
  <si>
    <t>x2 = -30/50x1 - 20/50 x3 + 5210/50</t>
  </si>
  <si>
    <t>x3 = -18/55x1 - 30/55x2 + 5690/55</t>
  </si>
  <si>
    <t>alfa1</t>
  </si>
  <si>
    <t>alfa2</t>
  </si>
  <si>
    <t>alfa3</t>
  </si>
  <si>
    <t>max</t>
  </si>
  <si>
    <t>x1</t>
  </si>
  <si>
    <t>x2</t>
  </si>
  <si>
    <t>x3</t>
  </si>
  <si>
    <t>ITERANDO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</si>
</sst>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16"/>
  <sheetViews>
    <sheetView tabSelected="1" topLeftCell="B1" workbookViewId="0">
      <selection activeCell="F3" sqref="F3:F4"/>
    </sheetView>
  </sheetViews>
  <sheetFormatPr baseColWidth="10" defaultRowHeight="15" x14ac:dyDescent="0.25"/>
  <cols>
    <col min="2" max="2" width="13.42578125" customWidth="1"/>
  </cols>
  <sheetData>
    <row r="3" spans="2:16" x14ac:dyDescent="0.25">
      <c r="B3" s="1" t="s">
        <v>0</v>
      </c>
      <c r="C3" s="1"/>
      <c r="D3" s="1"/>
      <c r="E3" s="1"/>
      <c r="F3" s="13" t="s">
        <v>1</v>
      </c>
      <c r="H3" s="6" t="s">
        <v>8</v>
      </c>
      <c r="I3" s="7"/>
      <c r="J3" s="8"/>
      <c r="N3" s="5" t="s">
        <v>9</v>
      </c>
      <c r="O3" s="5"/>
      <c r="P3" s="5"/>
    </row>
    <row r="4" spans="2:16" x14ac:dyDescent="0.25">
      <c r="B4" s="3"/>
      <c r="C4" s="2" t="s">
        <v>2</v>
      </c>
      <c r="D4" s="2" t="s">
        <v>3</v>
      </c>
      <c r="E4" s="2" t="s">
        <v>4</v>
      </c>
      <c r="F4" s="14"/>
      <c r="H4" s="12">
        <v>0</v>
      </c>
      <c r="I4" s="9">
        <f>+-D5/C5</f>
        <v>-0.38461538461538464</v>
      </c>
      <c r="J4" s="9">
        <f>+-E5/C5</f>
        <v>-0.48076923076923078</v>
      </c>
      <c r="K4" s="10">
        <f>+F5/C5</f>
        <v>92.307692307692307</v>
      </c>
      <c r="N4" s="5" t="s">
        <v>10</v>
      </c>
      <c r="O4" s="5"/>
      <c r="P4" s="5"/>
    </row>
    <row r="5" spans="2:16" x14ac:dyDescent="0.25">
      <c r="B5" s="2" t="s">
        <v>5</v>
      </c>
      <c r="C5" s="9">
        <v>52</v>
      </c>
      <c r="D5" s="9">
        <v>20</v>
      </c>
      <c r="E5" s="9">
        <v>25</v>
      </c>
      <c r="F5" s="12">
        <v>4800</v>
      </c>
      <c r="H5" s="11">
        <f>+-C6/D6</f>
        <v>-0.6</v>
      </c>
      <c r="I5" s="12">
        <v>0</v>
      </c>
      <c r="J5" s="11">
        <f>+-E6/D6</f>
        <v>-0.4</v>
      </c>
      <c r="K5" s="10">
        <f>+F6/D6</f>
        <v>104.2</v>
      </c>
      <c r="N5" s="5" t="s">
        <v>11</v>
      </c>
      <c r="O5" s="5"/>
      <c r="P5" s="5"/>
    </row>
    <row r="6" spans="2:16" x14ac:dyDescent="0.25">
      <c r="B6" s="4" t="s">
        <v>6</v>
      </c>
      <c r="C6" s="11">
        <v>30</v>
      </c>
      <c r="D6" s="11">
        <v>50</v>
      </c>
      <c r="E6" s="11">
        <v>20</v>
      </c>
      <c r="F6" s="10">
        <v>5210</v>
      </c>
      <c r="H6" s="11">
        <f>+-C7/E7</f>
        <v>-0.32727272727272727</v>
      </c>
      <c r="I6" s="11">
        <f>+-D7/E7</f>
        <v>-0.54545454545454541</v>
      </c>
      <c r="J6" s="12">
        <v>0</v>
      </c>
      <c r="K6" s="10">
        <f>+F7/E7</f>
        <v>103.45454545454545</v>
      </c>
    </row>
    <row r="7" spans="2:16" x14ac:dyDescent="0.25">
      <c r="B7" s="2" t="s">
        <v>7</v>
      </c>
      <c r="C7" s="11">
        <v>18</v>
      </c>
      <c r="D7" s="11">
        <v>30</v>
      </c>
      <c r="E7" s="11">
        <v>55</v>
      </c>
      <c r="F7" s="10">
        <v>5690</v>
      </c>
    </row>
    <row r="8" spans="2:16" x14ac:dyDescent="0.25">
      <c r="H8" s="2" t="s">
        <v>12</v>
      </c>
      <c r="I8" s="3">
        <f>+ABS(I4)+ABS(J4)</f>
        <v>0.86538461538461542</v>
      </c>
    </row>
    <row r="9" spans="2:16" x14ac:dyDescent="0.25">
      <c r="H9" s="2" t="s">
        <v>13</v>
      </c>
      <c r="I9" s="2">
        <f>+ABS(H5)+ABS(J5)</f>
        <v>1</v>
      </c>
    </row>
    <row r="10" spans="2:16" x14ac:dyDescent="0.25">
      <c r="H10" s="4" t="s">
        <v>14</v>
      </c>
      <c r="I10" s="4">
        <f>+ABS(H6)+ABS(I6)</f>
        <v>0.87272727272727268</v>
      </c>
    </row>
    <row r="11" spans="2:16" x14ac:dyDescent="0.25">
      <c r="H11" s="2" t="s">
        <v>15</v>
      </c>
      <c r="I11" s="2">
        <f>+MAX(I8:I10)</f>
        <v>1</v>
      </c>
    </row>
    <row r="13" spans="2:16" x14ac:dyDescent="0.25">
      <c r="C13" s="2" t="s">
        <v>19</v>
      </c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>
        <v>8</v>
      </c>
      <c r="L13" s="2">
        <v>9</v>
      </c>
      <c r="M13" s="2">
        <v>10</v>
      </c>
      <c r="N13" s="2">
        <v>11</v>
      </c>
      <c r="O13" s="2">
        <v>12</v>
      </c>
      <c r="P13" s="2">
        <v>13</v>
      </c>
    </row>
    <row r="14" spans="2:16" x14ac:dyDescent="0.25">
      <c r="C14" s="2" t="s">
        <v>16</v>
      </c>
      <c r="D14" s="9">
        <v>0</v>
      </c>
      <c r="E14" s="9">
        <f>+$I$4*D15+$J$4*D16+$K$4</f>
        <v>92.307692307692307</v>
      </c>
      <c r="F14" s="9">
        <f>+$I$4*E15+$J$4*E16+$K$4</f>
        <v>51.119956966110806</v>
      </c>
      <c r="G14" s="9">
        <f>+$I$4*F15+$J$4*F16+$K$4</f>
        <v>43.897103864398105</v>
      </c>
      <c r="H14" s="9">
        <f>+$I$4*G15+$J$4*G16+$K$4</f>
        <v>42.728184461107418</v>
      </c>
      <c r="I14" s="9">
        <f>+$I$4*H15+$J$4*H16+$K$4</f>
        <v>42.567064997058949</v>
      </c>
      <c r="J14" s="9">
        <f>+$I$4*I15+$J$4*I16+$K$4</f>
        <v>42.553584927910563</v>
      </c>
      <c r="K14" s="9">
        <f>+$I$4*J15+$J$4*J16+$K$4</f>
        <v>42.555645345405821</v>
      </c>
      <c r="L14" s="9">
        <f>+$I$4*K15+$J$4*K16+$K$4</f>
        <v>42.557249088769908</v>
      </c>
      <c r="M14" s="9">
        <f>+$I$4*L15+$J$4*L16+$K$4</f>
        <v>42.55786534973501</v>
      </c>
      <c r="N14" s="9">
        <f>+$I$4*M15+$J$4*M16+$K$4</f>
        <v>42.558061272824084</v>
      </c>
      <c r="O14" s="9">
        <f>+$I$4*N15+$J$4*N16+$K$4</f>
        <v>42.558118204176317</v>
      </c>
      <c r="P14" s="10">
        <f>+$I$4*O15+$J$4*O16+$K$4</f>
        <v>42.558133898907599</v>
      </c>
    </row>
    <row r="15" spans="2:16" x14ac:dyDescent="0.25">
      <c r="C15" s="2" t="s">
        <v>17</v>
      </c>
      <c r="D15" s="11">
        <v>0</v>
      </c>
      <c r="E15" s="11">
        <f>+$H$5*E14+$J$5*D16+$K$5</f>
        <v>48.815384615384623</v>
      </c>
      <c r="F15" s="11">
        <f>+$H$5*F14+$J$5*E16+$K$5</f>
        <v>54.880753093060797</v>
      </c>
      <c r="G15" s="11">
        <f>+$H$5*G14+$J$5*F16+$K$5</f>
        <v>55.145969086319816</v>
      </c>
      <c r="H15" s="11">
        <f>+$H$5*H14+$J$5*G16+$K$5</f>
        <v>54.959648902599262</v>
      </c>
      <c r="I15" s="11">
        <f>+$H$5*I14+$J$5*H16+$K$5</f>
        <v>54.862646728149443</v>
      </c>
      <c r="J15" s="11">
        <f>+$H$5*J14+$J$5*I16+$K$5</f>
        <v>54.828478656283082</v>
      </c>
      <c r="K15" s="11">
        <f>+$H$5*K14+$J$5*J16+$K$5</f>
        <v>54.818022890144746</v>
      </c>
      <c r="L15" s="11">
        <f>+$H$5*L14+$J$5*K16+$K$5</f>
        <v>54.815049113440949</v>
      </c>
      <c r="M15" s="11">
        <f>+$H$5*M14+$J$5*L16+$K$5</f>
        <v>54.814240477439625</v>
      </c>
      <c r="N15" s="11">
        <f>+$H$5*N14+$J$5*M16+$K$5</f>
        <v>54.814027168075867</v>
      </c>
      <c r="O15" s="11">
        <f>+$H$5*O14+$J$5*N16+$K$5</f>
        <v>54.813972117153185</v>
      </c>
      <c r="P15" s="10">
        <f>+$H$5*P14+$J$5*O16+$K$5</f>
        <v>54.813958142035588</v>
      </c>
    </row>
    <row r="16" spans="2:16" x14ac:dyDescent="0.25">
      <c r="C16" s="4" t="s">
        <v>18</v>
      </c>
      <c r="D16" s="11">
        <v>0</v>
      </c>
      <c r="E16" s="11">
        <f>+$H$6*E14+$I$6*E15+$K$6</f>
        <v>46.61818181818181</v>
      </c>
      <c r="F16" s="11">
        <f>+$H$6*F14+$I$6*F15+$K$6</f>
        <v>56.789421487603306</v>
      </c>
      <c r="G16" s="11">
        <f>+$H$6*G14+$I$6*G15+$K$6</f>
        <v>59.008601051840721</v>
      </c>
      <c r="H16" s="11">
        <f>+$H$6*H14+$I$6*H15+$K$6</f>
        <v>59.492785684037976</v>
      </c>
      <c r="I16" s="11">
        <f>+$H$6*I14+$I$6*I15+$K$6</f>
        <v>59.598425967426465</v>
      </c>
      <c r="J16" s="11">
        <f>+$H$6*J14+$I$6*J15+$K$6</f>
        <v>59.621474756529409</v>
      </c>
      <c r="K16" s="11">
        <f>+$H$6*K14+$I$6*K15+$K$6</f>
        <v>59.62650358324278</v>
      </c>
      <c r="L16" s="11">
        <f>+$H$6*L14+$I$6*L15+$K$6</f>
        <v>59.627600781798421</v>
      </c>
      <c r="M16" s="11">
        <f>+$H$6*M14+$I$6*M15+$K$6</f>
        <v>59.627840170574203</v>
      </c>
      <c r="N16" s="11">
        <f>+$H$6*N14+$I$6*N15+$K$6</f>
        <v>59.627892400852559</v>
      </c>
      <c r="O16" s="11">
        <f>+$H$6*O14+$I$6*O15+$K$6</f>
        <v>59.627903796549646</v>
      </c>
      <c r="P16" s="10">
        <f>+$H$6*P14+$I$6*P15+$K$6</f>
        <v>59.627906282883558</v>
      </c>
    </row>
  </sheetData>
  <mergeCells count="3">
    <mergeCell ref="B3:E3"/>
    <mergeCell ref="H3:J3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seidel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</dc:creator>
  <cp:lastModifiedBy>Mijael Condori</cp:lastModifiedBy>
  <dcterms:created xsi:type="dcterms:W3CDTF">2024-09-19T07:43:59Z</dcterms:created>
  <dcterms:modified xsi:type="dcterms:W3CDTF">2024-09-19T14:29:48Z</dcterms:modified>
</cp:coreProperties>
</file>