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hvien\Downloads\"/>
    </mc:Choice>
  </mc:AlternateContent>
  <bookViews>
    <workbookView xWindow="0" yWindow="0" windowWidth="20490" windowHeight="76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" l="1"/>
  <c r="G10" i="2" s="1"/>
  <c r="C10" i="2"/>
  <c r="F9" i="2"/>
  <c r="G9" i="2" s="1"/>
  <c r="C9" i="2"/>
  <c r="G8" i="2"/>
  <c r="F8" i="2"/>
  <c r="C8" i="2"/>
  <c r="F7" i="2"/>
  <c r="G7" i="2" s="1"/>
  <c r="C7" i="2"/>
  <c r="G6" i="2"/>
  <c r="F6" i="2"/>
  <c r="C6" i="2"/>
  <c r="F5" i="2"/>
  <c r="G5" i="2" s="1"/>
  <c r="C5" i="2"/>
  <c r="G17" i="2" s="1"/>
  <c r="G4" i="2"/>
  <c r="F4" i="2"/>
  <c r="C4" i="2"/>
  <c r="G16" i="2" s="1"/>
  <c r="F3" i="2"/>
  <c r="F11" i="2" s="1"/>
  <c r="C3" i="2"/>
  <c r="G15" i="2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3" i="1"/>
  <c r="C4" i="1"/>
  <c r="C5" i="1"/>
  <c r="C6" i="1"/>
  <c r="C7" i="1"/>
  <c r="C8" i="1"/>
  <c r="C9" i="1"/>
  <c r="C10" i="1"/>
  <c r="C3" i="1"/>
  <c r="G3" i="2" l="1"/>
  <c r="G11" i="2" s="1"/>
  <c r="G15" i="1"/>
  <c r="G16" i="1"/>
  <c r="G17" i="1"/>
  <c r="F11" i="1"/>
  <c r="G3" i="1"/>
  <c r="G11" i="1" s="1"/>
</calcChain>
</file>

<file path=xl/sharedStrings.xml><?xml version="1.0" encoding="utf-8"?>
<sst xmlns="http://schemas.openxmlformats.org/spreadsheetml/2006/main" count="76" uniqueCount="37">
  <si>
    <t>BẢNG THỐNG KÊ</t>
  </si>
  <si>
    <t>SỐ LƯỢNG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</si>
  <si>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</si>
  <si>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</si>
  <si>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</si>
  <si>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</si>
  <si>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t>STT</t>
  </si>
  <si>
    <t>MÃ HÀNG</t>
  </si>
  <si>
    <t>TÊN HÀNG</t>
  </si>
  <si>
    <t>D</t>
  </si>
  <si>
    <t>N</t>
  </si>
  <si>
    <t>Dầu</t>
  </si>
  <si>
    <t>Nhớt</t>
  </si>
  <si>
    <t>VAT</t>
  </si>
  <si>
    <t>SỐ LƯỢNG (lít)</t>
  </si>
  <si>
    <t>THÀNH TIỀN</t>
  </si>
  <si>
    <t>BẢNG THỐNG KÊ NHẬP NHIÊN LIỆU T11/2019</t>
  </si>
  <si>
    <t>TỔNG</t>
  </si>
  <si>
    <t>ĐƠN GIÁ</t>
  </si>
  <si>
    <t>BẢNG GIÁ</t>
  </si>
  <si>
    <r>
      <t xml:space="preserve">5. Thống kê </t>
    </r>
    <r>
      <rPr>
        <b/>
        <sz val="14"/>
        <color rgb="FFFF0000"/>
        <rFont val="Times New Roman"/>
        <family val="1"/>
      </rPr>
      <t>SỐ LƯỢNG</t>
    </r>
    <r>
      <rPr>
        <b/>
        <sz val="14"/>
        <color rgb="FF0070C0"/>
        <rFont val="Times New Roman"/>
        <family val="1"/>
      </rPr>
      <t xml:space="preserve"> của từng mặt hàng vào </t>
    </r>
    <r>
      <rPr>
        <b/>
        <sz val="14"/>
        <color rgb="FFFF0000"/>
        <rFont val="Times New Roman"/>
        <family val="1"/>
      </rPr>
      <t xml:space="preserve">BẢNG THỐNG KÊ </t>
    </r>
    <r>
      <rPr>
        <b/>
        <sz val="14"/>
        <color rgb="FF0070C0"/>
        <rFont val="Times New Roman"/>
        <family val="1"/>
      </rPr>
      <t>(1 điểm)</t>
    </r>
  </si>
  <si>
    <t>D01</t>
  </si>
  <si>
    <t>X92K</t>
  </si>
  <si>
    <t>D35</t>
  </si>
  <si>
    <t>N06</t>
  </si>
  <si>
    <t>D21</t>
  </si>
  <si>
    <t>X92H</t>
  </si>
  <si>
    <t>D14</t>
  </si>
  <si>
    <t>N5</t>
  </si>
  <si>
    <r>
      <t xml:space="preserve">1. Điền vào cột </t>
    </r>
    <r>
      <rPr>
        <b/>
        <sz val="14"/>
        <color rgb="FFFF0000"/>
        <rFont val="Times New Roman"/>
        <family val="1"/>
      </rPr>
      <t>TÊN HÀNG</t>
    </r>
    <r>
      <rPr>
        <b/>
        <sz val="14"/>
        <color rgb="FF0070C0"/>
        <rFont val="Times New Roman"/>
        <family val="1"/>
      </rPr>
      <t xml:space="preserve"> dựa vào chữ cái đầu tiên ở </t>
    </r>
    <r>
      <rPr>
        <b/>
        <sz val="14"/>
        <color rgb="FFFF0000"/>
        <rFont val="Times New Roman"/>
        <family val="1"/>
      </rPr>
      <t xml:space="preserve">MÃ HÀNG </t>
    </r>
    <r>
      <rPr>
        <b/>
        <sz val="14"/>
        <color rgb="FF0070C0"/>
        <rFont val="Times New Roman"/>
        <family val="1"/>
      </rPr>
      <t xml:space="preserve">và tham chiếu </t>
    </r>
    <r>
      <rPr>
        <b/>
        <sz val="14"/>
        <color rgb="FFFF0000"/>
        <rFont val="Times New Roman"/>
        <family val="1"/>
      </rPr>
      <t>BẢNG GIÁ</t>
    </r>
    <r>
      <rPr>
        <b/>
        <sz val="14"/>
        <color rgb="FF0070C0"/>
        <rFont val="Times New Roman"/>
        <family val="1"/>
      </rPr>
      <t xml:space="preserve"> (1 điểm)</t>
    </r>
  </si>
  <si>
    <t>SAU THUẾ</t>
  </si>
  <si>
    <t>X</t>
  </si>
  <si>
    <t>Xăng</t>
  </si>
  <si>
    <r>
      <t xml:space="preserve">4. Tính tổng của cột </t>
    </r>
    <r>
      <rPr>
        <b/>
        <sz val="14"/>
        <color rgb="FFFF0000"/>
        <rFont val="Times New Roman"/>
        <family val="1"/>
      </rPr>
      <t xml:space="preserve">THÀNH TIỀN </t>
    </r>
    <r>
      <rPr>
        <b/>
        <sz val="14"/>
        <color rgb="FF0070C0"/>
        <rFont val="Times New Roman"/>
        <family val="1"/>
      </rPr>
      <t xml:space="preserve">và cột </t>
    </r>
    <r>
      <rPr>
        <b/>
        <sz val="14"/>
        <color rgb="FFFF0000"/>
        <rFont val="Times New Roman"/>
        <family val="1"/>
      </rPr>
      <t>SAU THUẾ</t>
    </r>
    <r>
      <rPr>
        <b/>
        <sz val="14"/>
        <color rgb="FF0070C0"/>
        <rFont val="Times New Roman"/>
        <family val="1"/>
      </rPr>
      <t xml:space="preserve"> (1 điểm)</t>
    </r>
  </si>
  <si>
    <r>
      <t xml:space="preserve">3. Tính cột </t>
    </r>
    <r>
      <rPr>
        <b/>
        <sz val="14"/>
        <color rgb="FFFF0000"/>
        <rFont val="Times New Roman"/>
        <family val="1"/>
      </rPr>
      <t xml:space="preserve">SAU THUẾ </t>
    </r>
    <r>
      <rPr>
        <b/>
        <sz val="14"/>
        <color rgb="FF0070C0"/>
        <rFont val="Times New Roman"/>
        <family val="1"/>
      </rPr>
      <t xml:space="preserve">biết: </t>
    </r>
    <r>
      <rPr>
        <b/>
        <sz val="14"/>
        <color rgb="FFFF0000"/>
        <rFont val="Times New Roman"/>
        <family val="1"/>
      </rPr>
      <t>SAU THUẾ = THÀNH TIỀN + VAT*THÀNH TIỀN</t>
    </r>
    <r>
      <rPr>
        <b/>
        <sz val="14"/>
        <color rgb="FF0070C0"/>
        <rFont val="Times New Roman"/>
        <family val="1"/>
      </rPr>
      <t xml:space="preserve"> (1 điểm)</t>
    </r>
  </si>
  <si>
    <r>
      <t>2. Tính cột</t>
    </r>
    <r>
      <rPr>
        <b/>
        <sz val="14"/>
        <color rgb="FFFF0000"/>
        <rFont val="Times New Roman"/>
        <family val="1"/>
      </rPr>
      <t xml:space="preserve"> THÀNH TIỀN = SỐ LƯỢNG * ĐƠN GIÁ  </t>
    </r>
    <r>
      <rPr>
        <b/>
        <sz val="14"/>
        <color rgb="FF0070C0"/>
        <rFont val="Times New Roman"/>
        <family val="1"/>
      </rPr>
      <t>(1 điểm)</t>
    </r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</si>
  <si>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(Không cần thực hiện theo thứ tự các câu, thí sinh có thể làm câu nào trước cũng được)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</si>
</sst>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6" fillId="0" borderId="1" xfId="0" applyFont="1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0" fillId="0" borderId="1" xfId="0" applyBorder="1"/>
    <xf numFmtId="9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I13" sqref="I13"/>
    </sheetView>
  </sheetViews>
  <sheetFormatPr defaultColWidth="10.625" defaultRowHeight="15.75" x14ac:dyDescent="0.25"/>
  <cols>
    <col min="1" max="1" width="12.625" customWidth="1"/>
    <col min="2" max="2" width="12.5" bestFit="1" customWidth="1"/>
    <col min="3" max="3" width="14.625" customWidth="1"/>
    <col min="4" max="5" width="17.375" customWidth="1"/>
    <col min="6" max="6" width="12.125" customWidth="1"/>
    <col min="7" max="7" width="11.875" customWidth="1"/>
    <col min="8" max="8" width="15.375" customWidth="1"/>
  </cols>
  <sheetData>
    <row r="1" spans="1:9" ht="33.950000000000003" customHeight="1" x14ac:dyDescent="0.25">
      <c r="A1" s="36" t="s">
        <v>16</v>
      </c>
      <c r="B1" s="36"/>
      <c r="C1" s="36"/>
      <c r="D1" s="36"/>
      <c r="E1" s="36"/>
      <c r="F1" s="36"/>
      <c r="G1" s="36"/>
      <c r="H1" s="22"/>
      <c r="I1" s="22"/>
    </row>
    <row r="2" spans="1:9" ht="37.5" x14ac:dyDescent="0.25">
      <c r="A2" s="3" t="s">
        <v>6</v>
      </c>
      <c r="B2" s="12" t="s">
        <v>7</v>
      </c>
      <c r="C2" s="12" t="s">
        <v>8</v>
      </c>
      <c r="D2" s="12" t="s">
        <v>14</v>
      </c>
      <c r="E2" s="12" t="s">
        <v>18</v>
      </c>
      <c r="F2" s="12" t="s">
        <v>15</v>
      </c>
      <c r="G2" s="18" t="s">
        <v>30</v>
      </c>
      <c r="H2" s="19"/>
      <c r="I2" s="16"/>
    </row>
    <row r="3" spans="1:9" ht="18.75" x14ac:dyDescent="0.3">
      <c r="A3" s="17">
        <v>1</v>
      </c>
      <c r="B3" s="20" t="s">
        <v>21</v>
      </c>
      <c r="C3" s="4" t="str">
        <f>VLOOKUP(LEFT(B3,1),$A$15:$B$17,2,0)</f>
        <v>Dầu</v>
      </c>
      <c r="D3" s="15">
        <v>50</v>
      </c>
      <c r="E3" s="23">
        <v>14300</v>
      </c>
      <c r="F3" s="4">
        <f>D3*E3</f>
        <v>715000</v>
      </c>
      <c r="G3" s="4">
        <f>F3+D14*F3</f>
        <v>750750</v>
      </c>
    </row>
    <row r="4" spans="1:9" ht="18.75" x14ac:dyDescent="0.3">
      <c r="A4" s="17">
        <v>2</v>
      </c>
      <c r="B4" s="20" t="s">
        <v>22</v>
      </c>
      <c r="C4" s="4" t="str">
        <f t="shared" ref="C4:C10" si="0">VLOOKUP(LEFT(B4,1),$A$15:$B$17,2,0)</f>
        <v>Xăng</v>
      </c>
      <c r="D4" s="15">
        <v>70</v>
      </c>
      <c r="E4" s="23">
        <v>17500</v>
      </c>
      <c r="F4" s="4">
        <f t="shared" ref="F4:F10" si="1">D4*E4</f>
        <v>1225000</v>
      </c>
      <c r="G4" s="4">
        <f t="shared" ref="G4:G6" si="2">F4+D15*F4</f>
        <v>1225000</v>
      </c>
    </row>
    <row r="5" spans="1:9" ht="18.75" x14ac:dyDescent="0.3">
      <c r="A5" s="17">
        <v>3</v>
      </c>
      <c r="B5" s="20" t="s">
        <v>23</v>
      </c>
      <c r="C5" s="4" t="str">
        <f t="shared" si="0"/>
        <v>Dầu</v>
      </c>
      <c r="D5" s="15">
        <v>90</v>
      </c>
      <c r="E5" s="23">
        <v>14300</v>
      </c>
      <c r="F5" s="4">
        <f t="shared" si="1"/>
        <v>1287000</v>
      </c>
      <c r="G5" s="4">
        <f t="shared" si="2"/>
        <v>1287000</v>
      </c>
    </row>
    <row r="6" spans="1:9" ht="18.75" x14ac:dyDescent="0.3">
      <c r="A6" s="17">
        <v>4</v>
      </c>
      <c r="B6" s="20" t="s">
        <v>24</v>
      </c>
      <c r="C6" s="4" t="str">
        <f t="shared" si="0"/>
        <v>Nhớt</v>
      </c>
      <c r="D6" s="15">
        <v>80</v>
      </c>
      <c r="E6" s="23">
        <v>15250</v>
      </c>
      <c r="F6" s="4">
        <f t="shared" si="1"/>
        <v>1220000</v>
      </c>
      <c r="G6" s="4">
        <f t="shared" si="2"/>
        <v>1220000</v>
      </c>
    </row>
    <row r="7" spans="1:9" ht="18.75" x14ac:dyDescent="0.3">
      <c r="A7" s="17">
        <v>5</v>
      </c>
      <c r="B7" s="20" t="s">
        <v>25</v>
      </c>
      <c r="C7" s="4" t="str">
        <f t="shared" si="0"/>
        <v>Dầu</v>
      </c>
      <c r="D7" s="15">
        <v>120</v>
      </c>
      <c r="E7" s="23">
        <v>14300</v>
      </c>
      <c r="F7" s="4">
        <f t="shared" si="1"/>
        <v>1716000</v>
      </c>
      <c r="G7" s="4">
        <f>F7+D18*F7</f>
        <v>1716000</v>
      </c>
    </row>
    <row r="8" spans="1:9" ht="18.75" x14ac:dyDescent="0.3">
      <c r="A8" s="17">
        <v>6</v>
      </c>
      <c r="B8" s="20" t="s">
        <v>26</v>
      </c>
      <c r="C8" s="4" t="str">
        <f t="shared" si="0"/>
        <v>Xăng</v>
      </c>
      <c r="D8" s="15">
        <v>100</v>
      </c>
      <c r="E8" s="23">
        <v>17500</v>
      </c>
      <c r="F8" s="4">
        <f t="shared" si="1"/>
        <v>1750000</v>
      </c>
      <c r="G8" s="4">
        <f>F8+D19*F8</f>
        <v>1750000</v>
      </c>
    </row>
    <row r="9" spans="1:9" ht="18.75" x14ac:dyDescent="0.3">
      <c r="A9" s="17">
        <v>7</v>
      </c>
      <c r="B9" s="20" t="s">
        <v>27</v>
      </c>
      <c r="C9" s="4" t="str">
        <f t="shared" si="0"/>
        <v>Dầu</v>
      </c>
      <c r="D9" s="15">
        <v>150</v>
      </c>
      <c r="E9" s="23">
        <v>14300</v>
      </c>
      <c r="F9" s="4">
        <f t="shared" si="1"/>
        <v>2145000</v>
      </c>
      <c r="G9" s="4">
        <f>F9+D20*F9</f>
        <v>2145000</v>
      </c>
    </row>
    <row r="10" spans="1:9" ht="18.75" x14ac:dyDescent="0.3">
      <c r="A10" s="17">
        <v>8</v>
      </c>
      <c r="B10" s="20" t="s">
        <v>28</v>
      </c>
      <c r="C10" s="4" t="str">
        <f t="shared" si="0"/>
        <v>Nhớt</v>
      </c>
      <c r="D10" s="15">
        <v>200</v>
      </c>
      <c r="E10" s="23">
        <v>15250</v>
      </c>
      <c r="F10" s="4">
        <f t="shared" si="1"/>
        <v>3050000</v>
      </c>
      <c r="G10" s="4">
        <f>F10+D21*F10</f>
        <v>3050000</v>
      </c>
    </row>
    <row r="11" spans="1:9" ht="18.75" x14ac:dyDescent="0.3">
      <c r="A11" s="37" t="s">
        <v>17</v>
      </c>
      <c r="B11" s="38"/>
      <c r="C11" s="38"/>
      <c r="D11" s="38"/>
      <c r="E11" s="39"/>
      <c r="F11" s="4">
        <f>SUM(F3:F10)</f>
        <v>13108000</v>
      </c>
      <c r="G11" s="4">
        <f>SUM(G3:G10)</f>
        <v>13143750</v>
      </c>
    </row>
    <row r="13" spans="1:9" ht="18.95" customHeight="1" x14ac:dyDescent="0.3">
      <c r="A13" s="34" t="s">
        <v>19</v>
      </c>
      <c r="B13" s="40"/>
      <c r="C13" s="24"/>
      <c r="D13" s="12" t="s">
        <v>13</v>
      </c>
      <c r="E13" s="25"/>
      <c r="F13" s="34" t="s">
        <v>0</v>
      </c>
      <c r="G13" s="35"/>
      <c r="H13" s="8"/>
      <c r="I13" s="8"/>
    </row>
    <row r="14" spans="1:9" ht="24.95" customHeight="1" x14ac:dyDescent="0.3">
      <c r="A14" s="26" t="s">
        <v>7</v>
      </c>
      <c r="B14" s="27" t="s">
        <v>8</v>
      </c>
      <c r="C14" s="28"/>
      <c r="D14" s="33">
        <v>0.05</v>
      </c>
      <c r="E14" s="29"/>
      <c r="F14" s="20" t="s">
        <v>7</v>
      </c>
      <c r="G14" s="20" t="s">
        <v>1</v>
      </c>
      <c r="H14" s="5"/>
      <c r="I14" s="5"/>
    </row>
    <row r="15" spans="1:9" ht="18.75" x14ac:dyDescent="0.3">
      <c r="A15" s="2" t="s">
        <v>31</v>
      </c>
      <c r="B15" s="30" t="s">
        <v>32</v>
      </c>
      <c r="C15" s="31"/>
      <c r="D15" s="1"/>
      <c r="E15" s="1"/>
      <c r="F15" s="2" t="s">
        <v>32</v>
      </c>
      <c r="G15" s="6">
        <f>SUMIF(C3:C10,F15,D3:D10)</f>
        <v>170</v>
      </c>
      <c r="H15" s="7"/>
      <c r="I15" s="21"/>
    </row>
    <row r="16" spans="1:9" ht="18.75" x14ac:dyDescent="0.3">
      <c r="A16" s="2" t="s">
        <v>9</v>
      </c>
      <c r="B16" s="30" t="s">
        <v>11</v>
      </c>
      <c r="C16" s="31"/>
      <c r="D16" s="1"/>
      <c r="E16" s="1"/>
      <c r="F16" s="32" t="s">
        <v>11</v>
      </c>
      <c r="G16" s="6">
        <f t="shared" ref="G16:G17" si="3">SUMIF(C4:C11,F16,D4:D11)</f>
        <v>360</v>
      </c>
      <c r="H16" s="7"/>
    </row>
    <row r="17" spans="1:8" ht="23.1" customHeight="1" x14ac:dyDescent="0.3">
      <c r="A17" s="2" t="s">
        <v>10</v>
      </c>
      <c r="B17" s="30" t="s">
        <v>12</v>
      </c>
      <c r="C17" s="31"/>
      <c r="F17" s="32" t="s">
        <v>12</v>
      </c>
      <c r="G17" s="6">
        <f t="shared" si="3"/>
        <v>280</v>
      </c>
      <c r="H17" s="7"/>
    </row>
    <row r="18" spans="1:8" ht="18.75" x14ac:dyDescent="0.3">
      <c r="D18" s="16"/>
      <c r="E18" s="16"/>
      <c r="F18" s="16"/>
      <c r="G18" s="6"/>
    </row>
    <row r="19" spans="1:8" ht="18.75" x14ac:dyDescent="0.3">
      <c r="A19" s="13" t="s">
        <v>2</v>
      </c>
      <c r="D19" s="16"/>
      <c r="E19" s="16"/>
      <c r="F19" s="16"/>
    </row>
    <row r="20" spans="1:8" ht="18.75" x14ac:dyDescent="0.3">
      <c r="A20" s="14" t="s">
        <v>3</v>
      </c>
    </row>
    <row r="21" spans="1:8" ht="18.75" x14ac:dyDescent="0.3">
      <c r="A21" s="14" t="s">
        <v>4</v>
      </c>
    </row>
    <row r="22" spans="1:8" ht="19.5" x14ac:dyDescent="0.35">
      <c r="A22" s="14" t="s">
        <v>5</v>
      </c>
    </row>
    <row r="24" spans="1:8" ht="18.75" x14ac:dyDescent="0.25">
      <c r="A24" s="9" t="s">
        <v>36</v>
      </c>
    </row>
    <row r="25" spans="1:8" x14ac:dyDescent="0.25">
      <c r="A25" s="10"/>
    </row>
    <row r="26" spans="1:8" ht="18.75" x14ac:dyDescent="0.3">
      <c r="A26" s="11" t="s">
        <v>29</v>
      </c>
    </row>
    <row r="27" spans="1:8" ht="18.75" x14ac:dyDescent="0.3">
      <c r="A27" s="11" t="s">
        <v>35</v>
      </c>
    </row>
    <row r="28" spans="1:8" ht="18.75" x14ac:dyDescent="0.3">
      <c r="A28" s="11" t="s">
        <v>34</v>
      </c>
    </row>
    <row r="29" spans="1:8" ht="18.75" x14ac:dyDescent="0.3">
      <c r="A29" s="11" t="s">
        <v>33</v>
      </c>
    </row>
    <row r="30" spans="1:8" ht="18.75" x14ac:dyDescent="0.3">
      <c r="A30" s="11" t="s">
        <v>20</v>
      </c>
    </row>
  </sheetData>
  <mergeCells count="4">
    <mergeCell ref="F13:G13"/>
    <mergeCell ref="A1:G1"/>
    <mergeCell ref="A11:E11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6" sqref="L6"/>
    </sheetView>
  </sheetViews>
  <sheetFormatPr defaultRowHeight="15.75" x14ac:dyDescent="0.25"/>
  <cols>
    <col min="6" max="6" width="13" customWidth="1"/>
    <col min="7" max="7" width="11.375" customWidth="1"/>
  </cols>
  <sheetData>
    <row r="1" spans="1:7" ht="21" x14ac:dyDescent="0.25">
      <c r="A1" s="36" t="s">
        <v>16</v>
      </c>
      <c r="B1" s="36"/>
      <c r="C1" s="36"/>
      <c r="D1" s="36"/>
      <c r="E1" s="36"/>
      <c r="F1" s="36"/>
      <c r="G1" s="36"/>
    </row>
    <row r="2" spans="1:7" ht="56.25" x14ac:dyDescent="0.25">
      <c r="A2" s="12" t="s">
        <v>6</v>
      </c>
      <c r="B2" s="12" t="s">
        <v>7</v>
      </c>
      <c r="C2" s="12" t="s">
        <v>8</v>
      </c>
      <c r="D2" s="12" t="s">
        <v>14</v>
      </c>
      <c r="E2" s="12" t="s">
        <v>18</v>
      </c>
      <c r="F2" s="12" t="s">
        <v>15</v>
      </c>
      <c r="G2" s="18" t="s">
        <v>30</v>
      </c>
    </row>
    <row r="3" spans="1:7" ht="18.75" x14ac:dyDescent="0.3">
      <c r="A3" s="17">
        <v>1</v>
      </c>
      <c r="B3" s="20" t="s">
        <v>21</v>
      </c>
      <c r="C3" s="4" t="str">
        <f>VLOOKUP(LEFT(B3,1),$A$15:$B$17,2,0)</f>
        <v>Dầu</v>
      </c>
      <c r="D3" s="15">
        <v>50</v>
      </c>
      <c r="E3" s="23">
        <v>14300</v>
      </c>
      <c r="F3" s="4">
        <f>D3*E3</f>
        <v>715000</v>
      </c>
      <c r="G3" s="4">
        <f>F3+D14*F3</f>
        <v>750750</v>
      </c>
    </row>
    <row r="4" spans="1:7" ht="18.75" x14ac:dyDescent="0.3">
      <c r="A4" s="17">
        <v>2</v>
      </c>
      <c r="B4" s="20" t="s">
        <v>22</v>
      </c>
      <c r="C4" s="4" t="str">
        <f t="shared" ref="C4:C10" si="0">VLOOKUP(LEFT(B4,1),$A$15:$B$17,2,0)</f>
        <v>Xăng</v>
      </c>
      <c r="D4" s="15">
        <v>70</v>
      </c>
      <c r="E4" s="23">
        <v>17500</v>
      </c>
      <c r="F4" s="4">
        <f t="shared" ref="F4:F10" si="1">D4*E4</f>
        <v>1225000</v>
      </c>
      <c r="G4" s="4">
        <f t="shared" ref="G4:G6" si="2">F4+D15*F4</f>
        <v>1225000</v>
      </c>
    </row>
    <row r="5" spans="1:7" ht="18.75" x14ac:dyDescent="0.3">
      <c r="A5" s="17">
        <v>3</v>
      </c>
      <c r="B5" s="20" t="s">
        <v>23</v>
      </c>
      <c r="C5" s="4" t="str">
        <f t="shared" si="0"/>
        <v>Dầu</v>
      </c>
      <c r="D5" s="15">
        <v>90</v>
      </c>
      <c r="E5" s="23">
        <v>14300</v>
      </c>
      <c r="F5" s="4">
        <f t="shared" si="1"/>
        <v>1287000</v>
      </c>
      <c r="G5" s="4">
        <f t="shared" si="2"/>
        <v>1287000</v>
      </c>
    </row>
    <row r="6" spans="1:7" ht="18.75" x14ac:dyDescent="0.3">
      <c r="A6" s="17">
        <v>4</v>
      </c>
      <c r="B6" s="20" t="s">
        <v>24</v>
      </c>
      <c r="C6" s="4" t="str">
        <f t="shared" si="0"/>
        <v>Nhớt</v>
      </c>
      <c r="D6" s="15">
        <v>80</v>
      </c>
      <c r="E6" s="23">
        <v>15250</v>
      </c>
      <c r="F6" s="4">
        <f t="shared" si="1"/>
        <v>1220000</v>
      </c>
      <c r="G6" s="4">
        <f t="shared" si="2"/>
        <v>1220000</v>
      </c>
    </row>
    <row r="7" spans="1:7" ht="18.75" x14ac:dyDescent="0.3">
      <c r="A7" s="17">
        <v>5</v>
      </c>
      <c r="B7" s="20" t="s">
        <v>25</v>
      </c>
      <c r="C7" s="4" t="str">
        <f t="shared" si="0"/>
        <v>Dầu</v>
      </c>
      <c r="D7" s="15">
        <v>120</v>
      </c>
      <c r="E7" s="23">
        <v>14300</v>
      </c>
      <c r="F7" s="4">
        <f t="shared" si="1"/>
        <v>1716000</v>
      </c>
      <c r="G7" s="4">
        <f>F7+D18*F7</f>
        <v>1716000</v>
      </c>
    </row>
    <row r="8" spans="1:7" ht="18.75" x14ac:dyDescent="0.3">
      <c r="A8" s="17">
        <v>6</v>
      </c>
      <c r="B8" s="20" t="s">
        <v>26</v>
      </c>
      <c r="C8" s="4" t="str">
        <f t="shared" si="0"/>
        <v>Xăng</v>
      </c>
      <c r="D8" s="15">
        <v>100</v>
      </c>
      <c r="E8" s="23">
        <v>17500</v>
      </c>
      <c r="F8" s="4">
        <f t="shared" si="1"/>
        <v>1750000</v>
      </c>
      <c r="G8" s="4">
        <f>F8+D19*F8</f>
        <v>1750000</v>
      </c>
    </row>
    <row r="9" spans="1:7" ht="18.75" x14ac:dyDescent="0.3">
      <c r="A9" s="17">
        <v>7</v>
      </c>
      <c r="B9" s="20" t="s">
        <v>27</v>
      </c>
      <c r="C9" s="4" t="str">
        <f t="shared" si="0"/>
        <v>Dầu</v>
      </c>
      <c r="D9" s="15">
        <v>150</v>
      </c>
      <c r="E9" s="23">
        <v>14300</v>
      </c>
      <c r="F9" s="4">
        <f t="shared" si="1"/>
        <v>2145000</v>
      </c>
      <c r="G9" s="4">
        <f>F9+D20*F9</f>
        <v>2145000</v>
      </c>
    </row>
    <row r="10" spans="1:7" ht="18.75" x14ac:dyDescent="0.3">
      <c r="A10" s="17">
        <v>8</v>
      </c>
      <c r="B10" s="20" t="s">
        <v>28</v>
      </c>
      <c r="C10" s="4" t="str">
        <f t="shared" si="0"/>
        <v>Nhớt</v>
      </c>
      <c r="D10" s="15">
        <v>200</v>
      </c>
      <c r="E10" s="23">
        <v>15250</v>
      </c>
      <c r="F10" s="4">
        <f t="shared" si="1"/>
        <v>3050000</v>
      </c>
      <c r="G10" s="4">
        <f>F10+D21*F10</f>
        <v>3050000</v>
      </c>
    </row>
    <row r="11" spans="1:7" ht="18.75" x14ac:dyDescent="0.3">
      <c r="A11" s="37" t="s">
        <v>17</v>
      </c>
      <c r="B11" s="38"/>
      <c r="C11" s="38"/>
      <c r="D11" s="38"/>
      <c r="E11" s="39"/>
      <c r="F11" s="4">
        <f>SUM(F3:F10)</f>
        <v>13108000</v>
      </c>
      <c r="G11" s="4">
        <f>SUM(G3:G10)</f>
        <v>13143750</v>
      </c>
    </row>
    <row r="13" spans="1:7" ht="18.75" x14ac:dyDescent="0.3">
      <c r="A13" s="34" t="s">
        <v>19</v>
      </c>
      <c r="B13" s="40"/>
      <c r="C13" s="24"/>
      <c r="D13" s="12" t="s">
        <v>13</v>
      </c>
      <c r="E13" s="25"/>
      <c r="F13" s="34" t="s">
        <v>0</v>
      </c>
      <c r="G13" s="35"/>
    </row>
    <row r="14" spans="1:7" ht="37.5" x14ac:dyDescent="0.3">
      <c r="A14" s="26" t="s">
        <v>7</v>
      </c>
      <c r="B14" s="27" t="s">
        <v>8</v>
      </c>
      <c r="C14" s="28"/>
      <c r="D14" s="33">
        <v>0.05</v>
      </c>
      <c r="E14" s="29"/>
      <c r="F14" s="20" t="s">
        <v>7</v>
      </c>
      <c r="G14" s="20" t="s">
        <v>1</v>
      </c>
    </row>
    <row r="15" spans="1:7" ht="18.75" x14ac:dyDescent="0.3">
      <c r="A15" s="2" t="s">
        <v>31</v>
      </c>
      <c r="B15" s="30" t="s">
        <v>32</v>
      </c>
      <c r="C15" s="31"/>
      <c r="D15" s="1"/>
      <c r="E15" s="1"/>
      <c r="F15" s="2" t="s">
        <v>32</v>
      </c>
      <c r="G15" s="6">
        <f>SUMIF(C3:C10,F15,D3:D10)</f>
        <v>170</v>
      </c>
    </row>
    <row r="16" spans="1:7" ht="18.75" x14ac:dyDescent="0.3">
      <c r="A16" s="2" t="s">
        <v>9</v>
      </c>
      <c r="B16" s="30" t="s">
        <v>11</v>
      </c>
      <c r="C16" s="31"/>
      <c r="D16" s="1"/>
      <c r="E16" s="1"/>
      <c r="F16" s="32" t="s">
        <v>11</v>
      </c>
      <c r="G16" s="6">
        <f t="shared" ref="G16:G17" si="3">SUMIF(C4:C11,F16,D4:D11)</f>
        <v>360</v>
      </c>
    </row>
    <row r="17" spans="1:7" ht="18.75" x14ac:dyDescent="0.3">
      <c r="A17" s="2" t="s">
        <v>10</v>
      </c>
      <c r="B17" s="30" t="s">
        <v>12</v>
      </c>
      <c r="C17" s="31"/>
      <c r="F17" s="32" t="s">
        <v>12</v>
      </c>
      <c r="G17" s="6">
        <f t="shared" si="3"/>
        <v>280</v>
      </c>
    </row>
  </sheetData>
  <mergeCells count="4">
    <mergeCell ref="A1:G1"/>
    <mergeCell ref="A11:E11"/>
    <mergeCell ref="A13:B1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sinhvien</cp:lastModifiedBy>
  <dcterms:created xsi:type="dcterms:W3CDTF">2019-08-23T07:37:43Z</dcterms:created>
  <dcterms:modified xsi:type="dcterms:W3CDTF">2019-12-30T08:08:29Z</dcterms:modified>
</cp:coreProperties>
</file>