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hồ sơ đã chỉnh\FormDoAnCN_Scrum_Team\4. Implementing\"/>
    </mc:Choice>
  </mc:AlternateContent>
  <bookViews>
    <workbookView xWindow="0" yWindow="0" windowWidth="20730" windowHeight="9510" activeTab="2"/>
  </bookViews>
  <sheets>
    <sheet name="Sprint1" sheetId="5" r:id="rId1"/>
    <sheet name="Sprint2" sheetId="2" r:id="rId2"/>
    <sheet name="Report" sheetId="4" r:id="rId3"/>
    <sheet name="Sheet2" sheetId="7" state="hidden" r:id="rId4"/>
    <sheet name="Sheet1" sheetId="6" state="hidden" r:id="rId5"/>
  </sheets>
  <definedNames>
    <definedName name="_xlnm._FilterDatabase" localSheetId="0" hidden="1">Sprint1!$D$18:$F$44</definedName>
    <definedName name="_xlnm._FilterDatabase" localSheetId="1" hidden="1">Sprint2!#REF!</definedName>
  </definedNames>
  <calcPr calcId="152511"/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C7" i="4"/>
  <c r="F43" i="2" l="1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F103" i="2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F123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F102" i="2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F122" i="5"/>
  <c r="U122" i="5"/>
  <c r="J102" i="2" l="1"/>
  <c r="L102" i="2"/>
  <c r="M102" i="2"/>
  <c r="G43" i="2"/>
  <c r="H43" i="2"/>
  <c r="G102" i="2"/>
  <c r="H102" i="2"/>
  <c r="I120" i="7"/>
  <c r="I109" i="7"/>
  <c r="I98" i="7"/>
  <c r="I87" i="7"/>
  <c r="I76" i="7"/>
  <c r="I65" i="7"/>
  <c r="I58" i="7"/>
  <c r="I54" i="7" s="1"/>
  <c r="I46" i="7"/>
  <c r="I41" i="7"/>
  <c r="I36" i="7"/>
  <c r="I31" i="7"/>
  <c r="I25" i="7"/>
  <c r="I22" i="7"/>
  <c r="I18" i="7" s="1"/>
  <c r="I17" i="7" s="1"/>
  <c r="I7" i="7"/>
  <c r="I4" i="7"/>
  <c r="J123" i="7" l="1"/>
  <c r="E81" i="6"/>
  <c r="E74" i="6"/>
  <c r="E67" i="6"/>
  <c r="E60" i="6"/>
  <c r="E42" i="6" s="1"/>
  <c r="E53" i="6"/>
  <c r="E16" i="6"/>
  <c r="E20" i="6"/>
  <c r="E5" i="6"/>
  <c r="U48" i="5" l="1"/>
  <c r="U50" i="5" s="1"/>
  <c r="U49" i="5" l="1"/>
  <c r="I102" i="2"/>
  <c r="K102" i="2"/>
  <c r="N102" i="2"/>
  <c r="O102" i="2"/>
  <c r="P102" i="2"/>
  <c r="Q102" i="2"/>
  <c r="R102" i="2"/>
  <c r="S102" i="2"/>
  <c r="T102" i="2"/>
  <c r="I43" i="2"/>
  <c r="J43" i="2"/>
  <c r="K43" i="2"/>
  <c r="L43" i="2"/>
  <c r="M43" i="2"/>
  <c r="N43" i="2"/>
  <c r="O43" i="2"/>
  <c r="P43" i="2"/>
  <c r="Q43" i="2"/>
  <c r="R43" i="2"/>
  <c r="S43" i="2"/>
  <c r="T43" i="2"/>
  <c r="T103" i="2" s="1"/>
</calcChain>
</file>

<file path=xl/sharedStrings.xml><?xml version="1.0" encoding="utf-8"?>
<sst xmlns="http://schemas.openxmlformats.org/spreadsheetml/2006/main" count="1183" uniqueCount="366">
  <si>
    <t>Sprint</t>
  </si>
  <si>
    <t>Component</t>
  </si>
  <si>
    <t>Task Name</t>
  </si>
  <si>
    <t>Responsible Member</t>
  </si>
  <si>
    <t>Total</t>
  </si>
  <si>
    <t>Sprint Plan Meeting</t>
  </si>
  <si>
    <t>Team</t>
  </si>
  <si>
    <t>Create Sprint Backlog</t>
  </si>
  <si>
    <t>Create Test Plan</t>
  </si>
  <si>
    <t>Design User Interface</t>
  </si>
  <si>
    <t>Fixing bugs</t>
  </si>
  <si>
    <t>Re-testing</t>
  </si>
  <si>
    <t>Actual</t>
  </si>
  <si>
    <t>Estimate</t>
  </si>
  <si>
    <t>Sprint 1</t>
  </si>
  <si>
    <t>Design Test Case</t>
  </si>
  <si>
    <t>Release Sprint 2</t>
  </si>
  <si>
    <t>Sprint 2 Review</t>
  </si>
  <si>
    <t>Sprint 2 Retrospective Meeting</t>
  </si>
  <si>
    <t>Esimate</t>
  </si>
  <si>
    <t>REPORT FOR THE PROJECT</t>
  </si>
  <si>
    <t>Sprint 2</t>
  </si>
  <si>
    <t>FINAL TOTAL</t>
  </si>
  <si>
    <t>Member Name</t>
  </si>
  <si>
    <t xml:space="preserve">Start Date: </t>
  </si>
  <si>
    <t>SPRINT 1 REPORT</t>
  </si>
  <si>
    <t>No.</t>
  </si>
  <si>
    <t>Development Team:</t>
  </si>
  <si>
    <t>Module Name:</t>
  </si>
  <si>
    <t>End Date:</t>
  </si>
  <si>
    <t>Project Name:</t>
  </si>
  <si>
    <t>SPRINT 2 REPORT</t>
  </si>
  <si>
    <t>Code</t>
  </si>
  <si>
    <t>Test</t>
  </si>
  <si>
    <t>Linh</t>
  </si>
  <si>
    <t>Design user interface of “Nhập văn bản bằng tay”</t>
  </si>
  <si>
    <t>Design user interface of “Nhập văn bản từ file”</t>
  </si>
  <si>
    <t>Design test case cho chức năng “ Nhập văn bản bằng tay ”</t>
  </si>
  <si>
    <t>Design test case cho chức năng “ Nhập văn bản từ file ”</t>
  </si>
  <si>
    <t>Code chức năng “ Nhập văn bản bằng tay ”</t>
  </si>
  <si>
    <t>Code chức năng “Nhập văn bản từ file”</t>
  </si>
  <si>
    <t>Test “ Nhập văn bản bằng tay ”</t>
  </si>
  <si>
    <t>Test “ Nhập văn bản từ file ”</t>
  </si>
  <si>
    <t>Fix bugs of “ Nhập văn bản bằng tay ”</t>
  </si>
  <si>
    <t>Fix bugs of “ Nhập văn bản từ file ”</t>
  </si>
  <si>
    <t>Re-test “Nhập văn bản bằng tay”</t>
  </si>
  <si>
    <t>Re-test “Nhập văn bản từ file”</t>
  </si>
  <si>
    <t>Sprint 1 Review</t>
  </si>
  <si>
    <t>Sprint 1 Retrospective Meeting</t>
  </si>
  <si>
    <t>Design user interface "Xem văn bản sau khi rút gọn"</t>
  </si>
  <si>
    <t>Design user interface “Xuất văn bản sau khi rút gọn”</t>
  </si>
  <si>
    <t>Design user interface of "Xem đồ thị liên kết giữa các câu"</t>
  </si>
  <si>
    <t>Design user interface “ Tùy chỉnh kích thước rút gọn văn bản”</t>
  </si>
  <si>
    <t>Design user interface “Xem tỉ lệ xếp hạng của các câu”</t>
  </si>
  <si>
    <t>Design user interface “Tìm kiếm nội dụng văn bản”</t>
  </si>
  <si>
    <t>Design test case for " Xem văn bản sau khi rút gọn "</t>
  </si>
  <si>
    <t>Design test case for “Xuất văn bản sau khi rút gọn ”</t>
  </si>
  <si>
    <t>Design test case for “ Xem đồ thị liên kết giữa các câu ”</t>
  </si>
  <si>
    <t>Design test case for “  Tùy chỉnh kích thước rút gọn văn bản ”</t>
  </si>
  <si>
    <t>Design test case for “ Xem tỉ lệ xếp hạng của các câu ”</t>
  </si>
  <si>
    <t>Design test case for “ Tìm kiếm nội dụng văn bản ”</t>
  </si>
  <si>
    <t>Code chức năng “ Xem văn bản sau khi rút gọn”</t>
  </si>
  <si>
    <t>Code chức năng “ Xuất văn bản sau khi rút gọn”</t>
  </si>
  <si>
    <t>Code chức năng “ Xem đồ thị liên kết giữa các câu”</t>
  </si>
  <si>
    <t>Code chức năng “ Tùy chỉnh kích thước rút gọn văn bản ”</t>
  </si>
  <si>
    <t>Code chức năng “   Xem tỉ lệ xếp hạng của các câu ”</t>
  </si>
  <si>
    <t>Code chức năng “ Tìm kiếm nội dụng văn bản”</t>
  </si>
  <si>
    <t>Test " Xem văn bản sau khi rút gọn "</t>
  </si>
  <si>
    <t>Test “  Xuất văn bản sau khi rút gọn ”</t>
  </si>
  <si>
    <t>Test “  Xem đồ thị liên kết giữa các câu ”</t>
  </si>
  <si>
    <t>Test “  Tùy chỉnh kích thước rút gọn văn bản  ”</t>
  </si>
  <si>
    <t>Test “  Xem tỉ lệ xếp hạng của các câu  ”</t>
  </si>
  <si>
    <t>Test “ Tìm kiếm nội dụng văn bản ”</t>
  </si>
  <si>
    <t>Fix bugs of " Xem văn bản sau khi rút gọn "</t>
  </si>
  <si>
    <t>Fix bugs of “  Xuất văn bản sau khi rút gọn ”</t>
  </si>
  <si>
    <t>Fix bugs of “  Xem đồ thị liên kết giữa các câu ”</t>
  </si>
  <si>
    <t>Fix bugs of “  Tùy chỉnh kích thước rút gọn văn bản ”</t>
  </si>
  <si>
    <t>Fix bugs of “ Xem tỉ lệ xếp hạng của các câu ”</t>
  </si>
  <si>
    <t>Fix bugs of “ Tìm kiếm nội dụng văn bản ”</t>
  </si>
  <si>
    <t>Re-test " Xem văn bản sau khi rút gọn "</t>
  </si>
  <si>
    <t>Re-test “  Xuất văn bản sau khi rút gọn ”</t>
  </si>
  <si>
    <t>Re-test “  Xem đồ thị liên kết giữa các câu ”</t>
  </si>
  <si>
    <t>Re-test “  Tùy chỉnh kích thước rút gọn văn bản ”</t>
  </si>
  <si>
    <t>Re-test “ Xem tỉ lệ xếp hạng của các câu ”</t>
  </si>
  <si>
    <t>Re-test “ Tìm kiếm nội dụng văn bản ”</t>
  </si>
  <si>
    <t>STT</t>
  </si>
  <si>
    <t>Tên</t>
  </si>
  <si>
    <t>Ngày bắt đầu</t>
  </si>
  <si>
    <t>Ngày kết thúc</t>
  </si>
  <si>
    <t>Thời gian ước tính</t>
  </si>
  <si>
    <t>Tên thành viên</t>
  </si>
  <si>
    <t>Initial</t>
  </si>
  <si>
    <t>Tổng hợp yêu cầu</t>
  </si>
  <si>
    <t>21-02-2017</t>
  </si>
  <si>
    <t>Tân, Quý, Linh</t>
  </si>
  <si>
    <t xml:space="preserve">Viết tài liệu Proposal </t>
  </si>
  <si>
    <t>Tân, Quý</t>
  </si>
  <si>
    <t>Start Up</t>
  </si>
  <si>
    <t>17-03-2017</t>
  </si>
  <si>
    <t>Project’s Meeting</t>
  </si>
  <si>
    <t xml:space="preserve">Viết tài liệu User Stories </t>
  </si>
  <si>
    <t>Viết tài liệu Product Backlog</t>
  </si>
  <si>
    <t>Review Document</t>
  </si>
  <si>
    <t>Create Project Plan Document</t>
  </si>
  <si>
    <t>13-03-2017</t>
  </si>
  <si>
    <t>15-03-2017</t>
  </si>
  <si>
    <t>16-03-2017</t>
  </si>
  <si>
    <t>Development</t>
  </si>
  <si>
    <t>3.1.1</t>
  </si>
  <si>
    <t>Sprint Planning Meeting</t>
  </si>
  <si>
    <t>3.1.2</t>
  </si>
  <si>
    <t>Tạo Sprint Backlog</t>
  </si>
  <si>
    <t>Tân</t>
  </si>
  <si>
    <t>3.1.3</t>
  </si>
  <si>
    <t>Tạo Test Plan document cho Sprint 1</t>
  </si>
  <si>
    <t>18-03-2017</t>
  </si>
  <si>
    <t>3.1.5</t>
  </si>
  <si>
    <t>Design user interface</t>
  </si>
  <si>
    <t>25-03-2017</t>
  </si>
  <si>
    <t>26-03-2017</t>
  </si>
  <si>
    <t>3.1.5.1</t>
  </si>
  <si>
    <t>Quý</t>
  </si>
  <si>
    <t>3.1.5.2</t>
  </si>
  <si>
    <t>3.1.6</t>
  </si>
  <si>
    <t>Design Test case for:</t>
  </si>
  <si>
    <t>27-03-2017</t>
  </si>
  <si>
    <t>3.1.6.1</t>
  </si>
  <si>
    <t>3.1.6.2</t>
  </si>
  <si>
    <t>27-02-2017</t>
  </si>
  <si>
    <t>3.1.7</t>
  </si>
  <si>
    <t>Coding</t>
  </si>
  <si>
    <t>28-03-2017</t>
  </si>
  <si>
    <t>3.1.7.1</t>
  </si>
  <si>
    <t>3.1.7.2</t>
  </si>
  <si>
    <t>3.1.8</t>
  </si>
  <si>
    <t>Testing</t>
  </si>
  <si>
    <t>29-03-2017</t>
  </si>
  <si>
    <t>3.1.8.1</t>
  </si>
  <si>
    <t>3.1.8.2</t>
  </si>
  <si>
    <t>3.1.9</t>
  </si>
  <si>
    <t>Fix bugs</t>
  </si>
  <si>
    <t>30-03-2017</t>
  </si>
  <si>
    <t>3.1.9.1</t>
  </si>
  <si>
    <t>3.1.9.2</t>
  </si>
  <si>
    <t>3.1.10</t>
  </si>
  <si>
    <t>31-03-2017</t>
  </si>
  <si>
    <t>3.1.10.1</t>
  </si>
  <si>
    <t>3.1.10.2</t>
  </si>
  <si>
    <t>3.1.11</t>
  </si>
  <si>
    <t>Release Sprint 1:</t>
  </si>
  <si>
    <t>3.1.11.1</t>
  </si>
  <si>
    <t>Sprint 1 Review Meeting</t>
  </si>
  <si>
    <t>3.1.11.2</t>
  </si>
  <si>
    <t>Sprint 1 Retrospective</t>
  </si>
  <si>
    <t>3.2.1</t>
  </si>
  <si>
    <t>3.2.2</t>
  </si>
  <si>
    <t>Tạo Sprint Backlog Document</t>
  </si>
  <si>
    <t>3.2.3</t>
  </si>
  <si>
    <t>Tạo Test Plan document cho Sprint 2</t>
  </si>
  <si>
    <t>3.2.5</t>
  </si>
  <si>
    <t>13-04-2017</t>
  </si>
  <si>
    <t>14-04-2017</t>
  </si>
  <si>
    <t>3.2.5.1</t>
  </si>
  <si>
    <t>3.2.5.2</t>
  </si>
  <si>
    <t>3.2.5.3</t>
  </si>
  <si>
    <t>3.2.5.4</t>
  </si>
  <si>
    <t>3.2.5.5</t>
  </si>
  <si>
    <t xml:space="preserve">Quý </t>
  </si>
  <si>
    <t>3.2.5.6</t>
  </si>
  <si>
    <t>3.2.6</t>
  </si>
  <si>
    <t>Design Test Case:</t>
  </si>
  <si>
    <t>15-04-2017</t>
  </si>
  <si>
    <t>16-04-2017</t>
  </si>
  <si>
    <t>3.2.6.1</t>
  </si>
  <si>
    <t>3.2.6.2</t>
  </si>
  <si>
    <t>3.2.6.3</t>
  </si>
  <si>
    <t>3.2.6.4</t>
  </si>
  <si>
    <t>3.2.6.5</t>
  </si>
  <si>
    <t>3.2.6.6</t>
  </si>
  <si>
    <t>3.2.7</t>
  </si>
  <si>
    <t>Coding:</t>
  </si>
  <si>
    <t>17-04-2017</t>
  </si>
  <si>
    <t>27-04-2017</t>
  </si>
  <si>
    <t>3.2.7.1</t>
  </si>
  <si>
    <t>19-04-2017</t>
  </si>
  <si>
    <t>3.2.7.2</t>
  </si>
  <si>
    <t>3.2.7.3</t>
  </si>
  <si>
    <t>21-04-2017</t>
  </si>
  <si>
    <t>3.2.7.4</t>
  </si>
  <si>
    <t>22-04-2017</t>
  </si>
  <si>
    <t>3.2.7.5</t>
  </si>
  <si>
    <t>20-04-2017</t>
  </si>
  <si>
    <t>3.2.7.6</t>
  </si>
  <si>
    <t>3.2.8</t>
  </si>
  <si>
    <t>Testing:</t>
  </si>
  <si>
    <t>28-04-2017</t>
  </si>
  <si>
    <t>3.2.8.1</t>
  </si>
  <si>
    <t>3.2.8.2</t>
  </si>
  <si>
    <t>3.2.8.3</t>
  </si>
  <si>
    <t>Linh,Quý</t>
  </si>
  <si>
    <t>3.2.8.4</t>
  </si>
  <si>
    <t>3.2.8.5</t>
  </si>
  <si>
    <t>3.2.8.6</t>
  </si>
  <si>
    <t>3.2.9</t>
  </si>
  <si>
    <t>29-04-2017</t>
  </si>
  <si>
    <t>3.2.9.1</t>
  </si>
  <si>
    <t>30-04-2017</t>
  </si>
  <si>
    <t>3.2.9.2</t>
  </si>
  <si>
    <t>3.2.9.3</t>
  </si>
  <si>
    <t>3.2.9.4</t>
  </si>
  <si>
    <t>3.2.9.5</t>
  </si>
  <si>
    <t>3.2.9.6</t>
  </si>
  <si>
    <t>3.2.10</t>
  </si>
  <si>
    <t>3.2.10.1</t>
  </si>
  <si>
    <t>3.2.10.2</t>
  </si>
  <si>
    <t>3.2.10.3</t>
  </si>
  <si>
    <t>3.2.10.4</t>
  </si>
  <si>
    <t>3.2.10.5</t>
  </si>
  <si>
    <t>3.2.10.6</t>
  </si>
  <si>
    <t>3.2.12</t>
  </si>
  <si>
    <t>3.2.12.1</t>
  </si>
  <si>
    <t>Sprint 2 Review Meeting</t>
  </si>
  <si>
    <t>3.2.12.2</t>
  </si>
  <si>
    <t>Sprint 2 Retrospective</t>
  </si>
  <si>
    <t>The total of working hour(s)</t>
  </si>
  <si>
    <t>468 hours</t>
  </si>
  <si>
    <t>Design test case cho chức năng “Tách câu từ văn bản đầu vào”</t>
  </si>
  <si>
    <t>Design test case cho chức năng “Tách câu thành từ”</t>
  </si>
  <si>
    <t>Code chức năng “Tách câu từ văn bản đầu vào”</t>
  </si>
  <si>
    <t>Code chức năng “Tách câu thành từ”</t>
  </si>
  <si>
    <t>Fix bugs  “ Nhập văn bản từ file ”</t>
  </si>
  <si>
    <t>Fix bugs “Tách câu từ văn bản đầu vào”</t>
  </si>
  <si>
    <t xml:space="preserve">Fix bugs “Tách câu thành từ” </t>
  </si>
  <si>
    <t>Re-test “Tách câu từ văn bản đầu vào”</t>
  </si>
  <si>
    <t xml:space="preserve">Re-test “Tách câu thành từ” </t>
  </si>
  <si>
    <t>Release Sprint 1</t>
  </si>
  <si>
    <t>Design test case for “Tính độ liên kết giữa các câu”</t>
  </si>
  <si>
    <t>Design tesst case for “Tính độ ưu tiên giữa các câu tách ra”</t>
  </si>
  <si>
    <t>Design tesst case for “Tạo node đồ thị”</t>
  </si>
  <si>
    <t>Design tesst case for “Liên kết đồ thị”</t>
  </si>
  <si>
    <t>Code chức năng “Tính độ liên kết giữa các câu”</t>
  </si>
  <si>
    <t>18-04-2017</t>
  </si>
  <si>
    <t>Code chức năng “Tính độ ưu tiên giữa các câu tách ra”</t>
  </si>
  <si>
    <t>Code chức năng “Tạo node cho đồ thị”</t>
  </si>
  <si>
    <t>Code chức năng “Liên kết đồ thị”</t>
  </si>
  <si>
    <t>Code chức năng “Tùy chỉnh kích thước rút gọn”</t>
  </si>
  <si>
    <t>Code chức năng “Xem văn bản sau khi rút gọn”</t>
  </si>
  <si>
    <t>25-04-2017</t>
  </si>
  <si>
    <t>Code chức năng “Lưu văn bản sau khi rút gọn ”</t>
  </si>
  <si>
    <t>26-04-2017</t>
  </si>
  <si>
    <t>Test “Tính độ liên kết giữa các câu”</t>
  </si>
  <si>
    <t>Test “Tính độ ưu tiên giữa các câu tách ra”</t>
  </si>
  <si>
    <t>Test “Tạo node đồ thị”</t>
  </si>
  <si>
    <t>Test “Liên kết đồ thị”</t>
  </si>
  <si>
    <t>Fix bugs of “Tùy chỉnh kích thước rút gọn văn bản”</t>
  </si>
  <si>
    <t>Fix bugs of “  Xem đồ thị liên kết giữa các câu”</t>
  </si>
  <si>
    <t>Fix bug of “Tính độ liên kết giữa các câu”</t>
  </si>
  <si>
    <t>Fix bug of “Tính độ ưu tiên giữa các câu tách ra”</t>
  </si>
  <si>
    <t>Fix bug of “Tạo node đồ thị”</t>
  </si>
  <si>
    <t>Fix bug of “Liên kết đồ thị”</t>
  </si>
  <si>
    <t xml:space="preserve">Sprint 1 </t>
  </si>
  <si>
    <t>24-03-2017</t>
  </si>
  <si>
    <t>3.1.6.3</t>
  </si>
  <si>
    <t>3.1.6.4</t>
  </si>
  <si>
    <t>3.1.7.3</t>
  </si>
  <si>
    <t>3.1.7.4</t>
  </si>
  <si>
    <t>3.1.8.3</t>
  </si>
  <si>
    <t>Test “ Tách câu từ văn bản đầu vào”</t>
  </si>
  <si>
    <t>3.1.8.4</t>
  </si>
  <si>
    <t>Test “Tách câu thành từ”</t>
  </si>
  <si>
    <t>Fix bugs “ Nhập văn bản bằng tay ”</t>
  </si>
  <si>
    <t>3.1.9.3</t>
  </si>
  <si>
    <t>3.1.9.4</t>
  </si>
  <si>
    <t>3.1.10.3</t>
  </si>
  <si>
    <t>3.1.10.4</t>
  </si>
  <si>
    <t>Design user interface “Lưu văn bản sau khi rút gọn”</t>
  </si>
  <si>
    <t>3.2.6.7</t>
  </si>
  <si>
    <t>3.2.6.8</t>
  </si>
  <si>
    <t>3.2.6.9</t>
  </si>
  <si>
    <t>3.2.6.10</t>
  </si>
  <si>
    <t>3.2.7.7</t>
  </si>
  <si>
    <t>24-04-2017</t>
  </si>
  <si>
    <t>3.2.7.8</t>
  </si>
  <si>
    <t>3.2.7.9</t>
  </si>
  <si>
    <t>3.2.7.10</t>
  </si>
  <si>
    <t>2.3.8.7</t>
  </si>
  <si>
    <t xml:space="preserve"> </t>
  </si>
  <si>
    <t>2.3.8.8</t>
  </si>
  <si>
    <t>2.3.8.9</t>
  </si>
  <si>
    <t>2.3.8.10</t>
  </si>
  <si>
    <t>3.2.9.7</t>
  </si>
  <si>
    <t>3.2.9.8</t>
  </si>
  <si>
    <t>3.2.9.9</t>
  </si>
  <si>
    <t>3.2.9.10</t>
  </si>
  <si>
    <t>3.2.10.7</t>
  </si>
  <si>
    <t>3.2.10.8</t>
  </si>
  <si>
    <t>3.2.10.9</t>
  </si>
  <si>
    <t>3.2.10.10</t>
  </si>
  <si>
    <t>STR</t>
  </si>
  <si>
    <t>Xây dựng Website bán sách</t>
  </si>
  <si>
    <t>Xây dựng WebSite bán sách</t>
  </si>
  <si>
    <t>Huỳnh Vũ Quốc</t>
  </si>
  <si>
    <t>Nguyễn Thanh Yên</t>
  </si>
  <si>
    <t>Huỳnh Hồng Ân</t>
  </si>
  <si>
    <t>Võ Thị Thanh Thảo</t>
  </si>
  <si>
    <t>Hồ Thăng Bảo</t>
  </si>
  <si>
    <t>Design user interface "Đăng ký"</t>
  </si>
  <si>
    <t>Design user interface "Đăng nhập"</t>
  </si>
  <si>
    <t>Design user interface "Tìm kiếm"</t>
  </si>
  <si>
    <t>Design user interface "Quản lý giỏ hàng"</t>
  </si>
  <si>
    <t>Design test case  "Đăng ký "</t>
  </si>
  <si>
    <t>Design test case  "Đăng nhập"</t>
  </si>
  <si>
    <t>Design test case  "Tìm kiếm"</t>
  </si>
  <si>
    <t>Design test case  "Quản lý sản phẩm"</t>
  </si>
  <si>
    <t>Design test case  "Quản lý giỏ hàng"</t>
  </si>
  <si>
    <t>Code chức năng "Đăng ký"</t>
  </si>
  <si>
    <t>Code chức năng "Đăng nhập"</t>
  </si>
  <si>
    <t>Code chức năng "Tìm kiếm"</t>
  </si>
  <si>
    <t>Code chức năng "Quản lý sản phẩm"</t>
  </si>
  <si>
    <t>Code chức năng "Quản lý giỏ hàng"</t>
  </si>
  <si>
    <t>Test "Đăng ký"</t>
  </si>
  <si>
    <t>Test "Đăng nhập "</t>
  </si>
  <si>
    <t>Test "Tìm kiếm"</t>
  </si>
  <si>
    <t>Test  "Quản lý sản phẩm"</t>
  </si>
  <si>
    <t>Test  "Quản lý giỏ hàng"</t>
  </si>
  <si>
    <t>Fix bugs  "Đăng ký"</t>
  </si>
  <si>
    <t>Fix bugs "Đăng nhập "</t>
  </si>
  <si>
    <t>Fix bugs "Tìm kiếm"</t>
  </si>
  <si>
    <t>Fix bugs  "Quản lý sản phẩm"</t>
  </si>
  <si>
    <t>Fix bugs  "Quản lý giỏ hàng"</t>
  </si>
  <si>
    <t>Re-test"Đăng ký"</t>
  </si>
  <si>
    <t>Re-test "Đăng nhập "</t>
  </si>
  <si>
    <t>Re-test  "Tìm kiếm"</t>
  </si>
  <si>
    <t>Re-test "Quản lý sản phẩm"</t>
  </si>
  <si>
    <t>Re-test  "Quản lý giỏ hàng"</t>
  </si>
  <si>
    <t>Quốc</t>
  </si>
  <si>
    <t>Yên</t>
  </si>
  <si>
    <t>Thảo</t>
  </si>
  <si>
    <t>Ân</t>
  </si>
  <si>
    <t>Bảo</t>
  </si>
  <si>
    <t>Re-test</t>
  </si>
  <si>
    <t>Design user interface "Thanh toán"</t>
  </si>
  <si>
    <t>Design test case "Quản lý danh mục"</t>
  </si>
  <si>
    <t>Design User Interface''</t>
  </si>
  <si>
    <t>Design test case "Quản lý thành viên"</t>
  </si>
  <si>
    <t>Design test case "Quản lý nhân viên"</t>
  </si>
  <si>
    <t>Design test case "Thanh toán"</t>
  </si>
  <si>
    <t>Code chức năng "Quản lý danh mục"</t>
  </si>
  <si>
    <t>Test "Quản lý danh mục"</t>
  </si>
  <si>
    <t>Fix bugs "Quản lý danh mục"</t>
  </si>
  <si>
    <t>Re-test "Quản lý danh mục"</t>
  </si>
  <si>
    <t>Code chức năng "Quản lý thành viên"</t>
  </si>
  <si>
    <t>Test "Quản lý thành viên"</t>
  </si>
  <si>
    <t>Fix bugs "Quản lý thành viên"</t>
  </si>
  <si>
    <t>Re-test "Quản lý thành viên"</t>
  </si>
  <si>
    <t>Code chức năng "Quản lý nhân viên"</t>
  </si>
  <si>
    <t>Test "Quản lý nhân viên"</t>
  </si>
  <si>
    <t>Fix bugs "Quản lý nhân viên"</t>
  </si>
  <si>
    <t>Code chức năng "Thanh toán"</t>
  </si>
  <si>
    <t>Test  "Thanh toán"</t>
  </si>
  <si>
    <t>Fix bugs  "Thanh toán"</t>
  </si>
  <si>
    <t>Re-test  "Thanh toán"</t>
  </si>
  <si>
    <t>Re-test "Quản lý nhân viên"</t>
  </si>
  <si>
    <t>Huỳnh Đức Hóa</t>
  </si>
  <si>
    <t>Lê Anh Hiếu</t>
  </si>
  <si>
    <t>Hà Tuấn Kiệt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</si>
</sst>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\-\ mmm\ \-\ yyyy"/>
  </numFmts>
  <fonts count="14">
    <font>
      <sz val="11"/>
      <color rgb="FF000000"/>
      <name val="Liberation sans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1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b/>
      <sz val="13"/>
      <name val="Times New Roman"/>
      <family val="1"/>
    </font>
    <font>
      <sz val="11"/>
      <color rgb="FF0061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A"/>
      <name val="Times New Roman"/>
      <family val="1"/>
    </font>
    <font>
      <b/>
      <sz val="13"/>
      <color rgb="FF363636"/>
      <name val="Times New Roman"/>
      <family val="1"/>
    </font>
    <font>
      <b/>
      <sz val="13"/>
      <color rgb="FF00000A"/>
      <name val="Times New Roman"/>
      <family val="1"/>
    </font>
    <font>
      <sz val="13"/>
      <color rgb="FF00000A"/>
      <name val="Times New Roman"/>
      <family val="1"/>
    </font>
    <font>
      <sz val="13"/>
      <color rgb="FF0061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DDDDDD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D9D9D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7" fillId="14" borderId="0" applyNumberFormat="0" applyBorder="0" applyAlignment="0" applyProtection="0"/>
  </cellStyleXfs>
  <cellXfs count="205">
    <xf numFmtId="0" fontId="0" fillId="0" borderId="0" xfId="0" applyFont="1" applyAlignment="1"/>
    <xf numFmtId="0" fontId="2" fillId="0" borderId="0" xfId="0" applyFont="1"/>
    <xf numFmtId="0" fontId="2" fillId="3" borderId="1" xfId="0" applyFont="1" applyFill="1" applyBorder="1"/>
    <xf numFmtId="0" fontId="2" fillId="0" borderId="2" xfId="0" applyFont="1" applyBorder="1"/>
    <xf numFmtId="0" fontId="2" fillId="0" borderId="1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/>
    <xf numFmtId="0" fontId="0" fillId="0" borderId="0" xfId="0" applyNumberFormat="1" applyFont="1" applyAlignment="1"/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6" fontId="1" fillId="6" borderId="1" xfId="0" applyNumberFormat="1" applyFont="1" applyFill="1" applyBorder="1" applyAlignment="1">
      <alignment horizontal="center" vertical="center" textRotation="90"/>
    </xf>
    <xf numFmtId="0" fontId="0" fillId="0" borderId="0" xfId="0" applyFont="1" applyFill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8" borderId="1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6" fillId="7" borderId="5" xfId="0" applyNumberFormat="1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/>
    </xf>
    <xf numFmtId="0" fontId="2" fillId="0" borderId="0" xfId="0" applyFont="1" applyBorder="1" applyAlignment="1"/>
    <xf numFmtId="0" fontId="3" fillId="0" borderId="0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vertical="center" wrapText="1"/>
    </xf>
    <xf numFmtId="164" fontId="3" fillId="0" borderId="8" xfId="0" applyNumberFormat="1" applyFont="1" applyFill="1" applyBorder="1" applyAlignment="1">
      <alignment horizontal="left" vertical="center" wrapText="1"/>
    </xf>
    <xf numFmtId="0" fontId="3" fillId="0" borderId="8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/>
    <xf numFmtId="0" fontId="2" fillId="0" borderId="6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/>
    <xf numFmtId="0" fontId="1" fillId="0" borderId="1" xfId="0" applyFont="1" applyBorder="1" applyAlignment="1">
      <alignment horizontal="center" vertical="center" textRotation="90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16" fontId="1" fillId="12" borderId="1" xfId="0" applyNumberFormat="1" applyFont="1" applyFill="1" applyBorder="1" applyAlignment="1">
      <alignment horizontal="center" vertical="center" textRotation="90"/>
    </xf>
    <xf numFmtId="0" fontId="2" fillId="13" borderId="1" xfId="0" applyFont="1" applyFill="1" applyBorder="1"/>
    <xf numFmtId="0" fontId="2" fillId="13" borderId="1" xfId="0" applyFont="1" applyFill="1" applyBorder="1" applyAlignment="1"/>
    <xf numFmtId="0" fontId="2" fillId="13" borderId="0" xfId="0" applyFont="1" applyFill="1"/>
    <xf numFmtId="0" fontId="2" fillId="13" borderId="0" xfId="0" applyFont="1" applyFill="1" applyAlignment="1"/>
    <xf numFmtId="0" fontId="2" fillId="0" borderId="1" xfId="0" applyFont="1" applyBorder="1"/>
    <xf numFmtId="0" fontId="3" fillId="1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vertical="center" wrapText="1"/>
    </xf>
    <xf numFmtId="0" fontId="2" fillId="0" borderId="1" xfId="0" applyFont="1" applyBorder="1"/>
    <xf numFmtId="0" fontId="10" fillId="15" borderId="12" xfId="0" applyFont="1" applyFill="1" applyBorder="1" applyAlignment="1">
      <alignment horizontal="center" vertical="center" wrapText="1"/>
    </xf>
    <xf numFmtId="0" fontId="10" fillId="15" borderId="13" xfId="0" applyFont="1" applyFill="1" applyBorder="1" applyAlignment="1">
      <alignment horizontal="center" vertical="center" wrapText="1"/>
    </xf>
    <xf numFmtId="0" fontId="11" fillId="15" borderId="13" xfId="0" applyFont="1" applyFill="1" applyBorder="1" applyAlignment="1">
      <alignment horizontal="center" vertical="center" wrapText="1"/>
    </xf>
    <xf numFmtId="0" fontId="2" fillId="16" borderId="14" xfId="0" applyFont="1" applyFill="1" applyBorder="1" applyAlignment="1">
      <alignment vertical="center" wrapText="1"/>
    </xf>
    <xf numFmtId="0" fontId="1" fillId="16" borderId="15" xfId="0" applyFont="1" applyFill="1" applyBorder="1" applyAlignment="1">
      <alignment vertical="center" wrapText="1"/>
    </xf>
    <xf numFmtId="15" fontId="2" fillId="16" borderId="15" xfId="0" applyNumberFormat="1" applyFont="1" applyFill="1" applyBorder="1" applyAlignment="1">
      <alignment horizontal="center" vertical="center" wrapText="1"/>
    </xf>
    <xf numFmtId="0" fontId="12" fillId="16" borderId="15" xfId="0" applyFont="1" applyFill="1" applyBorder="1" applyAlignment="1">
      <alignment horizontal="center" vertical="center" wrapText="1"/>
    </xf>
    <xf numFmtId="0" fontId="8" fillId="16" borderId="15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14" fontId="2" fillId="16" borderId="15" xfId="0" applyNumberFormat="1" applyFont="1" applyFill="1" applyBorder="1" applyAlignment="1">
      <alignment horizontal="center" vertical="center" wrapText="1"/>
    </xf>
    <xf numFmtId="0" fontId="2" fillId="16" borderId="15" xfId="0" applyFont="1" applyFill="1" applyBorder="1" applyAlignment="1">
      <alignment horizontal="center" vertical="center" wrapText="1"/>
    </xf>
    <xf numFmtId="15" fontId="2" fillId="0" borderId="15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" fillId="16" borderId="12" xfId="0" applyFont="1" applyFill="1" applyBorder="1" applyAlignment="1">
      <alignment vertical="center" wrapText="1"/>
    </xf>
    <xf numFmtId="0" fontId="1" fillId="16" borderId="13" xfId="0" applyFont="1" applyFill="1" applyBorder="1" applyAlignment="1">
      <alignment vertical="center" wrapText="1"/>
    </xf>
    <xf numFmtId="0" fontId="1" fillId="16" borderId="13" xfId="0" applyFont="1" applyFill="1" applyBorder="1" applyAlignment="1">
      <alignment horizontal="center" vertical="center" wrapText="1"/>
    </xf>
    <xf numFmtId="14" fontId="1" fillId="16" borderId="13" xfId="0" applyNumberFormat="1" applyFont="1" applyFill="1" applyBorder="1" applyAlignment="1">
      <alignment horizontal="center" vertical="center" wrapText="1"/>
    </xf>
    <xf numFmtId="0" fontId="12" fillId="16" borderId="13" xfId="0" applyFont="1" applyFill="1" applyBorder="1" applyAlignment="1">
      <alignment horizontal="center" vertical="center" wrapText="1"/>
    </xf>
    <xf numFmtId="0" fontId="8" fillId="16" borderId="13" xfId="0" applyFont="1" applyFill="1" applyBorder="1" applyAlignment="1">
      <alignment vertical="center" wrapText="1"/>
    </xf>
    <xf numFmtId="0" fontId="1" fillId="15" borderId="14" xfId="0" applyFont="1" applyFill="1" applyBorder="1" applyAlignment="1">
      <alignment vertical="center" wrapText="1"/>
    </xf>
    <xf numFmtId="0" fontId="1" fillId="15" borderId="15" xfId="0" applyFont="1" applyFill="1" applyBorder="1" applyAlignment="1">
      <alignment vertical="center" wrapText="1"/>
    </xf>
    <xf numFmtId="0" fontId="1" fillId="15" borderId="15" xfId="0" applyFont="1" applyFill="1" applyBorder="1" applyAlignment="1">
      <alignment horizontal="center" vertical="center" wrapText="1"/>
    </xf>
    <xf numFmtId="14" fontId="1" fillId="15" borderId="15" xfId="0" applyNumberFormat="1" applyFont="1" applyFill="1" applyBorder="1" applyAlignment="1">
      <alignment horizontal="center" vertical="center" wrapText="1"/>
    </xf>
    <xf numFmtId="0" fontId="11" fillId="15" borderId="15" xfId="0" applyFont="1" applyFill="1" applyBorder="1" applyAlignment="1">
      <alignment horizontal="center" vertical="center" wrapText="1"/>
    </xf>
    <xf numFmtId="0" fontId="8" fillId="15" borderId="15" xfId="0" applyFont="1" applyFill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vertical="center" wrapText="1"/>
    </xf>
    <xf numFmtId="0" fontId="12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14" fontId="1" fillId="0" borderId="15" xfId="0" applyNumberFormat="1" applyFont="1" applyBorder="1" applyAlignment="1">
      <alignment horizontal="center" vertical="center" wrapText="1"/>
    </xf>
    <xf numFmtId="0" fontId="12" fillId="15" borderId="15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13" borderId="1" xfId="0" applyFont="1" applyFill="1" applyBorder="1" applyAlignment="1">
      <alignment horizontal="right"/>
    </xf>
    <xf numFmtId="0" fontId="12" fillId="0" borderId="15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 indent="1"/>
    </xf>
    <xf numFmtId="0" fontId="9" fillId="0" borderId="0" xfId="0" applyFont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NumberFormat="1" applyFont="1" applyBorder="1"/>
    <xf numFmtId="0" fontId="2" fillId="0" borderId="1" xfId="0" applyNumberFormat="1" applyFont="1" applyBorder="1"/>
    <xf numFmtId="0" fontId="2" fillId="5" borderId="1" xfId="0" applyFont="1" applyFill="1" applyBorder="1"/>
    <xf numFmtId="0" fontId="2" fillId="5" borderId="1" xfId="0" applyNumberFormat="1" applyFont="1" applyFill="1" applyBorder="1"/>
    <xf numFmtId="0" fontId="2" fillId="0" borderId="0" xfId="0" applyNumberFormat="1" applyFont="1"/>
    <xf numFmtId="0" fontId="2" fillId="0" borderId="0" xfId="0" applyNumberFormat="1" applyFont="1" applyAlignment="1"/>
    <xf numFmtId="0" fontId="6" fillId="0" borderId="1" xfId="0" applyNumberFormat="1" applyFont="1" applyFill="1" applyBorder="1" applyAlignment="1">
      <alignment vertical="center" wrapText="1"/>
    </xf>
    <xf numFmtId="0" fontId="6" fillId="7" borderId="1" xfId="0" applyNumberFormat="1" applyFont="1" applyFill="1" applyBorder="1" applyAlignment="1">
      <alignment vertical="center" wrapText="1"/>
    </xf>
    <xf numFmtId="0" fontId="3" fillId="0" borderId="8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2" fillId="3" borderId="0" xfId="0" applyFont="1" applyFill="1" applyBorder="1"/>
    <xf numFmtId="0" fontId="2" fillId="3" borderId="1" xfId="0" applyFont="1" applyFill="1" applyBorder="1" applyAlignment="1">
      <alignment horizontal="right"/>
    </xf>
    <xf numFmtId="0" fontId="2" fillId="17" borderId="1" xfId="0" applyFont="1" applyFill="1" applyBorder="1"/>
    <xf numFmtId="0" fontId="13" fillId="13" borderId="1" xfId="1" applyFont="1" applyFill="1" applyBorder="1"/>
    <xf numFmtId="0" fontId="0" fillId="13" borderId="1" xfId="0" applyFill="1" applyBorder="1"/>
    <xf numFmtId="0" fontId="2" fillId="0" borderId="1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6" fillId="7" borderId="3" xfId="0" applyNumberFormat="1" applyFont="1" applyFill="1" applyBorder="1" applyAlignment="1">
      <alignment horizontal="center" vertical="center" wrapText="1"/>
    </xf>
    <xf numFmtId="0" fontId="6" fillId="7" borderId="6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3" fillId="0" borderId="6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164" fontId="3" fillId="0" borderId="6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vertical="center" wrapText="1"/>
    </xf>
    <xf numFmtId="0" fontId="1" fillId="9" borderId="3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6" xfId="0" applyFont="1" applyBorder="1" applyAlignment="1"/>
    <xf numFmtId="0" fontId="6" fillId="7" borderId="7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8" borderId="8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15" borderId="16" xfId="0" applyFont="1" applyFill="1" applyBorder="1" applyAlignment="1">
      <alignment horizontal="center" vertical="center" wrapText="1"/>
    </xf>
    <xf numFmtId="0" fontId="11" fillId="15" borderId="13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Sprint1!$G$122:$U$122</c:f>
              <c:numCache>
                <c:formatCode>General</c:formatCode>
                <c:ptCount val="15"/>
                <c:pt idx="0">
                  <c:v>176</c:v>
                </c:pt>
                <c:pt idx="1">
                  <c:v>168</c:v>
                </c:pt>
                <c:pt idx="2">
                  <c:v>158</c:v>
                </c:pt>
                <c:pt idx="3">
                  <c:v>156</c:v>
                </c:pt>
                <c:pt idx="4">
                  <c:v>144</c:v>
                </c:pt>
                <c:pt idx="5">
                  <c:v>124</c:v>
                </c:pt>
                <c:pt idx="6">
                  <c:v>120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  <c:pt idx="10">
                  <c:v>50</c:v>
                </c:pt>
                <c:pt idx="11">
                  <c:v>42</c:v>
                </c:pt>
                <c:pt idx="12">
                  <c:v>30</c:v>
                </c:pt>
                <c:pt idx="13">
                  <c:v>26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Esimate</c:v>
          </c:tx>
          <c:marker>
            <c:symbol val="none"/>
          </c:marker>
          <c:val>
            <c:numRef>
              <c:f>Sprint1!$G$123:$U$123</c:f>
              <c:numCache>
                <c:formatCode>General</c:formatCode>
                <c:ptCount val="15"/>
                <c:pt idx="0">
                  <c:v>172</c:v>
                </c:pt>
                <c:pt idx="1">
                  <c:v>164</c:v>
                </c:pt>
                <c:pt idx="2">
                  <c:v>156</c:v>
                </c:pt>
                <c:pt idx="3">
                  <c:v>148</c:v>
                </c:pt>
                <c:pt idx="4">
                  <c:v>136</c:v>
                </c:pt>
                <c:pt idx="5">
                  <c:v>124</c:v>
                </c:pt>
                <c:pt idx="6">
                  <c:v>116</c:v>
                </c:pt>
                <c:pt idx="7">
                  <c:v>92</c:v>
                </c:pt>
                <c:pt idx="8">
                  <c:v>80</c:v>
                </c:pt>
                <c:pt idx="9">
                  <c:v>64</c:v>
                </c:pt>
                <c:pt idx="10">
                  <c:v>48</c:v>
                </c:pt>
                <c:pt idx="11">
                  <c:v>40</c:v>
                </c:pt>
                <c:pt idx="12">
                  <c:v>28</c:v>
                </c:pt>
                <c:pt idx="13">
                  <c:v>24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84544"/>
        <c:axId val="108985104"/>
      </c:lineChart>
      <c:catAx>
        <c:axId val="10898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985104"/>
        <c:crosses val="autoZero"/>
        <c:auto val="1"/>
        <c:lblAlgn val="ctr"/>
        <c:lblOffset val="100"/>
        <c:noMultiLvlLbl val="0"/>
      </c:catAx>
      <c:valAx>
        <c:axId val="10898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8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Sprint2!$D$102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Sprint2!$G$102:$T$102</c:f>
              <c:numCache>
                <c:formatCode>General</c:formatCode>
                <c:ptCount val="14"/>
                <c:pt idx="0">
                  <c:v>160</c:v>
                </c:pt>
                <c:pt idx="1">
                  <c:v>152</c:v>
                </c:pt>
                <c:pt idx="2">
                  <c:v>146</c:v>
                </c:pt>
                <c:pt idx="3">
                  <c:v>124</c:v>
                </c:pt>
                <c:pt idx="4">
                  <c:v>120</c:v>
                </c:pt>
                <c:pt idx="5">
                  <c:v>100</c:v>
                </c:pt>
                <c:pt idx="6">
                  <c:v>82</c:v>
                </c:pt>
                <c:pt idx="7">
                  <c:v>84</c:v>
                </c:pt>
                <c:pt idx="8">
                  <c:v>84</c:v>
                </c:pt>
                <c:pt idx="9">
                  <c:v>66</c:v>
                </c:pt>
                <c:pt idx="10">
                  <c:v>44</c:v>
                </c:pt>
                <c:pt idx="11">
                  <c:v>26</c:v>
                </c:pt>
                <c:pt idx="12">
                  <c:v>18</c:v>
                </c:pt>
                <c:pt idx="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3-4FF4-8637-07EAE8F327DA}"/>
            </c:ext>
          </c:extLst>
        </c:ser>
        <c:ser>
          <c:idx val="1"/>
          <c:order val="1"/>
          <c:tx>
            <c:strRef>
              <c:f>Sprint2!$D$103</c:f>
              <c:strCache>
                <c:ptCount val="1"/>
                <c:pt idx="0">
                  <c:v>Esimate</c:v>
                </c:pt>
              </c:strCache>
            </c:strRef>
          </c:tx>
          <c:marker>
            <c:symbol val="none"/>
          </c:marker>
          <c:val>
            <c:numRef>
              <c:f>Sprint2!$G$103:$T$103</c:f>
              <c:numCache>
                <c:formatCode>General</c:formatCode>
                <c:ptCount val="14"/>
                <c:pt idx="0">
                  <c:v>152</c:v>
                </c:pt>
                <c:pt idx="1">
                  <c:v>144</c:v>
                </c:pt>
                <c:pt idx="2">
                  <c:v>136</c:v>
                </c:pt>
                <c:pt idx="3">
                  <c:v>124</c:v>
                </c:pt>
                <c:pt idx="4">
                  <c:v>112</c:v>
                </c:pt>
                <c:pt idx="5">
                  <c:v>94</c:v>
                </c:pt>
                <c:pt idx="6">
                  <c:v>94</c:v>
                </c:pt>
                <c:pt idx="7">
                  <c:v>76</c:v>
                </c:pt>
                <c:pt idx="8">
                  <c:v>68</c:v>
                </c:pt>
                <c:pt idx="9">
                  <c:v>56</c:v>
                </c:pt>
                <c:pt idx="10">
                  <c:v>40</c:v>
                </c:pt>
                <c:pt idx="11">
                  <c:v>28</c:v>
                </c:pt>
                <c:pt idx="12">
                  <c:v>16</c:v>
                </c:pt>
                <c:pt idx="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EE-4C1A-B723-958AB144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87904"/>
        <c:axId val="108988464"/>
      </c:lineChart>
      <c:catAx>
        <c:axId val="1089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88464"/>
        <c:crosses val="autoZero"/>
        <c:auto val="1"/>
        <c:lblAlgn val="ctr"/>
        <c:lblOffset val="100"/>
        <c:noMultiLvlLbl val="0"/>
      </c:catAx>
      <c:valAx>
        <c:axId val="10898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8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2991970</xdr:colOff>
      <xdr:row>126</xdr:row>
      <xdr:rowOff>29135</xdr:rowOff>
    </xdr:from>
    <xdr:to>
      <xdr:col>12</xdr:col>
      <xdr:colOff>67235</xdr:colOff>
      <xdr:row>140</xdr:row>
      <xdr:rowOff>105335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1211034</xdr:colOff>
      <xdr:row>108</xdr:row>
      <xdr:rowOff>2721</xdr:rowOff>
    </xdr:from>
    <xdr:to>
      <xdr:col>19</xdr:col>
      <xdr:colOff>174753</xdr:colOff>
      <xdr:row>128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"/>
  <sheetViews>
    <sheetView showWhiteSpace="0" topLeftCell="A12" zoomScale="70" zoomScaleNormal="70" workbookViewId="0">
      <selection activeCell="H46" sqref="H46"/>
    </sheetView>
  </sheetViews>
  <sheetFormatPr defaultColWidth="15.125" defaultRowHeight="15" customHeight="1"/>
  <cols>
    <col min="1" max="1" width="8" style="6" customWidth="1"/>
    <col min="2" max="2" width="20.125" style="6" bestFit="1" customWidth="1"/>
    <col min="3" max="3" width="40.375" style="6" customWidth="1"/>
    <col min="4" max="4" width="12.375" style="6" bestFit="1" customWidth="1"/>
    <col min="5" max="5" width="7.125" style="6" customWidth="1"/>
    <col min="6" max="6" width="5" style="6" bestFit="1" customWidth="1"/>
    <col min="7" max="21" width="5.625" style="6" customWidth="1"/>
    <col min="22" max="24" width="5" style="6" bestFit="1" customWidth="1"/>
    <col min="25" max="34" width="3.75" style="6" bestFit="1" customWidth="1"/>
    <col min="35" max="16384" width="15.125" style="6"/>
  </cols>
  <sheetData>
    <row r="1" spans="1:34" ht="16.5">
      <c r="B1" s="120" t="s">
        <v>30</v>
      </c>
      <c r="C1" s="154" t="s">
        <v>300</v>
      </c>
      <c r="D1" s="155"/>
      <c r="E1" s="22"/>
      <c r="F1" s="22"/>
      <c r="G1" s="22"/>
      <c r="H1" s="22"/>
      <c r="I1" s="22"/>
      <c r="J1" s="22"/>
      <c r="K1" s="22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34" ht="16.5">
      <c r="B2" s="119" t="s">
        <v>28</v>
      </c>
      <c r="C2" s="156" t="s">
        <v>14</v>
      </c>
      <c r="D2" s="157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34" ht="16.5" customHeight="1">
      <c r="B3" s="119" t="s">
        <v>27</v>
      </c>
      <c r="C3" s="156" t="s">
        <v>298</v>
      </c>
      <c r="D3" s="157"/>
      <c r="E3" s="21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</row>
    <row r="4" spans="1:34" ht="16.5">
      <c r="B4" s="119" t="s">
        <v>24</v>
      </c>
      <c r="C4" s="158">
        <v>43035</v>
      </c>
      <c r="D4" s="159"/>
      <c r="E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 spans="1:34" ht="16.5">
      <c r="B5" s="119" t="s">
        <v>29</v>
      </c>
      <c r="C5" s="158">
        <v>43049</v>
      </c>
      <c r="D5" s="159"/>
      <c r="E5" s="44"/>
      <c r="F5" s="20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</row>
    <row r="6" spans="1:34" ht="15" customHeight="1">
      <c r="A6" s="42"/>
      <c r="B6" s="42"/>
      <c r="C6" s="23"/>
      <c r="D6" s="121"/>
      <c r="E6" s="24"/>
      <c r="I6" s="25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34" ht="16.5">
      <c r="B7" s="161" t="s">
        <v>25</v>
      </c>
      <c r="C7" s="162"/>
      <c r="D7" s="162"/>
      <c r="E7" s="162"/>
      <c r="F7" s="163"/>
      <c r="H7" s="26"/>
      <c r="I7" s="22"/>
      <c r="J7" s="25"/>
      <c r="K7" s="25"/>
      <c r="L7" s="25"/>
      <c r="M7" s="22"/>
      <c r="N7" s="22"/>
      <c r="O7" s="22"/>
      <c r="P7" s="22"/>
      <c r="Q7" s="22"/>
      <c r="R7" s="22"/>
      <c r="S7" s="22"/>
      <c r="T7" s="22"/>
      <c r="U7" s="22"/>
    </row>
    <row r="8" spans="1:34" ht="15" customHeight="1">
      <c r="B8" s="43" t="s">
        <v>26</v>
      </c>
      <c r="C8" s="18" t="s">
        <v>23</v>
      </c>
      <c r="D8" s="19" t="s">
        <v>12</v>
      </c>
      <c r="E8" s="164" t="s">
        <v>13</v>
      </c>
      <c r="F8" s="165"/>
      <c r="H8" s="26"/>
      <c r="I8" s="44"/>
      <c r="J8" s="27"/>
      <c r="K8" s="27"/>
      <c r="L8" s="27"/>
      <c r="M8" s="44"/>
      <c r="N8" s="44"/>
      <c r="O8" s="44"/>
      <c r="P8" s="44"/>
      <c r="Q8" s="44"/>
      <c r="R8" s="44"/>
      <c r="S8" s="44"/>
      <c r="T8" s="44"/>
      <c r="U8" s="44"/>
    </row>
    <row r="9" spans="1:34" ht="15" customHeight="1">
      <c r="B9" s="45">
        <v>1</v>
      </c>
      <c r="C9" s="14" t="s">
        <v>301</v>
      </c>
      <c r="D9" s="4">
        <v>42</v>
      </c>
      <c r="E9" s="152">
        <v>40</v>
      </c>
      <c r="F9" s="153"/>
      <c r="H9" s="26"/>
      <c r="I9" s="44"/>
      <c r="J9" s="27"/>
      <c r="K9" s="27"/>
      <c r="L9" s="27"/>
      <c r="M9" s="44"/>
      <c r="N9" s="44"/>
      <c r="O9" s="44"/>
      <c r="P9" s="44"/>
      <c r="Q9" s="44"/>
      <c r="R9" s="44"/>
      <c r="S9" s="44"/>
      <c r="T9" s="44"/>
      <c r="U9" s="44"/>
    </row>
    <row r="10" spans="1:34" ht="15" customHeight="1">
      <c r="B10" s="45">
        <v>2</v>
      </c>
      <c r="C10" s="14" t="s">
        <v>302</v>
      </c>
      <c r="D10" s="13">
        <v>40</v>
      </c>
      <c r="E10" s="152">
        <v>38</v>
      </c>
      <c r="F10" s="153"/>
      <c r="H10" s="26"/>
      <c r="I10" s="44"/>
      <c r="J10" s="27"/>
      <c r="K10" s="27"/>
      <c r="L10" s="27"/>
      <c r="M10" s="44"/>
      <c r="N10" s="44"/>
      <c r="O10" s="44"/>
      <c r="P10" s="44"/>
      <c r="Q10" s="44"/>
      <c r="R10" s="44"/>
      <c r="S10" s="44"/>
      <c r="T10" s="44"/>
      <c r="U10" s="44"/>
    </row>
    <row r="11" spans="1:34" ht="15" customHeight="1">
      <c r="B11" s="45">
        <v>3</v>
      </c>
      <c r="C11" s="14" t="s">
        <v>303</v>
      </c>
      <c r="D11" s="13">
        <v>36</v>
      </c>
      <c r="E11" s="152">
        <v>34</v>
      </c>
      <c r="F11" s="153"/>
      <c r="H11" s="26"/>
      <c r="I11" s="44"/>
      <c r="J11" s="27"/>
      <c r="K11" s="27"/>
      <c r="L11" s="27"/>
      <c r="M11" s="44"/>
      <c r="N11" s="44"/>
      <c r="O11" s="44"/>
      <c r="P11" s="44"/>
      <c r="Q11" s="44"/>
      <c r="R11" s="44"/>
      <c r="S11" s="44"/>
      <c r="T11" s="44"/>
      <c r="U11" s="44"/>
    </row>
    <row r="12" spans="1:34" ht="15" customHeight="1">
      <c r="B12" s="45">
        <v>4</v>
      </c>
      <c r="C12" s="14" t="s">
        <v>304</v>
      </c>
      <c r="D12" s="13">
        <v>46</v>
      </c>
      <c r="E12" s="152">
        <v>42</v>
      </c>
      <c r="F12" s="153"/>
      <c r="H12" s="26"/>
      <c r="I12" s="44"/>
      <c r="J12" s="28"/>
      <c r="K12" s="27"/>
      <c r="L12" s="27"/>
      <c r="M12" s="44"/>
      <c r="N12" s="44"/>
      <c r="O12" s="44"/>
      <c r="P12" s="44"/>
      <c r="Q12" s="44"/>
      <c r="R12" s="44"/>
      <c r="S12" s="44"/>
      <c r="T12" s="44"/>
      <c r="U12" s="44"/>
    </row>
    <row r="13" spans="1:34" ht="15" customHeight="1">
      <c r="B13" s="45">
        <v>5</v>
      </c>
      <c r="C13" s="14" t="s">
        <v>305</v>
      </c>
      <c r="D13" s="13">
        <v>34</v>
      </c>
      <c r="E13" s="152">
        <v>30</v>
      </c>
      <c r="F13" s="153"/>
    </row>
    <row r="14" spans="1:34" ht="15" customHeight="1">
      <c r="B14" s="174" t="s">
        <v>4</v>
      </c>
      <c r="C14" s="175"/>
      <c r="D14" s="15">
        <v>198</v>
      </c>
      <c r="E14" s="150">
        <v>184</v>
      </c>
      <c r="F14" s="151"/>
    </row>
    <row r="15" spans="1:34" s="10" customFormat="1" ht="46.5">
      <c r="A15" s="29" t="s">
        <v>0</v>
      </c>
      <c r="B15" s="29" t="s">
        <v>1</v>
      </c>
      <c r="C15" s="29" t="s">
        <v>2</v>
      </c>
      <c r="D15" s="5" t="s">
        <v>3</v>
      </c>
      <c r="E15" s="5"/>
      <c r="F15" s="30" t="s">
        <v>4</v>
      </c>
      <c r="G15" s="11">
        <v>43035</v>
      </c>
      <c r="H15" s="11">
        <v>43036</v>
      </c>
      <c r="I15" s="11">
        <v>43037</v>
      </c>
      <c r="J15" s="11">
        <v>43038</v>
      </c>
      <c r="K15" s="11">
        <v>43039</v>
      </c>
      <c r="L15" s="11">
        <v>43040</v>
      </c>
      <c r="M15" s="11">
        <v>43041</v>
      </c>
      <c r="N15" s="11">
        <v>43042</v>
      </c>
      <c r="O15" s="11">
        <v>43043</v>
      </c>
      <c r="P15" s="11">
        <v>43044</v>
      </c>
      <c r="Q15" s="11">
        <v>43045</v>
      </c>
      <c r="R15" s="11">
        <v>43046</v>
      </c>
      <c r="S15" s="11">
        <v>43047</v>
      </c>
      <c r="T15" s="11">
        <v>43048</v>
      </c>
      <c r="U15" s="11">
        <v>43049</v>
      </c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</row>
    <row r="16" spans="1:34" ht="15" customHeight="1">
      <c r="A16" s="168">
        <v>1</v>
      </c>
      <c r="B16" s="176" t="s">
        <v>5</v>
      </c>
      <c r="C16" s="176"/>
      <c r="D16" s="137" t="s">
        <v>6</v>
      </c>
      <c r="E16" s="130"/>
      <c r="F16" s="130">
        <v>8</v>
      </c>
      <c r="G16" s="2">
        <v>0</v>
      </c>
      <c r="H16" s="4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9"/>
    </row>
    <row r="17" spans="1:34" ht="15" customHeight="1">
      <c r="A17" s="170"/>
      <c r="B17" s="176" t="s">
        <v>7</v>
      </c>
      <c r="C17" s="176"/>
      <c r="D17" s="137" t="s">
        <v>335</v>
      </c>
      <c r="E17" s="130"/>
      <c r="F17" s="130">
        <v>4</v>
      </c>
      <c r="G17" s="2">
        <v>0</v>
      </c>
      <c r="H17" s="4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46">
        <v>0</v>
      </c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9"/>
    </row>
    <row r="18" spans="1:34" ht="15" customHeight="1">
      <c r="A18" s="170"/>
      <c r="B18" s="176" t="s">
        <v>8</v>
      </c>
      <c r="C18" s="176"/>
      <c r="D18" s="100" t="s">
        <v>336</v>
      </c>
      <c r="E18" s="46"/>
      <c r="F18" s="46">
        <v>8</v>
      </c>
      <c r="G18" s="13">
        <v>8</v>
      </c>
      <c r="H18" s="2">
        <v>0</v>
      </c>
      <c r="I18" s="4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46">
        <v>0</v>
      </c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9"/>
    </row>
    <row r="19" spans="1:34" ht="15" customHeight="1">
      <c r="A19" s="170"/>
      <c r="B19" s="173" t="s">
        <v>9</v>
      </c>
      <c r="C19" s="130" t="s">
        <v>306</v>
      </c>
      <c r="D19" s="128" t="s">
        <v>337</v>
      </c>
      <c r="E19" s="36"/>
      <c r="F19" s="129">
        <v>4</v>
      </c>
      <c r="G19" s="13">
        <v>4</v>
      </c>
      <c r="H19" s="129">
        <v>4</v>
      </c>
      <c r="I19" s="2">
        <v>0</v>
      </c>
      <c r="J19" s="13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129">
        <v>0</v>
      </c>
      <c r="S19" s="129">
        <v>0</v>
      </c>
      <c r="T19" s="129">
        <v>0</v>
      </c>
      <c r="U19" s="129">
        <v>0</v>
      </c>
      <c r="V19" s="129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9"/>
    </row>
    <row r="20" spans="1:34" ht="15" customHeight="1">
      <c r="A20" s="170"/>
      <c r="B20" s="173"/>
      <c r="C20" s="130" t="s">
        <v>307</v>
      </c>
      <c r="D20" s="128" t="s">
        <v>338</v>
      </c>
      <c r="E20" s="36"/>
      <c r="F20" s="129">
        <v>4</v>
      </c>
      <c r="G20" s="13">
        <v>4</v>
      </c>
      <c r="H20" s="129">
        <v>4</v>
      </c>
      <c r="I20" s="2">
        <v>0</v>
      </c>
      <c r="J20" s="135">
        <v>0</v>
      </c>
      <c r="K20" s="135">
        <v>0</v>
      </c>
      <c r="L20" s="135">
        <v>0</v>
      </c>
      <c r="M20" s="135">
        <v>0</v>
      </c>
      <c r="N20" s="135">
        <v>0</v>
      </c>
      <c r="O20" s="135">
        <v>0</v>
      </c>
      <c r="P20" s="48">
        <v>0</v>
      </c>
      <c r="Q20" s="48">
        <v>0</v>
      </c>
      <c r="R20" s="129">
        <v>0</v>
      </c>
      <c r="S20" s="129">
        <v>0</v>
      </c>
      <c r="T20" s="129">
        <v>0</v>
      </c>
      <c r="U20" s="129">
        <v>0</v>
      </c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9"/>
    </row>
    <row r="21" spans="1:34" ht="15" customHeight="1">
      <c r="A21" s="170"/>
      <c r="B21" s="173"/>
      <c r="C21" s="130" t="s">
        <v>308</v>
      </c>
      <c r="D21" s="107" t="s">
        <v>337</v>
      </c>
      <c r="E21" s="36"/>
      <c r="F21" s="46">
        <v>4</v>
      </c>
      <c r="G21" s="46">
        <v>4</v>
      </c>
      <c r="H21" s="46">
        <v>4</v>
      </c>
      <c r="I21" s="13">
        <v>4</v>
      </c>
      <c r="J21" s="2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0</v>
      </c>
      <c r="Q21" s="53">
        <v>0</v>
      </c>
      <c r="R21" s="4">
        <v>0</v>
      </c>
      <c r="S21" s="48">
        <v>0</v>
      </c>
      <c r="T21" s="48">
        <v>0</v>
      </c>
      <c r="U21" s="48">
        <v>0</v>
      </c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9"/>
    </row>
    <row r="22" spans="1:34" ht="15" customHeight="1">
      <c r="A22" s="170"/>
      <c r="B22" s="173"/>
      <c r="C22" s="130" t="s">
        <v>309</v>
      </c>
      <c r="D22" s="107" t="s">
        <v>339</v>
      </c>
      <c r="E22" s="36"/>
      <c r="F22" s="46">
        <v>4</v>
      </c>
      <c r="G22" s="46">
        <v>4</v>
      </c>
      <c r="H22" s="46">
        <v>4</v>
      </c>
      <c r="I22" s="46">
        <v>4</v>
      </c>
      <c r="J22" s="2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48">
        <v>0</v>
      </c>
      <c r="Q22" s="53">
        <v>0</v>
      </c>
      <c r="R22" s="4">
        <v>0</v>
      </c>
      <c r="S22" s="48">
        <v>0</v>
      </c>
      <c r="T22" s="48">
        <v>0</v>
      </c>
      <c r="U22" s="48">
        <v>0</v>
      </c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</row>
    <row r="23" spans="1:34" ht="15" customHeight="1">
      <c r="A23" s="170"/>
      <c r="B23" s="173" t="s">
        <v>15</v>
      </c>
      <c r="C23" s="38" t="s">
        <v>310</v>
      </c>
      <c r="D23" s="107" t="s">
        <v>337</v>
      </c>
      <c r="E23" s="129"/>
      <c r="F23" s="129">
        <v>4</v>
      </c>
      <c r="G23" s="102">
        <v>4</v>
      </c>
      <c r="H23" s="102">
        <v>4</v>
      </c>
      <c r="I23" s="103">
        <v>4</v>
      </c>
      <c r="J23" s="104">
        <v>4</v>
      </c>
      <c r="K23" s="140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30">
        <v>0</v>
      </c>
      <c r="S23" s="48">
        <v>0</v>
      </c>
      <c r="T23" s="48">
        <v>0</v>
      </c>
      <c r="U23" s="48">
        <v>0</v>
      </c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</row>
    <row r="24" spans="1:34" ht="15" customHeight="1">
      <c r="A24" s="170"/>
      <c r="B24" s="173"/>
      <c r="C24" s="38" t="s">
        <v>311</v>
      </c>
      <c r="D24" s="107" t="s">
        <v>336</v>
      </c>
      <c r="E24" s="129"/>
      <c r="F24" s="129">
        <v>4</v>
      </c>
      <c r="G24" s="102">
        <v>4</v>
      </c>
      <c r="H24" s="102">
        <v>4</v>
      </c>
      <c r="I24" s="102">
        <v>4</v>
      </c>
      <c r="J24" s="104">
        <v>4</v>
      </c>
      <c r="K24" s="140">
        <v>0</v>
      </c>
      <c r="L24" s="104">
        <v>0</v>
      </c>
      <c r="M24" s="104">
        <v>0</v>
      </c>
      <c r="N24" s="104">
        <v>0</v>
      </c>
      <c r="O24" s="104">
        <v>0</v>
      </c>
      <c r="P24" s="104">
        <v>0</v>
      </c>
      <c r="Q24" s="104">
        <v>0</v>
      </c>
      <c r="R24" s="130">
        <v>0</v>
      </c>
      <c r="S24" s="48">
        <v>0</v>
      </c>
      <c r="T24" s="48">
        <v>0</v>
      </c>
      <c r="U24" s="48">
        <v>0</v>
      </c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</row>
    <row r="25" spans="1:34" ht="15" customHeight="1">
      <c r="A25" s="170"/>
      <c r="B25" s="173"/>
      <c r="C25" s="38" t="s">
        <v>312</v>
      </c>
      <c r="D25" s="107" t="s">
        <v>336</v>
      </c>
      <c r="E25" s="129"/>
      <c r="F25" s="129">
        <v>4</v>
      </c>
      <c r="G25" s="102">
        <v>4</v>
      </c>
      <c r="H25" s="102">
        <v>4</v>
      </c>
      <c r="I25" s="102">
        <v>4</v>
      </c>
      <c r="J25" s="104">
        <v>4</v>
      </c>
      <c r="K25" s="140">
        <v>0</v>
      </c>
      <c r="L25" s="104">
        <v>0</v>
      </c>
      <c r="M25" s="104">
        <v>0</v>
      </c>
      <c r="N25" s="104">
        <v>0</v>
      </c>
      <c r="O25" s="104">
        <v>0</v>
      </c>
      <c r="P25" s="104">
        <v>0</v>
      </c>
      <c r="Q25" s="104">
        <v>0</v>
      </c>
      <c r="R25" s="104">
        <v>0</v>
      </c>
      <c r="S25" s="130">
        <v>0</v>
      </c>
      <c r="T25" s="48">
        <v>0</v>
      </c>
      <c r="U25" s="48">
        <v>0</v>
      </c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9"/>
    </row>
    <row r="26" spans="1:34" ht="15" customHeight="1">
      <c r="A26" s="170"/>
      <c r="B26" s="173"/>
      <c r="C26" s="39" t="s">
        <v>313</v>
      </c>
      <c r="D26" s="107" t="s">
        <v>335</v>
      </c>
      <c r="E26" s="129"/>
      <c r="F26" s="129">
        <v>4</v>
      </c>
      <c r="G26" s="102">
        <v>4</v>
      </c>
      <c r="H26" s="102">
        <v>4</v>
      </c>
      <c r="I26" s="102">
        <v>4</v>
      </c>
      <c r="J26" s="104">
        <v>4</v>
      </c>
      <c r="K26" s="104">
        <v>4</v>
      </c>
      <c r="L26" s="140">
        <v>0</v>
      </c>
      <c r="M26" s="104">
        <v>0</v>
      </c>
      <c r="N26" s="104">
        <v>0</v>
      </c>
      <c r="O26" s="104">
        <v>0</v>
      </c>
      <c r="P26" s="104">
        <v>0</v>
      </c>
      <c r="Q26" s="104">
        <v>0</v>
      </c>
      <c r="R26" s="104">
        <v>0</v>
      </c>
      <c r="S26" s="130">
        <v>0</v>
      </c>
      <c r="T26" s="48">
        <v>0</v>
      </c>
      <c r="U26" s="48">
        <v>0</v>
      </c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9"/>
    </row>
    <row r="27" spans="1:34" ht="15" customHeight="1">
      <c r="A27" s="170"/>
      <c r="B27" s="173"/>
      <c r="C27" s="39" t="s">
        <v>314</v>
      </c>
      <c r="D27" s="137" t="s">
        <v>335</v>
      </c>
      <c r="E27" s="130"/>
      <c r="F27" s="130">
        <v>8</v>
      </c>
      <c r="G27" s="130">
        <v>8</v>
      </c>
      <c r="H27" s="130">
        <v>8</v>
      </c>
      <c r="I27" s="130">
        <v>8</v>
      </c>
      <c r="J27" s="130">
        <v>8</v>
      </c>
      <c r="K27" s="130">
        <v>8</v>
      </c>
      <c r="L27" s="40">
        <v>0</v>
      </c>
      <c r="M27" s="136">
        <v>0</v>
      </c>
      <c r="N27" s="136">
        <v>0</v>
      </c>
      <c r="O27" s="136">
        <v>0</v>
      </c>
      <c r="P27" s="136">
        <v>0</v>
      </c>
      <c r="Q27" s="136">
        <v>0</v>
      </c>
      <c r="R27" s="136">
        <v>0</v>
      </c>
      <c r="S27" s="130">
        <v>0</v>
      </c>
      <c r="T27" s="130">
        <v>0</v>
      </c>
      <c r="U27" s="130">
        <v>0</v>
      </c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</row>
    <row r="28" spans="1:34" ht="15" customHeight="1">
      <c r="A28" s="170"/>
      <c r="B28" s="173" t="s">
        <v>32</v>
      </c>
      <c r="C28" s="38" t="s">
        <v>315</v>
      </c>
      <c r="D28" s="107" t="s">
        <v>337</v>
      </c>
      <c r="E28" s="36"/>
      <c r="F28" s="57">
        <v>4</v>
      </c>
      <c r="G28" s="135">
        <v>4</v>
      </c>
      <c r="H28" s="135">
        <v>4</v>
      </c>
      <c r="I28" s="135">
        <v>4</v>
      </c>
      <c r="J28" s="135">
        <v>4</v>
      </c>
      <c r="K28" s="135">
        <v>4</v>
      </c>
      <c r="L28" s="135">
        <v>4</v>
      </c>
      <c r="M28" s="2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9"/>
    </row>
    <row r="29" spans="1:34" ht="15" customHeight="1">
      <c r="A29" s="170"/>
      <c r="B29" s="173"/>
      <c r="C29" s="38" t="s">
        <v>316</v>
      </c>
      <c r="D29" s="107" t="s">
        <v>337</v>
      </c>
      <c r="E29" s="36"/>
      <c r="F29" s="57">
        <v>4</v>
      </c>
      <c r="G29" s="135">
        <v>4</v>
      </c>
      <c r="H29" s="135">
        <v>4</v>
      </c>
      <c r="I29" s="135">
        <v>4</v>
      </c>
      <c r="J29" s="135">
        <v>4</v>
      </c>
      <c r="K29" s="135">
        <v>4</v>
      </c>
      <c r="L29" s="135">
        <v>4</v>
      </c>
      <c r="M29" s="2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9"/>
    </row>
    <row r="30" spans="1:34" ht="15" customHeight="1">
      <c r="A30" s="170"/>
      <c r="B30" s="173"/>
      <c r="C30" s="38" t="s">
        <v>317</v>
      </c>
      <c r="D30" s="107" t="s">
        <v>337</v>
      </c>
      <c r="E30" s="36"/>
      <c r="F30" s="57">
        <v>8</v>
      </c>
      <c r="G30" s="135">
        <v>8</v>
      </c>
      <c r="H30" s="135">
        <v>8</v>
      </c>
      <c r="I30" s="135">
        <v>8</v>
      </c>
      <c r="J30" s="135">
        <v>8</v>
      </c>
      <c r="K30" s="135">
        <v>8</v>
      </c>
      <c r="L30" s="135">
        <v>8</v>
      </c>
      <c r="M30" s="135">
        <v>8</v>
      </c>
      <c r="N30" s="2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9"/>
    </row>
    <row r="31" spans="1:34" ht="15" customHeight="1">
      <c r="A31" s="170"/>
      <c r="B31" s="173"/>
      <c r="C31" s="38" t="s">
        <v>318</v>
      </c>
      <c r="D31" s="128" t="s">
        <v>335</v>
      </c>
      <c r="E31" s="36"/>
      <c r="F31" s="129">
        <v>8</v>
      </c>
      <c r="G31" s="135">
        <v>8</v>
      </c>
      <c r="H31" s="135">
        <v>8</v>
      </c>
      <c r="I31" s="135">
        <v>8</v>
      </c>
      <c r="J31" s="135">
        <v>8</v>
      </c>
      <c r="K31" s="135">
        <v>8</v>
      </c>
      <c r="L31" s="135">
        <v>8</v>
      </c>
      <c r="M31" s="135">
        <v>8</v>
      </c>
      <c r="N31" s="2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9"/>
    </row>
    <row r="32" spans="1:34" ht="15" customHeight="1">
      <c r="A32" s="170"/>
      <c r="B32" s="173"/>
      <c r="C32" s="38" t="s">
        <v>319</v>
      </c>
      <c r="D32" s="128" t="s">
        <v>335</v>
      </c>
      <c r="E32" s="36"/>
      <c r="F32" s="57">
        <v>8</v>
      </c>
      <c r="G32" s="135">
        <v>8</v>
      </c>
      <c r="H32" s="135">
        <v>8</v>
      </c>
      <c r="I32" s="135">
        <v>8</v>
      </c>
      <c r="J32" s="135">
        <v>8</v>
      </c>
      <c r="K32" s="135">
        <v>8</v>
      </c>
      <c r="L32" s="135">
        <v>8</v>
      </c>
      <c r="M32" s="135">
        <v>8</v>
      </c>
      <c r="N32" s="2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9"/>
    </row>
    <row r="33" spans="1:34" ht="15" customHeight="1">
      <c r="A33" s="170"/>
      <c r="B33" s="173" t="s">
        <v>33</v>
      </c>
      <c r="C33" s="38" t="s">
        <v>320</v>
      </c>
      <c r="D33" s="107" t="s">
        <v>336</v>
      </c>
      <c r="E33" s="36"/>
      <c r="F33" s="46">
        <v>4</v>
      </c>
      <c r="G33" s="57">
        <v>4</v>
      </c>
      <c r="H33" s="57">
        <v>4</v>
      </c>
      <c r="I33" s="13">
        <v>4</v>
      </c>
      <c r="J33" s="48">
        <v>4</v>
      </c>
      <c r="K33" s="48">
        <v>4</v>
      </c>
      <c r="L33" s="48">
        <v>4</v>
      </c>
      <c r="M33" s="48">
        <v>4</v>
      </c>
      <c r="N33" s="48">
        <v>4</v>
      </c>
      <c r="O33" s="2">
        <v>0</v>
      </c>
      <c r="P33" s="48">
        <v>0</v>
      </c>
      <c r="Q33" s="48">
        <v>0</v>
      </c>
      <c r="R33" s="48">
        <v>0</v>
      </c>
      <c r="S33" s="48">
        <v>0</v>
      </c>
      <c r="T33" s="48">
        <v>0</v>
      </c>
      <c r="U33" s="48">
        <v>0</v>
      </c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9"/>
    </row>
    <row r="34" spans="1:34" ht="15" customHeight="1">
      <c r="A34" s="170"/>
      <c r="B34" s="173"/>
      <c r="C34" s="38" t="s">
        <v>321</v>
      </c>
      <c r="D34" s="107" t="s">
        <v>336</v>
      </c>
      <c r="E34" s="36"/>
      <c r="F34" s="46">
        <v>4</v>
      </c>
      <c r="G34" s="4">
        <v>4</v>
      </c>
      <c r="H34" s="4">
        <v>4</v>
      </c>
      <c r="I34" s="4">
        <v>4</v>
      </c>
      <c r="J34" s="4">
        <v>4</v>
      </c>
      <c r="K34" s="4">
        <v>4</v>
      </c>
      <c r="L34" s="4">
        <v>4</v>
      </c>
      <c r="M34" s="4">
        <v>4</v>
      </c>
      <c r="N34" s="4">
        <v>4</v>
      </c>
      <c r="O34" s="40">
        <v>0</v>
      </c>
      <c r="P34" s="136">
        <v>0</v>
      </c>
      <c r="Q34" s="136">
        <v>0</v>
      </c>
      <c r="R34" s="136">
        <v>0</v>
      </c>
      <c r="S34" s="136">
        <v>0</v>
      </c>
      <c r="T34" s="136">
        <v>0</v>
      </c>
      <c r="U34" s="4">
        <v>0</v>
      </c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9"/>
    </row>
    <row r="35" spans="1:34" ht="15" customHeight="1">
      <c r="A35" s="170"/>
      <c r="B35" s="173"/>
      <c r="C35" s="38" t="s">
        <v>322</v>
      </c>
      <c r="D35" s="107" t="s">
        <v>336</v>
      </c>
      <c r="E35" s="36"/>
      <c r="F35" s="57">
        <v>4</v>
      </c>
      <c r="G35" s="4">
        <v>4</v>
      </c>
      <c r="H35" s="4">
        <v>4</v>
      </c>
      <c r="I35" s="4">
        <v>4</v>
      </c>
      <c r="J35" s="4">
        <v>4</v>
      </c>
      <c r="K35" s="4">
        <v>4</v>
      </c>
      <c r="L35" s="4">
        <v>4</v>
      </c>
      <c r="M35" s="4">
        <v>4</v>
      </c>
      <c r="N35" s="4">
        <v>4</v>
      </c>
      <c r="O35" s="40">
        <v>0</v>
      </c>
      <c r="P35" s="136">
        <v>0</v>
      </c>
      <c r="Q35" s="136">
        <v>0</v>
      </c>
      <c r="R35" s="136">
        <v>0</v>
      </c>
      <c r="S35" s="136">
        <v>0</v>
      </c>
      <c r="T35" s="136">
        <v>0</v>
      </c>
      <c r="U35" s="4">
        <v>0</v>
      </c>
      <c r="V35" s="48"/>
      <c r="W35" s="48"/>
      <c r="X35" s="48"/>
      <c r="Y35" s="48"/>
      <c r="Z35" s="48"/>
      <c r="AA35" s="48"/>
      <c r="AB35" s="49"/>
      <c r="AC35" s="48"/>
      <c r="AD35" s="48"/>
      <c r="AE35" s="48"/>
      <c r="AF35" s="48"/>
      <c r="AG35" s="48"/>
      <c r="AH35" s="49"/>
    </row>
    <row r="36" spans="1:34" ht="15" customHeight="1">
      <c r="A36" s="170"/>
      <c r="B36" s="173"/>
      <c r="C36" s="130" t="s">
        <v>323</v>
      </c>
      <c r="D36" s="107" t="s">
        <v>339</v>
      </c>
      <c r="E36" s="36"/>
      <c r="F36" s="129">
        <v>4</v>
      </c>
      <c r="G36" s="130">
        <v>4</v>
      </c>
      <c r="H36" s="130">
        <v>4</v>
      </c>
      <c r="I36" s="130">
        <v>4</v>
      </c>
      <c r="J36" s="130">
        <v>4</v>
      </c>
      <c r="K36" s="130">
        <v>4</v>
      </c>
      <c r="L36" s="130">
        <v>4</v>
      </c>
      <c r="M36" s="130">
        <v>4</v>
      </c>
      <c r="N36" s="130">
        <v>4</v>
      </c>
      <c r="O36" s="130">
        <v>4</v>
      </c>
      <c r="P36" s="40">
        <v>0</v>
      </c>
      <c r="Q36" s="136">
        <v>0</v>
      </c>
      <c r="R36" s="136">
        <v>0</v>
      </c>
      <c r="S36" s="136">
        <v>0</v>
      </c>
      <c r="T36" s="136">
        <v>0</v>
      </c>
      <c r="U36" s="130">
        <v>0</v>
      </c>
      <c r="V36" s="48"/>
      <c r="W36" s="48"/>
      <c r="X36" s="48"/>
      <c r="Y36" s="48"/>
      <c r="Z36" s="48"/>
      <c r="AA36" s="48"/>
      <c r="AB36" s="49"/>
      <c r="AC36" s="48"/>
      <c r="AD36" s="48"/>
      <c r="AE36" s="48"/>
      <c r="AF36" s="48"/>
      <c r="AG36" s="48"/>
      <c r="AH36" s="49"/>
    </row>
    <row r="37" spans="1:34" ht="15" customHeight="1">
      <c r="A37" s="170"/>
      <c r="B37" s="173"/>
      <c r="C37" s="130" t="s">
        <v>324</v>
      </c>
      <c r="D37" s="107" t="s">
        <v>339</v>
      </c>
      <c r="E37" s="101"/>
      <c r="F37" s="4">
        <v>4</v>
      </c>
      <c r="G37" s="4">
        <v>4</v>
      </c>
      <c r="H37" s="4">
        <v>4</v>
      </c>
      <c r="I37" s="4">
        <v>4</v>
      </c>
      <c r="J37" s="4">
        <v>4</v>
      </c>
      <c r="K37" s="4">
        <v>4</v>
      </c>
      <c r="L37" s="4">
        <v>4</v>
      </c>
      <c r="M37" s="4">
        <v>4</v>
      </c>
      <c r="N37" s="4">
        <v>4</v>
      </c>
      <c r="O37" s="4">
        <v>4</v>
      </c>
      <c r="P37" s="40">
        <v>0</v>
      </c>
      <c r="Q37" s="136">
        <v>0</v>
      </c>
      <c r="R37" s="136">
        <v>0</v>
      </c>
      <c r="S37" s="136">
        <v>0</v>
      </c>
      <c r="T37" s="136">
        <v>0</v>
      </c>
      <c r="U37" s="4">
        <v>0</v>
      </c>
      <c r="V37" s="48"/>
      <c r="W37" s="48"/>
      <c r="X37" s="48"/>
      <c r="Y37" s="48"/>
      <c r="Z37" s="48"/>
      <c r="AA37" s="48"/>
      <c r="AB37" s="49"/>
      <c r="AC37" s="48"/>
      <c r="AD37" s="48"/>
      <c r="AE37" s="48"/>
      <c r="AF37" s="48"/>
      <c r="AG37" s="48"/>
      <c r="AH37" s="49"/>
    </row>
    <row r="38" spans="1:34" ht="15" customHeight="1">
      <c r="A38" s="170"/>
      <c r="B38" s="173" t="s">
        <v>140</v>
      </c>
      <c r="C38" s="38" t="s">
        <v>325</v>
      </c>
      <c r="D38" s="107" t="s">
        <v>335</v>
      </c>
      <c r="E38" s="36"/>
      <c r="F38" s="4">
        <v>8</v>
      </c>
      <c r="G38" s="57">
        <v>8</v>
      </c>
      <c r="H38" s="57">
        <v>8</v>
      </c>
      <c r="I38" s="57">
        <v>8</v>
      </c>
      <c r="J38" s="48">
        <v>8</v>
      </c>
      <c r="K38" s="48">
        <v>8</v>
      </c>
      <c r="L38" s="48">
        <v>8</v>
      </c>
      <c r="M38" s="48">
        <v>8</v>
      </c>
      <c r="N38" s="48">
        <v>8</v>
      </c>
      <c r="O38" s="48">
        <v>8</v>
      </c>
      <c r="P38" s="2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/>
      <c r="W38" s="48"/>
      <c r="X38" s="48"/>
      <c r="Y38" s="48"/>
      <c r="Z38" s="48"/>
      <c r="AA38" s="48"/>
      <c r="AB38" s="49"/>
      <c r="AC38" s="48"/>
      <c r="AD38" s="48"/>
      <c r="AE38" s="48"/>
      <c r="AF38" s="48"/>
      <c r="AG38" s="48"/>
      <c r="AH38" s="49"/>
    </row>
    <row r="39" spans="1:34" ht="15" customHeight="1">
      <c r="A39" s="170"/>
      <c r="B39" s="173"/>
      <c r="C39" s="38" t="s">
        <v>326</v>
      </c>
      <c r="D39" s="107" t="s">
        <v>335</v>
      </c>
      <c r="E39" s="36"/>
      <c r="F39" s="4">
        <v>8</v>
      </c>
      <c r="G39" s="57">
        <v>8</v>
      </c>
      <c r="H39" s="57">
        <v>8</v>
      </c>
      <c r="I39" s="57">
        <v>8</v>
      </c>
      <c r="J39" s="48">
        <v>8</v>
      </c>
      <c r="K39" s="48">
        <v>8</v>
      </c>
      <c r="L39" s="48">
        <v>8</v>
      </c>
      <c r="M39" s="48">
        <v>8</v>
      </c>
      <c r="N39" s="48">
        <v>8</v>
      </c>
      <c r="O39" s="48">
        <v>8</v>
      </c>
      <c r="P39" s="48">
        <v>8</v>
      </c>
      <c r="Q39" s="2">
        <v>0</v>
      </c>
      <c r="R39" s="48">
        <v>0</v>
      </c>
      <c r="S39" s="48">
        <v>0</v>
      </c>
      <c r="T39" s="48">
        <v>0</v>
      </c>
      <c r="U39" s="48">
        <v>0</v>
      </c>
      <c r="V39" s="48"/>
      <c r="W39" s="48"/>
      <c r="X39" s="48"/>
      <c r="Y39" s="48"/>
      <c r="Z39" s="48"/>
      <c r="AA39" s="48"/>
      <c r="AB39" s="49"/>
      <c r="AC39" s="48"/>
      <c r="AD39" s="48"/>
      <c r="AE39" s="48"/>
      <c r="AF39" s="48"/>
      <c r="AG39" s="48"/>
      <c r="AH39" s="49"/>
    </row>
    <row r="40" spans="1:34" ht="15" customHeight="1">
      <c r="A40" s="170"/>
      <c r="B40" s="173"/>
      <c r="C40" s="38" t="s">
        <v>327</v>
      </c>
      <c r="D40" s="107" t="s">
        <v>337</v>
      </c>
      <c r="E40" s="36"/>
      <c r="F40" s="57">
        <v>4</v>
      </c>
      <c r="G40" s="46">
        <v>4</v>
      </c>
      <c r="H40" s="46">
        <v>4</v>
      </c>
      <c r="I40" s="13">
        <v>4</v>
      </c>
      <c r="J40" s="48">
        <v>4</v>
      </c>
      <c r="K40" s="48">
        <v>4</v>
      </c>
      <c r="L40" s="48">
        <v>4</v>
      </c>
      <c r="M40" s="48">
        <v>4</v>
      </c>
      <c r="N40" s="48">
        <v>4</v>
      </c>
      <c r="O40" s="48">
        <v>4</v>
      </c>
      <c r="P40" s="48">
        <v>4</v>
      </c>
      <c r="Q40" s="2">
        <v>0</v>
      </c>
      <c r="R40" s="48">
        <v>0</v>
      </c>
      <c r="S40" s="48">
        <v>0</v>
      </c>
      <c r="T40" s="48">
        <v>0</v>
      </c>
      <c r="U40" s="48">
        <v>0</v>
      </c>
      <c r="V40" s="48"/>
      <c r="W40" s="48"/>
      <c r="X40" s="48"/>
      <c r="Y40" s="48"/>
      <c r="Z40" s="48"/>
      <c r="AA40" s="48"/>
      <c r="AB40" s="48"/>
      <c r="AC40" s="48"/>
      <c r="AD40" s="49"/>
      <c r="AE40" s="49"/>
      <c r="AF40" s="48"/>
      <c r="AG40" s="48"/>
      <c r="AH40" s="49"/>
    </row>
    <row r="41" spans="1:34" ht="15" customHeight="1">
      <c r="A41" s="170"/>
      <c r="B41" s="173"/>
      <c r="C41" s="38" t="s">
        <v>328</v>
      </c>
      <c r="D41" s="107" t="s">
        <v>337</v>
      </c>
      <c r="E41" s="36"/>
      <c r="F41" s="129">
        <v>4</v>
      </c>
      <c r="G41" s="129">
        <v>4</v>
      </c>
      <c r="H41" s="129">
        <v>4</v>
      </c>
      <c r="I41" s="13">
        <v>4</v>
      </c>
      <c r="J41" s="48">
        <v>4</v>
      </c>
      <c r="K41" s="48">
        <v>4</v>
      </c>
      <c r="L41" s="48">
        <v>4</v>
      </c>
      <c r="M41" s="48">
        <v>4</v>
      </c>
      <c r="N41" s="48">
        <v>4</v>
      </c>
      <c r="O41" s="48">
        <v>4</v>
      </c>
      <c r="P41" s="48">
        <v>4</v>
      </c>
      <c r="Q41" s="2">
        <v>0</v>
      </c>
      <c r="R41" s="48">
        <v>0</v>
      </c>
      <c r="S41" s="48">
        <v>0</v>
      </c>
      <c r="T41" s="48">
        <v>0</v>
      </c>
      <c r="U41" s="48">
        <v>0</v>
      </c>
      <c r="V41" s="48"/>
      <c r="W41" s="48"/>
      <c r="X41" s="48"/>
      <c r="Y41" s="48"/>
      <c r="Z41" s="48"/>
      <c r="AA41" s="48"/>
      <c r="AB41" s="48"/>
      <c r="AC41" s="48"/>
      <c r="AD41" s="49"/>
      <c r="AE41" s="49"/>
      <c r="AF41" s="48"/>
      <c r="AG41" s="48"/>
      <c r="AH41" s="49"/>
    </row>
    <row r="42" spans="1:34" ht="15" customHeight="1">
      <c r="A42" s="170"/>
      <c r="B42" s="173"/>
      <c r="C42" s="38" t="s">
        <v>329</v>
      </c>
      <c r="D42" s="107" t="s">
        <v>337</v>
      </c>
      <c r="E42" s="36"/>
      <c r="F42" s="57">
        <v>4</v>
      </c>
      <c r="G42" s="46">
        <v>4</v>
      </c>
      <c r="H42" s="46">
        <v>4</v>
      </c>
      <c r="I42" s="13">
        <v>4</v>
      </c>
      <c r="J42" s="48">
        <v>4</v>
      </c>
      <c r="K42" s="48">
        <v>4</v>
      </c>
      <c r="L42" s="48">
        <v>4</v>
      </c>
      <c r="M42" s="48">
        <v>4</v>
      </c>
      <c r="N42" s="48">
        <v>4</v>
      </c>
      <c r="O42" s="48">
        <v>4</v>
      </c>
      <c r="P42" s="48">
        <v>4</v>
      </c>
      <c r="Q42" s="48">
        <v>4</v>
      </c>
      <c r="R42" s="2">
        <v>0</v>
      </c>
      <c r="S42" s="48">
        <v>0</v>
      </c>
      <c r="T42" s="48">
        <v>0</v>
      </c>
      <c r="U42" s="48">
        <v>0</v>
      </c>
      <c r="V42" s="48"/>
      <c r="W42" s="48"/>
      <c r="X42" s="48"/>
      <c r="Y42" s="48"/>
      <c r="Z42" s="48"/>
      <c r="AA42" s="48"/>
      <c r="AB42" s="48"/>
      <c r="AC42" s="48"/>
      <c r="AD42" s="49"/>
      <c r="AE42" s="49"/>
      <c r="AF42" s="48"/>
      <c r="AG42" s="48"/>
      <c r="AH42" s="49"/>
    </row>
    <row r="43" spans="1:34" ht="15" customHeight="1">
      <c r="A43" s="170"/>
      <c r="B43" s="173" t="s">
        <v>340</v>
      </c>
      <c r="C43" s="38" t="s">
        <v>330</v>
      </c>
      <c r="D43" s="107" t="s">
        <v>339</v>
      </c>
      <c r="E43" s="36"/>
      <c r="F43" s="46">
        <v>4</v>
      </c>
      <c r="G43" s="57">
        <v>4</v>
      </c>
      <c r="H43" s="57">
        <v>4</v>
      </c>
      <c r="I43" s="13">
        <v>4</v>
      </c>
      <c r="J43" s="48">
        <v>4</v>
      </c>
      <c r="K43" s="48">
        <v>4</v>
      </c>
      <c r="L43" s="48">
        <v>4</v>
      </c>
      <c r="M43" s="48">
        <v>4</v>
      </c>
      <c r="N43" s="48">
        <v>4</v>
      </c>
      <c r="O43" s="48">
        <v>4</v>
      </c>
      <c r="P43" s="48">
        <v>4</v>
      </c>
      <c r="Q43" s="48">
        <v>4</v>
      </c>
      <c r="R43" s="2">
        <v>0</v>
      </c>
      <c r="S43" s="48">
        <v>0</v>
      </c>
      <c r="T43" s="48">
        <v>0</v>
      </c>
      <c r="U43" s="48">
        <v>0</v>
      </c>
      <c r="V43" s="48"/>
      <c r="W43" s="48"/>
      <c r="X43" s="48"/>
      <c r="Y43" s="48"/>
      <c r="Z43" s="48"/>
      <c r="AA43" s="48"/>
      <c r="AB43" s="48"/>
      <c r="AC43" s="48"/>
      <c r="AD43" s="49"/>
      <c r="AE43" s="49"/>
      <c r="AF43" s="48"/>
      <c r="AG43" s="48"/>
      <c r="AH43" s="49"/>
    </row>
    <row r="44" spans="1:34" ht="15" customHeight="1">
      <c r="A44" s="170"/>
      <c r="B44" s="173"/>
      <c r="C44" s="38" t="s">
        <v>331</v>
      </c>
      <c r="D44" s="107" t="s">
        <v>339</v>
      </c>
      <c r="E44" s="36"/>
      <c r="F44" s="46">
        <v>4</v>
      </c>
      <c r="G44" s="57">
        <v>4</v>
      </c>
      <c r="H44" s="57">
        <v>4</v>
      </c>
      <c r="I44" s="13">
        <v>4</v>
      </c>
      <c r="J44" s="48">
        <v>4</v>
      </c>
      <c r="K44" s="48">
        <v>4</v>
      </c>
      <c r="L44" s="48">
        <v>4</v>
      </c>
      <c r="M44" s="48">
        <v>4</v>
      </c>
      <c r="N44" s="48">
        <v>4</v>
      </c>
      <c r="O44" s="48">
        <v>4</v>
      </c>
      <c r="P44" s="48">
        <v>4</v>
      </c>
      <c r="Q44" s="48">
        <v>4</v>
      </c>
      <c r="R44" s="48">
        <v>4</v>
      </c>
      <c r="S44" s="2">
        <v>0</v>
      </c>
      <c r="T44" s="13">
        <v>0</v>
      </c>
      <c r="U44" s="13">
        <v>0</v>
      </c>
      <c r="V44" s="48"/>
      <c r="W44" s="48"/>
      <c r="X44" s="48"/>
      <c r="Y44" s="48"/>
      <c r="Z44" s="48"/>
      <c r="AA44" s="48"/>
      <c r="AB44" s="48"/>
      <c r="AC44" s="48"/>
      <c r="AD44" s="49"/>
      <c r="AE44" s="49"/>
      <c r="AF44" s="48"/>
      <c r="AG44" s="48"/>
      <c r="AH44" s="49"/>
    </row>
    <row r="45" spans="1:34" ht="15" customHeight="1">
      <c r="A45" s="170"/>
      <c r="B45" s="173"/>
      <c r="C45" s="38" t="s">
        <v>332</v>
      </c>
      <c r="D45" s="133" t="s">
        <v>338</v>
      </c>
      <c r="E45" s="36"/>
      <c r="F45" s="57">
        <v>8</v>
      </c>
      <c r="G45" s="46">
        <v>8</v>
      </c>
      <c r="H45" s="46">
        <v>8</v>
      </c>
      <c r="I45" s="46">
        <v>8</v>
      </c>
      <c r="J45" s="48">
        <v>8</v>
      </c>
      <c r="K45" s="48">
        <v>8</v>
      </c>
      <c r="L45" s="48">
        <v>8</v>
      </c>
      <c r="M45" s="48">
        <v>8</v>
      </c>
      <c r="N45" s="48">
        <v>8</v>
      </c>
      <c r="O45" s="48">
        <v>8</v>
      </c>
      <c r="P45" s="48">
        <v>8</v>
      </c>
      <c r="Q45" s="48">
        <v>8</v>
      </c>
      <c r="R45" s="48">
        <v>8</v>
      </c>
      <c r="S45" s="2">
        <v>0</v>
      </c>
      <c r="T45" s="13">
        <v>0</v>
      </c>
      <c r="U45" s="13">
        <v>0</v>
      </c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9"/>
      <c r="AG45" s="48"/>
      <c r="AH45" s="49"/>
    </row>
    <row r="46" spans="1:34" ht="15" customHeight="1">
      <c r="A46" s="170"/>
      <c r="B46" s="173"/>
      <c r="C46" s="38" t="s">
        <v>333</v>
      </c>
      <c r="D46" s="133" t="s">
        <v>338</v>
      </c>
      <c r="E46" s="36"/>
      <c r="F46" s="129">
        <v>4</v>
      </c>
      <c r="G46" s="129">
        <v>4</v>
      </c>
      <c r="H46" s="129">
        <v>4</v>
      </c>
      <c r="I46" s="13">
        <v>4</v>
      </c>
      <c r="J46" s="48">
        <v>4</v>
      </c>
      <c r="K46" s="48">
        <v>4</v>
      </c>
      <c r="L46" s="48">
        <v>4</v>
      </c>
      <c r="M46" s="48">
        <v>4</v>
      </c>
      <c r="N46" s="48">
        <v>4</v>
      </c>
      <c r="O46" s="48">
        <v>4</v>
      </c>
      <c r="P46" s="48">
        <v>4</v>
      </c>
      <c r="Q46" s="48">
        <v>4</v>
      </c>
      <c r="R46" s="48">
        <v>4</v>
      </c>
      <c r="S46" s="13">
        <v>4</v>
      </c>
      <c r="T46" s="2">
        <v>0</v>
      </c>
      <c r="U46" s="135">
        <v>0</v>
      </c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9"/>
      <c r="AG46" s="48"/>
      <c r="AH46" s="49"/>
    </row>
    <row r="47" spans="1:34" ht="15" customHeight="1">
      <c r="A47" s="170"/>
      <c r="B47" s="173"/>
      <c r="C47" s="38" t="s">
        <v>334</v>
      </c>
      <c r="D47" s="133" t="s">
        <v>338</v>
      </c>
      <c r="E47" s="36"/>
      <c r="F47" s="57">
        <v>8</v>
      </c>
      <c r="G47" s="46">
        <v>8</v>
      </c>
      <c r="H47" s="46">
        <v>8</v>
      </c>
      <c r="I47" s="46">
        <v>8</v>
      </c>
      <c r="J47" s="48">
        <v>8</v>
      </c>
      <c r="K47" s="48">
        <v>8</v>
      </c>
      <c r="L47" s="48">
        <v>8</v>
      </c>
      <c r="M47" s="48">
        <v>8</v>
      </c>
      <c r="N47" s="48">
        <v>8</v>
      </c>
      <c r="O47" s="48">
        <v>8</v>
      </c>
      <c r="P47" s="48">
        <v>8</v>
      </c>
      <c r="Q47" s="48">
        <v>8</v>
      </c>
      <c r="R47" s="48">
        <v>8</v>
      </c>
      <c r="S47" s="13">
        <v>8</v>
      </c>
      <c r="T47" s="13">
        <v>8</v>
      </c>
      <c r="U47" s="2">
        <v>0</v>
      </c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9"/>
      <c r="AH47" s="49"/>
    </row>
    <row r="48" spans="1:34" ht="30.75" customHeight="1">
      <c r="A48" s="170"/>
      <c r="B48" s="168" t="s">
        <v>235</v>
      </c>
      <c r="C48" s="129" t="s">
        <v>47</v>
      </c>
      <c r="D48" s="100" t="s">
        <v>6</v>
      </c>
      <c r="E48" s="36"/>
      <c r="F48" s="46">
        <v>8</v>
      </c>
      <c r="G48" s="129">
        <v>8</v>
      </c>
      <c r="H48" s="129">
        <v>8</v>
      </c>
      <c r="I48" s="129">
        <v>8</v>
      </c>
      <c r="J48" s="129">
        <v>8</v>
      </c>
      <c r="K48" s="129">
        <v>8</v>
      </c>
      <c r="L48" s="129">
        <v>8</v>
      </c>
      <c r="M48" s="129">
        <v>8</v>
      </c>
      <c r="N48" s="129">
        <v>8</v>
      </c>
      <c r="O48" s="129">
        <v>8</v>
      </c>
      <c r="P48" s="129">
        <v>8</v>
      </c>
      <c r="Q48" s="129">
        <v>8</v>
      </c>
      <c r="R48" s="129">
        <v>8</v>
      </c>
      <c r="S48" s="129">
        <v>8</v>
      </c>
      <c r="T48" s="129">
        <v>8</v>
      </c>
      <c r="U48" s="2">
        <f>SUM(U16:U47)</f>
        <v>0</v>
      </c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9"/>
    </row>
    <row r="49" spans="1:34" ht="30.75" customHeight="1">
      <c r="A49" s="169"/>
      <c r="B49" s="169"/>
      <c r="C49" s="129" t="s">
        <v>18</v>
      </c>
      <c r="D49" s="128" t="s">
        <v>6</v>
      </c>
      <c r="E49" s="129"/>
      <c r="F49" s="129">
        <v>8</v>
      </c>
      <c r="G49" s="129">
        <v>8</v>
      </c>
      <c r="H49" s="129">
        <v>8</v>
      </c>
      <c r="I49" s="129">
        <v>8</v>
      </c>
      <c r="J49" s="129">
        <v>8</v>
      </c>
      <c r="K49" s="129">
        <v>8</v>
      </c>
      <c r="L49" s="129">
        <v>8</v>
      </c>
      <c r="M49" s="129">
        <v>8</v>
      </c>
      <c r="N49" s="129">
        <v>8</v>
      </c>
      <c r="O49" s="129">
        <v>8</v>
      </c>
      <c r="P49" s="129">
        <v>8</v>
      </c>
      <c r="Q49" s="129">
        <v>8</v>
      </c>
      <c r="R49" s="129">
        <v>8</v>
      </c>
      <c r="S49" s="129">
        <v>8</v>
      </c>
      <c r="T49" s="129">
        <v>8</v>
      </c>
      <c r="U49" s="2">
        <f>SUM(U17:U48)</f>
        <v>0</v>
      </c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9"/>
    </row>
    <row r="50" spans="1:34" ht="15" customHeight="1">
      <c r="B50" s="1"/>
      <c r="D50" s="3" t="s">
        <v>19</v>
      </c>
      <c r="E50" s="3"/>
      <c r="F50" s="3">
        <f>SUM(F16:F49)</f>
        <v>184</v>
      </c>
      <c r="G50" s="3">
        <f t="shared" ref="G50:T50" si="0">SUM(G16:G49)</f>
        <v>172</v>
      </c>
      <c r="H50" s="3">
        <f t="shared" si="0"/>
        <v>164</v>
      </c>
      <c r="I50" s="3">
        <f t="shared" si="0"/>
        <v>156</v>
      </c>
      <c r="J50" s="3">
        <f t="shared" si="0"/>
        <v>148</v>
      </c>
      <c r="K50" s="3">
        <f t="shared" si="0"/>
        <v>136</v>
      </c>
      <c r="L50" s="3">
        <f t="shared" si="0"/>
        <v>124</v>
      </c>
      <c r="M50" s="3">
        <f t="shared" si="0"/>
        <v>116</v>
      </c>
      <c r="N50" s="3">
        <f t="shared" si="0"/>
        <v>92</v>
      </c>
      <c r="O50" s="3">
        <f t="shared" si="0"/>
        <v>80</v>
      </c>
      <c r="P50" s="3">
        <f t="shared" si="0"/>
        <v>64</v>
      </c>
      <c r="Q50" s="3">
        <f t="shared" si="0"/>
        <v>48</v>
      </c>
      <c r="R50" s="3">
        <f t="shared" si="0"/>
        <v>40</v>
      </c>
      <c r="S50" s="3">
        <f t="shared" si="0"/>
        <v>28</v>
      </c>
      <c r="T50" s="3">
        <f t="shared" si="0"/>
        <v>24</v>
      </c>
      <c r="U50" s="3">
        <f t="shared" ref="U50" si="1">SUM(U16:U48)</f>
        <v>0</v>
      </c>
      <c r="V50" s="50"/>
      <c r="W50" s="50"/>
      <c r="X50" s="50"/>
      <c r="Y50" s="50"/>
      <c r="Z50" s="50"/>
      <c r="AA50" s="50"/>
      <c r="AB50" s="51"/>
      <c r="AC50" s="51"/>
      <c r="AD50" s="51"/>
      <c r="AE50" s="51"/>
      <c r="AF50" s="51"/>
      <c r="AG50" s="51"/>
      <c r="AH50" s="51"/>
    </row>
    <row r="51" spans="1:34" ht="23.2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50"/>
      <c r="W51" s="50"/>
      <c r="X51" s="50"/>
      <c r="Y51" s="50"/>
      <c r="Z51" s="50"/>
      <c r="AA51" s="50"/>
      <c r="AB51" s="51"/>
      <c r="AC51" s="51"/>
      <c r="AD51" s="51"/>
      <c r="AE51" s="51"/>
      <c r="AF51" s="51"/>
      <c r="AG51" s="51"/>
      <c r="AH51" s="51"/>
    </row>
    <row r="52" spans="1:34" ht="6.75" hidden="1" customHeight="1">
      <c r="A52" s="13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50"/>
      <c r="W52" s="50"/>
      <c r="X52" s="50"/>
      <c r="Y52" s="50"/>
      <c r="Z52" s="50"/>
      <c r="AA52" s="50"/>
      <c r="AB52" s="51"/>
      <c r="AC52" s="51"/>
      <c r="AD52" s="51"/>
      <c r="AE52" s="51"/>
      <c r="AF52" s="51"/>
      <c r="AG52" s="51"/>
      <c r="AH52" s="51"/>
    </row>
    <row r="53" spans="1:34" ht="56.25" customHeight="1">
      <c r="A53" s="29" t="s">
        <v>0</v>
      </c>
      <c r="B53" s="29" t="s">
        <v>1</v>
      </c>
      <c r="C53" s="29" t="s">
        <v>2</v>
      </c>
      <c r="D53" s="5" t="s">
        <v>3</v>
      </c>
      <c r="E53" s="5"/>
      <c r="F53" s="30" t="s">
        <v>4</v>
      </c>
      <c r="G53" s="11">
        <v>43035</v>
      </c>
      <c r="H53" s="11">
        <v>43036</v>
      </c>
      <c r="I53" s="11">
        <v>43037</v>
      </c>
      <c r="J53" s="11">
        <v>43038</v>
      </c>
      <c r="K53" s="11">
        <v>43039</v>
      </c>
      <c r="L53" s="11">
        <v>43040</v>
      </c>
      <c r="M53" s="11">
        <v>43041</v>
      </c>
      <c r="N53" s="11">
        <v>43042</v>
      </c>
      <c r="O53" s="11">
        <v>43043</v>
      </c>
      <c r="P53" s="11">
        <v>43044</v>
      </c>
      <c r="Q53" s="11">
        <v>43045</v>
      </c>
      <c r="R53" s="11">
        <v>43046</v>
      </c>
      <c r="S53" s="11">
        <v>43047</v>
      </c>
      <c r="T53" s="11">
        <v>43048</v>
      </c>
      <c r="U53" s="11">
        <v>43049</v>
      </c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</row>
    <row r="54" spans="1:34" ht="15" customHeight="1">
      <c r="A54" s="171">
        <v>1</v>
      </c>
      <c r="B54" s="166" t="s">
        <v>5</v>
      </c>
      <c r="C54" s="167"/>
      <c r="D54" s="137" t="s">
        <v>6</v>
      </c>
      <c r="E54" s="130"/>
      <c r="F54" s="130">
        <v>8</v>
      </c>
      <c r="G54" s="2">
        <v>0</v>
      </c>
      <c r="H54" s="130">
        <v>0</v>
      </c>
      <c r="I54" s="129">
        <v>0</v>
      </c>
      <c r="J54" s="129">
        <v>0</v>
      </c>
      <c r="K54" s="129">
        <v>0</v>
      </c>
      <c r="L54" s="129">
        <v>0</v>
      </c>
      <c r="M54" s="129">
        <v>0</v>
      </c>
      <c r="N54" s="129">
        <v>0</v>
      </c>
      <c r="O54" s="129">
        <v>0</v>
      </c>
      <c r="P54" s="129">
        <v>0</v>
      </c>
      <c r="Q54" s="129">
        <v>0</v>
      </c>
      <c r="R54" s="129">
        <v>0</v>
      </c>
      <c r="S54" s="129">
        <v>0</v>
      </c>
      <c r="T54" s="129">
        <v>0</v>
      </c>
      <c r="U54" s="129">
        <v>0</v>
      </c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9"/>
    </row>
    <row r="55" spans="1:34" ht="15" customHeight="1">
      <c r="A55" s="172"/>
      <c r="B55" s="131"/>
      <c r="C55" s="132"/>
      <c r="D55" s="137"/>
      <c r="E55" s="130"/>
      <c r="F55" s="130"/>
      <c r="G55" s="48"/>
      <c r="H55" s="130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9"/>
    </row>
    <row r="56" spans="1:34" ht="15" customHeight="1">
      <c r="A56" s="172"/>
      <c r="B56" s="166" t="s">
        <v>7</v>
      </c>
      <c r="C56" s="167"/>
      <c r="D56" s="137" t="s">
        <v>335</v>
      </c>
      <c r="E56" s="130"/>
      <c r="F56" s="130">
        <v>4</v>
      </c>
      <c r="G56" s="2">
        <v>0</v>
      </c>
      <c r="H56" s="130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29">
        <v>0</v>
      </c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9"/>
    </row>
    <row r="57" spans="1:34" ht="15" customHeight="1">
      <c r="A57" s="172"/>
      <c r="B57" s="131"/>
      <c r="C57" s="132"/>
      <c r="D57" s="137"/>
      <c r="E57" s="130"/>
      <c r="F57" s="130"/>
      <c r="G57" s="48"/>
      <c r="H57" s="130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29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9"/>
    </row>
    <row r="58" spans="1:34" ht="15" customHeight="1">
      <c r="A58" s="172"/>
      <c r="B58" s="166" t="s">
        <v>8</v>
      </c>
      <c r="C58" s="167"/>
      <c r="D58" s="128" t="s">
        <v>336</v>
      </c>
      <c r="E58" s="129"/>
      <c r="F58" s="129">
        <v>8</v>
      </c>
      <c r="G58" s="13">
        <v>8</v>
      </c>
      <c r="H58" s="2">
        <v>0</v>
      </c>
      <c r="I58" s="130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29">
        <v>0</v>
      </c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9"/>
    </row>
    <row r="59" spans="1:34" ht="15" customHeight="1">
      <c r="A59" s="172"/>
      <c r="B59" s="131"/>
      <c r="C59" s="132"/>
      <c r="D59" s="128"/>
      <c r="E59" s="129"/>
      <c r="F59" s="129"/>
      <c r="G59" s="27"/>
      <c r="H59" s="48"/>
      <c r="I59" s="13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29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9"/>
    </row>
    <row r="60" spans="1:34" ht="15" customHeight="1">
      <c r="A60" s="172"/>
      <c r="B60" s="168" t="s">
        <v>9</v>
      </c>
      <c r="C60" s="130" t="s">
        <v>306</v>
      </c>
      <c r="D60" s="100" t="s">
        <v>337</v>
      </c>
      <c r="E60" s="46"/>
      <c r="F60" s="46">
        <v>4</v>
      </c>
      <c r="G60" s="13">
        <v>4</v>
      </c>
      <c r="H60" s="48">
        <v>4</v>
      </c>
      <c r="I60" s="40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46">
        <v>0</v>
      </c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9"/>
    </row>
    <row r="61" spans="1:34" ht="15" customHeight="1">
      <c r="A61" s="172"/>
      <c r="B61" s="170"/>
      <c r="C61" s="4"/>
      <c r="D61" s="100"/>
      <c r="E61" s="57"/>
      <c r="F61" s="57"/>
      <c r="G61" s="13"/>
      <c r="H61" s="48"/>
      <c r="I61" s="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46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9"/>
    </row>
    <row r="62" spans="1:34" ht="15" customHeight="1">
      <c r="A62" s="172"/>
      <c r="B62" s="170"/>
      <c r="C62" s="130" t="s">
        <v>307</v>
      </c>
      <c r="D62" s="133" t="s">
        <v>338</v>
      </c>
      <c r="E62" s="129"/>
      <c r="F62" s="129">
        <v>4</v>
      </c>
      <c r="G62" s="13">
        <v>4</v>
      </c>
      <c r="H62" s="48">
        <v>4</v>
      </c>
      <c r="I62" s="40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9"/>
    </row>
    <row r="63" spans="1:34" ht="15" customHeight="1">
      <c r="A63" s="172"/>
      <c r="B63" s="170"/>
      <c r="C63" s="130"/>
      <c r="D63" s="128"/>
      <c r="E63" s="129"/>
      <c r="F63" s="129"/>
      <c r="G63" s="13"/>
      <c r="H63" s="48"/>
      <c r="I63" s="13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29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9"/>
    </row>
    <row r="64" spans="1:34" ht="15" customHeight="1">
      <c r="A64" s="172"/>
      <c r="B64" s="170"/>
      <c r="C64" s="130" t="s">
        <v>308</v>
      </c>
      <c r="D64" s="128" t="s">
        <v>337</v>
      </c>
      <c r="E64" s="129"/>
      <c r="F64" s="129">
        <v>6</v>
      </c>
      <c r="G64" s="13">
        <v>4</v>
      </c>
      <c r="H64" s="48">
        <v>4</v>
      </c>
      <c r="I64" s="130">
        <v>2</v>
      </c>
      <c r="J64" s="2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9"/>
    </row>
    <row r="65" spans="1:34" ht="15" customHeight="1">
      <c r="A65" s="172"/>
      <c r="B65" s="170"/>
      <c r="C65" s="130"/>
      <c r="D65" s="128"/>
      <c r="E65" s="129"/>
      <c r="F65" s="129"/>
      <c r="G65" s="13"/>
      <c r="H65" s="48"/>
      <c r="I65" s="130"/>
      <c r="J65" s="141">
        <v>2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29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9"/>
    </row>
    <row r="66" spans="1:34" ht="15" customHeight="1">
      <c r="A66" s="172"/>
      <c r="B66" s="170"/>
      <c r="C66" s="130" t="s">
        <v>309</v>
      </c>
      <c r="D66" s="100" t="s">
        <v>339</v>
      </c>
      <c r="E66" s="46"/>
      <c r="F66" s="46">
        <v>6</v>
      </c>
      <c r="G66" s="13">
        <v>4</v>
      </c>
      <c r="H66" s="13">
        <v>4</v>
      </c>
      <c r="I66" s="48">
        <v>4</v>
      </c>
      <c r="J66" s="2">
        <v>0</v>
      </c>
      <c r="K66" s="53">
        <v>0</v>
      </c>
      <c r="L66" s="53">
        <v>0</v>
      </c>
      <c r="M66" s="53">
        <v>0</v>
      </c>
      <c r="N66" s="53">
        <v>0</v>
      </c>
      <c r="O66" s="53">
        <v>0</v>
      </c>
      <c r="P66" s="5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9"/>
    </row>
    <row r="67" spans="1:34" ht="15" customHeight="1">
      <c r="A67" s="172"/>
      <c r="B67" s="169"/>
      <c r="C67" s="4"/>
      <c r="D67" s="100"/>
      <c r="E67" s="46"/>
      <c r="F67" s="46"/>
      <c r="G67" s="13"/>
      <c r="H67" s="13"/>
      <c r="I67" s="48"/>
      <c r="J67" s="141">
        <v>2</v>
      </c>
      <c r="K67" s="13"/>
      <c r="L67" s="13"/>
      <c r="M67" s="13"/>
      <c r="N67" s="13"/>
      <c r="O67" s="48">
        <v>0</v>
      </c>
      <c r="P67" s="53"/>
      <c r="Q67" s="13"/>
      <c r="R67" s="13"/>
      <c r="S67" s="13"/>
      <c r="T67" s="13"/>
      <c r="U67" s="13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9"/>
    </row>
    <row r="68" spans="1:34" ht="15" customHeight="1">
      <c r="A68" s="172"/>
      <c r="B68" s="168" t="s">
        <v>15</v>
      </c>
      <c r="C68" s="38" t="s">
        <v>310</v>
      </c>
      <c r="D68" s="107" t="s">
        <v>337</v>
      </c>
      <c r="E68" s="46"/>
      <c r="F68" s="46">
        <v>10</v>
      </c>
      <c r="G68" s="13">
        <v>4</v>
      </c>
      <c r="H68" s="13">
        <v>4</v>
      </c>
      <c r="I68" s="48">
        <v>4</v>
      </c>
      <c r="J68" s="13">
        <v>4</v>
      </c>
      <c r="K68" s="2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9"/>
    </row>
    <row r="69" spans="1:34" ht="15" customHeight="1">
      <c r="A69" s="172"/>
      <c r="B69" s="170"/>
      <c r="C69" s="4"/>
      <c r="D69" s="107"/>
      <c r="E69" s="46"/>
      <c r="F69" s="46"/>
      <c r="G69" s="13"/>
      <c r="H69" s="13"/>
      <c r="I69" s="48"/>
      <c r="J69" s="13"/>
      <c r="K69" s="141">
        <v>2</v>
      </c>
      <c r="L69" s="13"/>
      <c r="M69" s="13"/>
      <c r="N69" s="13"/>
      <c r="O69" s="4"/>
      <c r="P69" s="142">
        <v>0</v>
      </c>
      <c r="Q69" s="13"/>
      <c r="R69" s="13"/>
      <c r="S69" s="13"/>
      <c r="T69" s="13"/>
      <c r="U69" s="13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9"/>
    </row>
    <row r="70" spans="1:34" ht="15" customHeight="1">
      <c r="A70" s="172"/>
      <c r="B70" s="170"/>
      <c r="C70" s="38" t="s">
        <v>311</v>
      </c>
      <c r="D70" s="107" t="s">
        <v>336</v>
      </c>
      <c r="E70" s="46"/>
      <c r="F70" s="46">
        <v>6</v>
      </c>
      <c r="G70" s="46">
        <v>4</v>
      </c>
      <c r="H70" s="46">
        <v>4</v>
      </c>
      <c r="I70" s="13">
        <v>4</v>
      </c>
      <c r="J70" s="48">
        <v>4</v>
      </c>
      <c r="K70" s="2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">
        <v>0</v>
      </c>
      <c r="S70" s="48">
        <v>0</v>
      </c>
      <c r="T70" s="48">
        <v>0</v>
      </c>
      <c r="U70" s="48">
        <v>0</v>
      </c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9"/>
    </row>
    <row r="71" spans="1:34" ht="15" customHeight="1">
      <c r="A71" s="172"/>
      <c r="B71" s="170"/>
      <c r="C71" s="4"/>
      <c r="D71" s="107"/>
      <c r="E71" s="57"/>
      <c r="F71" s="57"/>
      <c r="G71" s="57"/>
      <c r="H71" s="57"/>
      <c r="I71" s="13"/>
      <c r="J71" s="48"/>
      <c r="K71" s="141">
        <v>2</v>
      </c>
      <c r="L71" s="48"/>
      <c r="M71" s="48"/>
      <c r="N71" s="48"/>
      <c r="O71" s="48"/>
      <c r="P71" s="48"/>
      <c r="Q71" s="53"/>
      <c r="R71" s="4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9"/>
    </row>
    <row r="72" spans="1:34" ht="15" customHeight="1">
      <c r="A72" s="172"/>
      <c r="B72" s="170"/>
      <c r="C72" s="38" t="s">
        <v>312</v>
      </c>
      <c r="D72" s="107" t="s">
        <v>336</v>
      </c>
      <c r="E72" s="46"/>
      <c r="F72" s="46">
        <v>4</v>
      </c>
      <c r="G72" s="46">
        <v>4</v>
      </c>
      <c r="H72" s="46">
        <v>4</v>
      </c>
      <c r="I72" s="46">
        <v>4</v>
      </c>
      <c r="J72" s="48">
        <v>4</v>
      </c>
      <c r="K72" s="2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8">
        <v>0</v>
      </c>
      <c r="R72" s="4">
        <v>0</v>
      </c>
      <c r="S72" s="48">
        <v>0</v>
      </c>
      <c r="T72" s="48">
        <v>0</v>
      </c>
      <c r="U72" s="48">
        <v>0</v>
      </c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9"/>
    </row>
    <row r="73" spans="1:34" ht="15" customHeight="1">
      <c r="A73" s="172"/>
      <c r="B73" s="170"/>
      <c r="C73" s="38"/>
      <c r="D73" s="107"/>
      <c r="E73" s="57"/>
      <c r="F73" s="57"/>
      <c r="G73" s="57"/>
      <c r="H73" s="57"/>
      <c r="I73" s="57"/>
      <c r="J73" s="48"/>
      <c r="K73" s="48"/>
      <c r="L73" s="48"/>
      <c r="M73" s="48"/>
      <c r="N73" s="48"/>
      <c r="O73" s="48"/>
      <c r="P73" s="48"/>
      <c r="Q73" s="53"/>
      <c r="R73" s="4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9"/>
    </row>
    <row r="74" spans="1:34" ht="15" customHeight="1">
      <c r="A74" s="172"/>
      <c r="B74" s="170"/>
      <c r="C74" s="39" t="s">
        <v>313</v>
      </c>
      <c r="D74" s="107" t="s">
        <v>335</v>
      </c>
      <c r="E74" s="46"/>
      <c r="F74" s="46">
        <v>2</v>
      </c>
      <c r="G74" s="57">
        <v>4</v>
      </c>
      <c r="H74" s="57">
        <v>4</v>
      </c>
      <c r="I74" s="57">
        <v>4</v>
      </c>
      <c r="J74" s="48">
        <v>4</v>
      </c>
      <c r="K74" s="48">
        <v>4</v>
      </c>
      <c r="L74" s="2">
        <v>0</v>
      </c>
      <c r="M74" s="48">
        <v>0</v>
      </c>
      <c r="N74" s="48">
        <v>0</v>
      </c>
      <c r="O74" s="48">
        <v>0</v>
      </c>
      <c r="P74" s="48">
        <v>0</v>
      </c>
      <c r="Q74" s="48">
        <v>0</v>
      </c>
      <c r="R74" s="4">
        <v>0</v>
      </c>
      <c r="S74" s="48">
        <v>0</v>
      </c>
      <c r="T74" s="48">
        <v>0</v>
      </c>
      <c r="U74" s="48">
        <v>0</v>
      </c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9"/>
    </row>
    <row r="75" spans="1:34" ht="15" customHeight="1">
      <c r="A75" s="172"/>
      <c r="B75" s="170"/>
      <c r="C75" s="39"/>
      <c r="D75" s="107"/>
      <c r="E75" s="129"/>
      <c r="F75" s="129"/>
      <c r="G75" s="129"/>
      <c r="H75" s="129"/>
      <c r="I75" s="129"/>
      <c r="J75" s="48"/>
      <c r="K75" s="48"/>
      <c r="L75" s="141">
        <v>-2</v>
      </c>
      <c r="M75" s="48"/>
      <c r="N75" s="48"/>
      <c r="O75" s="48"/>
      <c r="P75" s="48"/>
      <c r="Q75" s="53"/>
      <c r="R75" s="130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9"/>
    </row>
    <row r="76" spans="1:34" ht="15" customHeight="1">
      <c r="A76" s="172"/>
      <c r="B76" s="170"/>
      <c r="C76" s="39" t="s">
        <v>314</v>
      </c>
      <c r="D76" s="107" t="s">
        <v>335</v>
      </c>
      <c r="E76" s="129"/>
      <c r="F76" s="129">
        <v>6</v>
      </c>
      <c r="G76" s="135">
        <v>8</v>
      </c>
      <c r="H76" s="135">
        <v>8</v>
      </c>
      <c r="I76" s="135">
        <v>8</v>
      </c>
      <c r="J76" s="135">
        <v>8</v>
      </c>
      <c r="K76" s="135">
        <v>8</v>
      </c>
      <c r="L76" s="2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9"/>
    </row>
    <row r="77" spans="1:34" ht="15" customHeight="1">
      <c r="A77" s="172"/>
      <c r="B77" s="169"/>
      <c r="C77" s="38"/>
      <c r="D77" s="107"/>
      <c r="E77" s="57"/>
      <c r="F77" s="57"/>
      <c r="G77" s="57"/>
      <c r="H77" s="57"/>
      <c r="I77" s="57"/>
      <c r="J77" s="48"/>
      <c r="K77" s="48"/>
      <c r="L77" s="141">
        <v>-2</v>
      </c>
      <c r="M77" s="48"/>
      <c r="N77" s="48"/>
      <c r="O77" s="48"/>
      <c r="P77" s="48"/>
      <c r="Q77" s="142"/>
      <c r="R77" s="4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9"/>
    </row>
    <row r="78" spans="1:34" ht="15" customHeight="1">
      <c r="A78" s="172"/>
      <c r="B78" s="168" t="s">
        <v>32</v>
      </c>
      <c r="C78" s="38" t="s">
        <v>315</v>
      </c>
      <c r="D78" s="107" t="s">
        <v>337</v>
      </c>
      <c r="E78" s="36"/>
      <c r="F78" s="57">
        <v>4</v>
      </c>
      <c r="G78" s="57">
        <v>4</v>
      </c>
      <c r="H78" s="57">
        <v>4</v>
      </c>
      <c r="I78" s="57">
        <v>4</v>
      </c>
      <c r="J78" s="48">
        <v>4</v>
      </c>
      <c r="K78" s="48">
        <v>4</v>
      </c>
      <c r="L78" s="48">
        <v>4</v>
      </c>
      <c r="M78" s="2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9"/>
    </row>
    <row r="79" spans="1:34" ht="15" customHeight="1">
      <c r="A79" s="172"/>
      <c r="B79" s="170"/>
      <c r="C79" s="39"/>
      <c r="D79" s="107"/>
      <c r="E79" s="36"/>
      <c r="F79" s="57"/>
      <c r="G79" s="57"/>
      <c r="H79" s="57"/>
      <c r="I79" s="57"/>
      <c r="J79" s="48"/>
      <c r="K79" s="48"/>
      <c r="L79" s="48"/>
      <c r="M79" s="48"/>
      <c r="N79" s="48"/>
      <c r="O79" s="48"/>
      <c r="P79" s="48"/>
      <c r="Q79" s="53"/>
      <c r="R79" s="4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9"/>
    </row>
    <row r="80" spans="1:34" ht="15" customHeight="1">
      <c r="A80" s="172"/>
      <c r="B80" s="170"/>
      <c r="C80" s="38" t="s">
        <v>316</v>
      </c>
      <c r="D80" s="107" t="s">
        <v>337</v>
      </c>
      <c r="E80" s="36"/>
      <c r="F80" s="57">
        <v>4</v>
      </c>
      <c r="G80" s="46">
        <v>4</v>
      </c>
      <c r="H80" s="46">
        <v>4</v>
      </c>
      <c r="I80" s="46">
        <v>4</v>
      </c>
      <c r="J80" s="48">
        <v>4</v>
      </c>
      <c r="K80" s="48">
        <v>4</v>
      </c>
      <c r="L80" s="48">
        <v>4</v>
      </c>
      <c r="M80" s="2">
        <v>0</v>
      </c>
      <c r="N80" s="48">
        <v>0</v>
      </c>
      <c r="O80" s="48">
        <v>0</v>
      </c>
      <c r="P80" s="48">
        <v>0</v>
      </c>
      <c r="Q80" s="48">
        <v>0</v>
      </c>
      <c r="R80" s="48">
        <v>0</v>
      </c>
      <c r="S80" s="31">
        <v>0</v>
      </c>
      <c r="T80" s="31">
        <v>0</v>
      </c>
      <c r="U80" s="48">
        <v>0</v>
      </c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9"/>
    </row>
    <row r="81" spans="1:34" ht="15" customHeight="1">
      <c r="A81" s="172"/>
      <c r="B81" s="170"/>
      <c r="C81" s="39"/>
      <c r="D81" s="107"/>
      <c r="E81" s="36"/>
      <c r="F81" s="57"/>
      <c r="G81" s="52"/>
      <c r="H81" s="52"/>
      <c r="I81" s="52"/>
      <c r="J81" s="48"/>
      <c r="K81" s="48"/>
      <c r="L81" s="48"/>
      <c r="M81" s="48"/>
      <c r="N81" s="48"/>
      <c r="O81" s="48"/>
      <c r="P81" s="48"/>
      <c r="Q81" s="48"/>
      <c r="R81" s="143"/>
      <c r="S81" s="31"/>
      <c r="T81" s="31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9"/>
    </row>
    <row r="82" spans="1:34" ht="15" customHeight="1">
      <c r="A82" s="172"/>
      <c r="B82" s="170"/>
      <c r="C82" s="38" t="s">
        <v>317</v>
      </c>
      <c r="D82" s="107" t="s">
        <v>337</v>
      </c>
      <c r="E82" s="46"/>
      <c r="F82" s="46">
        <v>8</v>
      </c>
      <c r="G82" s="135">
        <v>8</v>
      </c>
      <c r="H82" s="135">
        <v>8</v>
      </c>
      <c r="I82" s="135">
        <v>8</v>
      </c>
      <c r="J82" s="135">
        <v>8</v>
      </c>
      <c r="K82" s="135">
        <v>8</v>
      </c>
      <c r="L82" s="135">
        <v>8</v>
      </c>
      <c r="M82" s="135">
        <v>8</v>
      </c>
      <c r="N82" s="2">
        <v>0</v>
      </c>
      <c r="O82" s="48">
        <v>0</v>
      </c>
      <c r="P82" s="48">
        <v>0</v>
      </c>
      <c r="Q82" s="48">
        <v>0</v>
      </c>
      <c r="R82" s="48">
        <v>0</v>
      </c>
      <c r="S82" s="31">
        <v>0</v>
      </c>
      <c r="T82" s="31">
        <v>0</v>
      </c>
      <c r="U82" s="48">
        <v>0</v>
      </c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9"/>
    </row>
    <row r="83" spans="1:34" ht="15" customHeight="1">
      <c r="A83" s="172"/>
      <c r="B83" s="170"/>
      <c r="C83" s="38"/>
      <c r="D83" s="107"/>
      <c r="E83" s="52"/>
      <c r="F83" s="52"/>
      <c r="G83" s="57"/>
      <c r="H83" s="57"/>
      <c r="I83" s="57"/>
      <c r="J83" s="48"/>
      <c r="K83" s="48"/>
      <c r="L83" s="48"/>
      <c r="M83" s="48"/>
      <c r="N83" s="48"/>
      <c r="O83" s="48"/>
      <c r="P83" s="48"/>
      <c r="Q83" s="48"/>
      <c r="R83" s="143"/>
      <c r="S83" s="31"/>
      <c r="T83" s="31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9"/>
    </row>
    <row r="84" spans="1:34" ht="15" customHeight="1">
      <c r="A84" s="172"/>
      <c r="B84" s="170"/>
      <c r="C84" s="38" t="s">
        <v>318</v>
      </c>
      <c r="D84" s="107" t="s">
        <v>335</v>
      </c>
      <c r="E84" s="46"/>
      <c r="F84" s="46">
        <v>6</v>
      </c>
      <c r="G84" s="57">
        <v>8</v>
      </c>
      <c r="H84" s="57">
        <v>8</v>
      </c>
      <c r="I84" s="57">
        <v>8</v>
      </c>
      <c r="J84" s="48">
        <v>8</v>
      </c>
      <c r="K84" s="48">
        <v>8</v>
      </c>
      <c r="L84" s="48">
        <v>8</v>
      </c>
      <c r="M84" s="48">
        <v>8</v>
      </c>
      <c r="N84" s="2">
        <v>0</v>
      </c>
      <c r="O84" s="48">
        <v>0</v>
      </c>
      <c r="P84" s="48">
        <v>0</v>
      </c>
      <c r="Q84" s="48">
        <v>0</v>
      </c>
      <c r="R84" s="48">
        <v>0</v>
      </c>
      <c r="S84" s="31">
        <v>0</v>
      </c>
      <c r="T84" s="31">
        <v>0</v>
      </c>
      <c r="U84" s="48">
        <v>0</v>
      </c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9"/>
    </row>
    <row r="85" spans="1:34" ht="15" customHeight="1">
      <c r="A85" s="172"/>
      <c r="B85" s="170"/>
      <c r="C85" s="38"/>
      <c r="D85" s="107"/>
      <c r="E85" s="129"/>
      <c r="F85" s="129"/>
      <c r="G85" s="129"/>
      <c r="H85" s="129"/>
      <c r="I85" s="129"/>
      <c r="J85" s="48"/>
      <c r="K85" s="48"/>
      <c r="L85" s="48"/>
      <c r="M85" s="48"/>
      <c r="N85" s="141">
        <v>2</v>
      </c>
      <c r="O85" s="48"/>
      <c r="P85" s="48"/>
      <c r="Q85" s="48"/>
      <c r="R85" s="143"/>
      <c r="S85" s="31"/>
      <c r="T85" s="31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9"/>
    </row>
    <row r="86" spans="1:34" ht="15" customHeight="1">
      <c r="A86" s="172"/>
      <c r="B86" s="170"/>
      <c r="C86" s="38" t="s">
        <v>319</v>
      </c>
      <c r="D86" s="107" t="s">
        <v>335</v>
      </c>
      <c r="E86" s="129"/>
      <c r="F86" s="129">
        <v>6</v>
      </c>
      <c r="G86" s="135">
        <v>8</v>
      </c>
      <c r="H86" s="135">
        <v>8</v>
      </c>
      <c r="I86" s="135">
        <v>8</v>
      </c>
      <c r="J86" s="135">
        <v>8</v>
      </c>
      <c r="K86" s="135">
        <v>8</v>
      </c>
      <c r="L86" s="135">
        <v>8</v>
      </c>
      <c r="M86" s="135">
        <v>8</v>
      </c>
      <c r="N86" s="2">
        <v>0</v>
      </c>
      <c r="O86" s="48">
        <v>0</v>
      </c>
      <c r="P86" s="48">
        <v>0</v>
      </c>
      <c r="Q86" s="48">
        <v>0</v>
      </c>
      <c r="R86" s="48">
        <v>0</v>
      </c>
      <c r="S86" s="48">
        <v>0</v>
      </c>
      <c r="T86" s="48">
        <v>0</v>
      </c>
      <c r="U86" s="48">
        <v>0</v>
      </c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9"/>
    </row>
    <row r="87" spans="1:34" ht="15" customHeight="1">
      <c r="A87" s="172"/>
      <c r="B87" s="169"/>
      <c r="C87" s="38"/>
      <c r="D87" s="107"/>
      <c r="E87" s="57"/>
      <c r="F87" s="57"/>
      <c r="G87" s="57"/>
      <c r="H87" s="57"/>
      <c r="I87" s="57"/>
      <c r="J87" s="48"/>
      <c r="K87" s="48"/>
      <c r="L87" s="48"/>
      <c r="M87" s="48"/>
      <c r="N87" s="141">
        <v>2</v>
      </c>
      <c r="O87" s="48"/>
      <c r="P87" s="48"/>
      <c r="Q87" s="48"/>
      <c r="R87" s="143"/>
      <c r="S87" s="31"/>
      <c r="T87" s="31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9"/>
    </row>
    <row r="88" spans="1:34" ht="15" customHeight="1">
      <c r="A88" s="172"/>
      <c r="B88" s="168" t="s">
        <v>33</v>
      </c>
      <c r="C88" s="38" t="s">
        <v>320</v>
      </c>
      <c r="D88" s="107" t="s">
        <v>336</v>
      </c>
      <c r="E88" s="36"/>
      <c r="F88" s="57">
        <v>6</v>
      </c>
      <c r="G88" s="57">
        <v>8</v>
      </c>
      <c r="H88" s="57">
        <v>8</v>
      </c>
      <c r="I88" s="57">
        <v>8</v>
      </c>
      <c r="J88" s="48">
        <v>8</v>
      </c>
      <c r="K88" s="48">
        <v>8</v>
      </c>
      <c r="L88" s="48">
        <v>8</v>
      </c>
      <c r="M88" s="48">
        <v>8</v>
      </c>
      <c r="N88" s="48">
        <v>8</v>
      </c>
      <c r="O88" s="2">
        <v>0</v>
      </c>
      <c r="P88" s="48">
        <v>0</v>
      </c>
      <c r="Q88" s="48">
        <v>0</v>
      </c>
      <c r="R88" s="48">
        <v>0</v>
      </c>
      <c r="S88" s="31">
        <v>0</v>
      </c>
      <c r="T88" s="31">
        <v>0</v>
      </c>
      <c r="U88" s="48">
        <v>0</v>
      </c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9"/>
    </row>
    <row r="89" spans="1:34" ht="15" customHeight="1">
      <c r="A89" s="172"/>
      <c r="B89" s="170"/>
      <c r="C89" s="38"/>
      <c r="D89" s="107"/>
      <c r="E89" s="36"/>
      <c r="F89" s="57"/>
      <c r="G89" s="52"/>
      <c r="H89" s="52"/>
      <c r="I89" s="52"/>
      <c r="J89" s="48"/>
      <c r="K89" s="48"/>
      <c r="L89" s="48"/>
      <c r="M89" s="48"/>
      <c r="N89" s="48"/>
      <c r="O89" s="141">
        <v>2</v>
      </c>
      <c r="P89" s="48"/>
      <c r="Q89" s="48"/>
      <c r="R89" s="53">
        <v>0</v>
      </c>
      <c r="S89" s="31"/>
      <c r="T89" s="31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9"/>
    </row>
    <row r="90" spans="1:34" ht="15" customHeight="1">
      <c r="A90" s="172"/>
      <c r="B90" s="170"/>
      <c r="C90" s="38" t="s">
        <v>321</v>
      </c>
      <c r="D90" s="107" t="s">
        <v>336</v>
      </c>
      <c r="E90" s="36"/>
      <c r="F90" s="57">
        <v>4</v>
      </c>
      <c r="G90" s="46">
        <v>4</v>
      </c>
      <c r="H90" s="46">
        <v>4</v>
      </c>
      <c r="I90" s="13">
        <v>4</v>
      </c>
      <c r="J90" s="48">
        <v>4</v>
      </c>
      <c r="K90" s="48">
        <v>4</v>
      </c>
      <c r="L90" s="48">
        <v>4</v>
      </c>
      <c r="M90" s="48">
        <v>4</v>
      </c>
      <c r="N90" s="48">
        <v>4</v>
      </c>
      <c r="O90" s="2">
        <v>0</v>
      </c>
      <c r="P90" s="48">
        <v>0</v>
      </c>
      <c r="Q90" s="48">
        <v>0</v>
      </c>
      <c r="R90" s="48">
        <v>0</v>
      </c>
      <c r="S90" s="48">
        <v>0</v>
      </c>
      <c r="T90" s="4">
        <v>0</v>
      </c>
      <c r="U90" s="48">
        <v>0</v>
      </c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9"/>
    </row>
    <row r="91" spans="1:34" ht="15" customHeight="1">
      <c r="A91" s="172"/>
      <c r="B91" s="170"/>
      <c r="C91" s="38"/>
      <c r="D91" s="107"/>
      <c r="E91" s="36"/>
      <c r="F91" s="5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9"/>
    </row>
    <row r="92" spans="1:34" ht="15" customHeight="1">
      <c r="A92" s="172"/>
      <c r="B92" s="170"/>
      <c r="C92" s="38" t="s">
        <v>322</v>
      </c>
      <c r="D92" s="107" t="s">
        <v>336</v>
      </c>
      <c r="E92" s="46"/>
      <c r="F92" s="46">
        <v>2</v>
      </c>
      <c r="G92" s="46">
        <v>4</v>
      </c>
      <c r="H92" s="46">
        <v>4</v>
      </c>
      <c r="I92" s="13">
        <v>4</v>
      </c>
      <c r="J92" s="48">
        <v>4</v>
      </c>
      <c r="K92" s="48">
        <v>4</v>
      </c>
      <c r="L92" s="48">
        <v>4</v>
      </c>
      <c r="M92" s="48">
        <v>4</v>
      </c>
      <c r="N92" s="48">
        <v>4</v>
      </c>
      <c r="O92" s="2">
        <v>0</v>
      </c>
      <c r="P92" s="48">
        <v>0</v>
      </c>
      <c r="Q92" s="48">
        <v>0</v>
      </c>
      <c r="R92" s="48">
        <v>0</v>
      </c>
      <c r="S92" s="48">
        <v>0</v>
      </c>
      <c r="T92" s="48">
        <v>0</v>
      </c>
      <c r="U92" s="48">
        <v>0</v>
      </c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9"/>
    </row>
    <row r="93" spans="1:34" ht="15" customHeight="1">
      <c r="A93" s="172"/>
      <c r="B93" s="170"/>
      <c r="C93" s="4"/>
      <c r="D93" s="100"/>
      <c r="E93" s="4"/>
      <c r="F93" s="4"/>
      <c r="G93" s="57"/>
      <c r="H93" s="57"/>
      <c r="I93" s="13"/>
      <c r="J93" s="48"/>
      <c r="K93" s="48"/>
      <c r="L93" s="48"/>
      <c r="M93" s="48"/>
      <c r="N93" s="48"/>
      <c r="O93" s="141">
        <v>-2</v>
      </c>
      <c r="P93" s="48"/>
      <c r="Q93" s="48"/>
      <c r="R93" s="48"/>
      <c r="S93" s="7"/>
      <c r="T93" s="4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9"/>
    </row>
    <row r="94" spans="1:34" ht="15" customHeight="1">
      <c r="A94" s="172"/>
      <c r="B94" s="170"/>
      <c r="C94" s="130" t="s">
        <v>323</v>
      </c>
      <c r="D94" s="107" t="s">
        <v>339</v>
      </c>
      <c r="E94" s="46"/>
      <c r="F94" s="46">
        <v>8</v>
      </c>
      <c r="G94" s="57">
        <v>4</v>
      </c>
      <c r="H94" s="57">
        <v>4</v>
      </c>
      <c r="I94" s="13">
        <v>4</v>
      </c>
      <c r="J94" s="48">
        <v>4</v>
      </c>
      <c r="K94" s="48">
        <v>4</v>
      </c>
      <c r="L94" s="48">
        <v>4</v>
      </c>
      <c r="M94" s="48">
        <v>4</v>
      </c>
      <c r="N94" s="48">
        <v>4</v>
      </c>
      <c r="O94" s="48">
        <v>4</v>
      </c>
      <c r="P94" s="2">
        <v>0</v>
      </c>
      <c r="Q94" s="48">
        <v>0</v>
      </c>
      <c r="R94" s="48">
        <v>0</v>
      </c>
      <c r="S94" s="48">
        <v>0</v>
      </c>
      <c r="T94" s="4">
        <v>0</v>
      </c>
      <c r="U94" s="48">
        <v>0</v>
      </c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9"/>
    </row>
    <row r="95" spans="1:34" ht="15" customHeight="1">
      <c r="A95" s="172"/>
      <c r="B95" s="170"/>
      <c r="C95" s="130"/>
      <c r="D95" s="107"/>
      <c r="E95" s="129"/>
      <c r="F95" s="129"/>
      <c r="G95" s="129"/>
      <c r="H95" s="129"/>
      <c r="I95" s="13"/>
      <c r="J95" s="48"/>
      <c r="K95" s="48"/>
      <c r="L95" s="48"/>
      <c r="M95" s="48"/>
      <c r="N95" s="48"/>
      <c r="O95" s="48"/>
      <c r="P95" s="141">
        <v>4</v>
      </c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9"/>
    </row>
    <row r="96" spans="1:34" ht="15" customHeight="1">
      <c r="A96" s="172"/>
      <c r="B96" s="170"/>
      <c r="C96" s="130" t="s">
        <v>324</v>
      </c>
      <c r="D96" s="107" t="s">
        <v>339</v>
      </c>
      <c r="E96" s="129"/>
      <c r="F96" s="129">
        <v>2</v>
      </c>
      <c r="G96" s="135">
        <v>4</v>
      </c>
      <c r="H96" s="135">
        <v>4</v>
      </c>
      <c r="I96" s="135">
        <v>4</v>
      </c>
      <c r="J96" s="135">
        <v>4</v>
      </c>
      <c r="K96" s="135">
        <v>4</v>
      </c>
      <c r="L96" s="135">
        <v>4</v>
      </c>
      <c r="M96" s="135">
        <v>4</v>
      </c>
      <c r="N96" s="135">
        <v>4</v>
      </c>
      <c r="O96" s="135">
        <v>4</v>
      </c>
      <c r="P96" s="2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9"/>
    </row>
    <row r="97" spans="1:34" ht="15" customHeight="1">
      <c r="A97" s="172"/>
      <c r="B97" s="169"/>
      <c r="C97" s="38"/>
      <c r="D97" s="107"/>
      <c r="E97" s="57"/>
      <c r="F97" s="57"/>
      <c r="G97" s="57"/>
      <c r="H97" s="57"/>
      <c r="I97" s="13"/>
      <c r="J97" s="48"/>
      <c r="K97" s="48"/>
      <c r="L97" s="48"/>
      <c r="M97" s="48"/>
      <c r="N97" s="48"/>
      <c r="O97" s="48"/>
      <c r="P97" s="141">
        <v>2</v>
      </c>
      <c r="Q97" s="48"/>
      <c r="R97" s="48"/>
      <c r="S97" s="7"/>
      <c r="T97" s="4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9"/>
    </row>
    <row r="98" spans="1:34" ht="15" customHeight="1">
      <c r="A98" s="172"/>
      <c r="B98" s="168" t="s">
        <v>10</v>
      </c>
      <c r="C98" s="38" t="s">
        <v>325</v>
      </c>
      <c r="D98" s="107" t="s">
        <v>335</v>
      </c>
      <c r="E98" s="36"/>
      <c r="F98" s="57">
        <v>8</v>
      </c>
      <c r="G98" s="135">
        <v>8</v>
      </c>
      <c r="H98" s="135">
        <v>8</v>
      </c>
      <c r="I98" s="135">
        <v>8</v>
      </c>
      <c r="J98" s="135">
        <v>8</v>
      </c>
      <c r="K98" s="135">
        <v>8</v>
      </c>
      <c r="L98" s="135">
        <v>8</v>
      </c>
      <c r="M98" s="135">
        <v>8</v>
      </c>
      <c r="N98" s="135">
        <v>8</v>
      </c>
      <c r="O98" s="135">
        <v>8</v>
      </c>
      <c r="P98" s="2">
        <v>0</v>
      </c>
      <c r="Q98" s="48">
        <v>0</v>
      </c>
      <c r="R98" s="48">
        <v>0</v>
      </c>
      <c r="S98" s="48">
        <v>0</v>
      </c>
      <c r="T98" s="4">
        <v>0</v>
      </c>
      <c r="U98" s="48">
        <v>0</v>
      </c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9"/>
    </row>
    <row r="99" spans="1:34" ht="15" customHeight="1">
      <c r="A99" s="172"/>
      <c r="B99" s="170"/>
      <c r="C99" s="4"/>
      <c r="D99" s="100"/>
      <c r="E99" s="4"/>
      <c r="F99" s="4"/>
      <c r="G99" s="57"/>
      <c r="H99" s="57"/>
      <c r="I99" s="13"/>
      <c r="J99" s="48"/>
      <c r="K99" s="48"/>
      <c r="L99" s="48"/>
      <c r="M99" s="48"/>
      <c r="N99" s="48"/>
      <c r="O99" s="48"/>
      <c r="P99" s="48"/>
      <c r="Q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9"/>
    </row>
    <row r="100" spans="1:34" ht="15" customHeight="1">
      <c r="A100" s="172"/>
      <c r="B100" s="170"/>
      <c r="C100" s="38" t="s">
        <v>326</v>
      </c>
      <c r="D100" s="107" t="s">
        <v>335</v>
      </c>
      <c r="E100" s="101"/>
      <c r="F100" s="4">
        <v>8</v>
      </c>
      <c r="G100" s="136">
        <v>8</v>
      </c>
      <c r="H100" s="136">
        <v>8</v>
      </c>
      <c r="I100" s="136">
        <v>8</v>
      </c>
      <c r="J100" s="136">
        <v>8</v>
      </c>
      <c r="K100" s="136">
        <v>8</v>
      </c>
      <c r="L100" s="136">
        <v>8</v>
      </c>
      <c r="M100" s="136">
        <v>8</v>
      </c>
      <c r="N100" s="136">
        <v>8</v>
      </c>
      <c r="O100" s="136">
        <v>8</v>
      </c>
      <c r="P100" s="136">
        <v>8</v>
      </c>
      <c r="Q100" s="2">
        <v>0</v>
      </c>
      <c r="R100" s="48">
        <v>0</v>
      </c>
      <c r="S100" s="48">
        <v>0</v>
      </c>
      <c r="T100" s="48">
        <v>0</v>
      </c>
      <c r="U100" s="7">
        <v>0</v>
      </c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9"/>
    </row>
    <row r="101" spans="1:34" ht="15" customHeight="1">
      <c r="A101" s="172"/>
      <c r="B101" s="170"/>
      <c r="C101" s="4"/>
      <c r="D101" s="107"/>
      <c r="E101" s="101"/>
      <c r="F101" s="4"/>
      <c r="G101" s="52"/>
      <c r="H101" s="52"/>
      <c r="I101" s="52"/>
      <c r="J101" s="48"/>
      <c r="K101" s="48"/>
      <c r="L101" s="48"/>
      <c r="M101" s="48"/>
      <c r="N101" s="48"/>
      <c r="O101" s="48"/>
      <c r="P101" s="48"/>
      <c r="Q101" s="48"/>
      <c r="R101" s="48"/>
      <c r="S101" s="13"/>
      <c r="T101" s="48"/>
      <c r="U101" s="4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9"/>
    </row>
    <row r="102" spans="1:34" ht="15" customHeight="1">
      <c r="A102" s="172"/>
      <c r="B102" s="170"/>
      <c r="C102" s="38" t="s">
        <v>327</v>
      </c>
      <c r="D102" s="107" t="s">
        <v>337</v>
      </c>
      <c r="E102" s="46"/>
      <c r="F102" s="4">
        <v>4</v>
      </c>
      <c r="G102" s="57">
        <v>4</v>
      </c>
      <c r="H102" s="57">
        <v>4</v>
      </c>
      <c r="I102" s="13">
        <v>4</v>
      </c>
      <c r="J102" s="48">
        <v>4</v>
      </c>
      <c r="K102" s="48">
        <v>4</v>
      </c>
      <c r="L102" s="48">
        <v>4</v>
      </c>
      <c r="M102" s="48">
        <v>4</v>
      </c>
      <c r="N102" s="48">
        <v>4</v>
      </c>
      <c r="O102" s="48">
        <v>4</v>
      </c>
      <c r="P102" s="48">
        <v>4</v>
      </c>
      <c r="Q102" s="2">
        <v>0</v>
      </c>
      <c r="R102" s="48">
        <v>0</v>
      </c>
      <c r="S102" s="48">
        <v>0</v>
      </c>
      <c r="T102" s="48">
        <v>0</v>
      </c>
      <c r="U102" s="4">
        <v>0</v>
      </c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9"/>
    </row>
    <row r="103" spans="1:34" ht="15" customHeight="1">
      <c r="A103" s="172"/>
      <c r="B103" s="170"/>
      <c r="C103" s="38"/>
      <c r="D103" s="107"/>
      <c r="E103" s="52"/>
      <c r="F103" s="52"/>
      <c r="G103" s="57"/>
      <c r="H103" s="57"/>
      <c r="I103" s="57"/>
      <c r="J103" s="48"/>
      <c r="K103" s="48"/>
      <c r="L103" s="48"/>
      <c r="M103" s="48"/>
      <c r="N103" s="48"/>
      <c r="O103" s="48"/>
      <c r="P103" s="48"/>
      <c r="Q103" s="48"/>
      <c r="R103" s="48"/>
      <c r="S103" s="13"/>
      <c r="T103" s="13"/>
      <c r="U103" s="13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9"/>
    </row>
    <row r="104" spans="1:34" ht="15" customHeight="1">
      <c r="A104" s="172"/>
      <c r="B104" s="170"/>
      <c r="C104" s="38" t="s">
        <v>328</v>
      </c>
      <c r="D104" s="107" t="s">
        <v>337</v>
      </c>
      <c r="E104" s="46"/>
      <c r="F104" s="4">
        <v>6</v>
      </c>
      <c r="G104" s="136">
        <v>4</v>
      </c>
      <c r="H104" s="136">
        <v>4</v>
      </c>
      <c r="I104" s="136">
        <v>4</v>
      </c>
      <c r="J104" s="136">
        <v>4</v>
      </c>
      <c r="K104" s="136">
        <v>4</v>
      </c>
      <c r="L104" s="136">
        <v>4</v>
      </c>
      <c r="M104" s="136">
        <v>4</v>
      </c>
      <c r="N104" s="136">
        <v>4</v>
      </c>
      <c r="O104" s="136">
        <v>4</v>
      </c>
      <c r="P104" s="136">
        <v>4</v>
      </c>
      <c r="Q104" s="2">
        <v>0</v>
      </c>
      <c r="R104" s="48">
        <v>0</v>
      </c>
      <c r="S104" s="48">
        <v>0</v>
      </c>
      <c r="T104" s="48">
        <v>0</v>
      </c>
      <c r="U104" s="48">
        <v>0</v>
      </c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9"/>
    </row>
    <row r="105" spans="1:34" ht="15" customHeight="1">
      <c r="A105" s="172"/>
      <c r="B105" s="170"/>
      <c r="C105" s="38"/>
      <c r="D105" s="107"/>
      <c r="E105" s="129"/>
      <c r="F105" s="130"/>
      <c r="G105" s="129"/>
      <c r="H105" s="129"/>
      <c r="I105" s="129"/>
      <c r="J105" s="48"/>
      <c r="K105" s="48"/>
      <c r="L105" s="48"/>
      <c r="M105" s="48"/>
      <c r="N105" s="48"/>
      <c r="O105" s="48"/>
      <c r="P105" s="48"/>
      <c r="Q105" s="141">
        <v>2</v>
      </c>
      <c r="R105" s="48"/>
      <c r="S105" s="13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9"/>
    </row>
    <row r="106" spans="1:34" ht="15" customHeight="1">
      <c r="A106" s="172"/>
      <c r="B106" s="170"/>
      <c r="C106" s="38" t="s">
        <v>329</v>
      </c>
      <c r="D106" s="107" t="s">
        <v>337</v>
      </c>
      <c r="E106" s="129"/>
      <c r="F106" s="130">
        <v>8</v>
      </c>
      <c r="G106" s="136">
        <v>4</v>
      </c>
      <c r="H106" s="136">
        <v>4</v>
      </c>
      <c r="I106" s="136">
        <v>4</v>
      </c>
      <c r="J106" s="136">
        <v>4</v>
      </c>
      <c r="K106" s="136">
        <v>4</v>
      </c>
      <c r="L106" s="136">
        <v>4</v>
      </c>
      <c r="M106" s="136">
        <v>4</v>
      </c>
      <c r="N106" s="136">
        <v>4</v>
      </c>
      <c r="O106" s="136">
        <v>4</v>
      </c>
      <c r="P106" s="136">
        <v>4</v>
      </c>
      <c r="Q106" s="136">
        <v>4</v>
      </c>
      <c r="R106" s="2">
        <v>0</v>
      </c>
      <c r="S106" s="13">
        <v>0</v>
      </c>
      <c r="T106" s="13">
        <v>0</v>
      </c>
      <c r="U106" s="13">
        <v>0</v>
      </c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9"/>
    </row>
    <row r="107" spans="1:34" ht="15" customHeight="1">
      <c r="A107" s="172"/>
      <c r="B107" s="169"/>
      <c r="C107" s="38"/>
      <c r="D107" s="107"/>
      <c r="E107" s="57"/>
      <c r="F107" s="57"/>
      <c r="G107" s="57"/>
      <c r="H107" s="57"/>
      <c r="I107" s="57"/>
      <c r="J107" s="48"/>
      <c r="K107" s="48"/>
      <c r="L107" s="48"/>
      <c r="M107" s="48"/>
      <c r="N107" s="48"/>
      <c r="O107" s="48"/>
      <c r="P107" s="48"/>
      <c r="Q107" s="48"/>
      <c r="R107" s="141">
        <v>4</v>
      </c>
      <c r="S107" s="13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9"/>
    </row>
    <row r="108" spans="1:34" ht="15" customHeight="1">
      <c r="A108" s="172"/>
      <c r="B108" s="168" t="s">
        <v>11</v>
      </c>
      <c r="C108" s="38" t="s">
        <v>330</v>
      </c>
      <c r="D108" s="107" t="s">
        <v>339</v>
      </c>
      <c r="E108" s="36"/>
      <c r="F108" s="57">
        <v>2</v>
      </c>
      <c r="G108" s="135">
        <v>4</v>
      </c>
      <c r="H108" s="135">
        <v>4</v>
      </c>
      <c r="I108" s="135">
        <v>4</v>
      </c>
      <c r="J108" s="135">
        <v>4</v>
      </c>
      <c r="K108" s="135">
        <v>4</v>
      </c>
      <c r="L108" s="135">
        <v>4</v>
      </c>
      <c r="M108" s="135">
        <v>4</v>
      </c>
      <c r="N108" s="135">
        <v>4</v>
      </c>
      <c r="O108" s="135">
        <v>4</v>
      </c>
      <c r="P108" s="135">
        <v>4</v>
      </c>
      <c r="Q108" s="135">
        <v>4</v>
      </c>
      <c r="R108" s="2">
        <v>0</v>
      </c>
      <c r="S108" s="13">
        <v>0</v>
      </c>
      <c r="T108" s="13">
        <v>0</v>
      </c>
      <c r="U108" s="13">
        <v>0</v>
      </c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9"/>
    </row>
    <row r="109" spans="1:34" ht="15" customHeight="1">
      <c r="A109" s="172"/>
      <c r="B109" s="170"/>
      <c r="C109" s="38"/>
      <c r="D109" s="107"/>
      <c r="E109" s="36"/>
      <c r="F109" s="57"/>
      <c r="G109" s="52"/>
      <c r="H109" s="52"/>
      <c r="I109" s="52"/>
      <c r="J109" s="48"/>
      <c r="K109" s="48"/>
      <c r="L109" s="48"/>
      <c r="M109" s="48"/>
      <c r="N109" s="48"/>
      <c r="O109" s="48"/>
      <c r="P109" s="48"/>
      <c r="Q109" s="48"/>
      <c r="R109" s="141">
        <v>-2</v>
      </c>
      <c r="S109" s="13"/>
      <c r="T109" s="7"/>
      <c r="U109" s="7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9"/>
    </row>
    <row r="110" spans="1:34" ht="15" customHeight="1">
      <c r="A110" s="172"/>
      <c r="B110" s="170"/>
      <c r="C110" s="38" t="s">
        <v>331</v>
      </c>
      <c r="D110" s="107" t="s">
        <v>339</v>
      </c>
      <c r="E110" s="36"/>
      <c r="F110" s="57">
        <v>4</v>
      </c>
      <c r="G110" s="46">
        <v>4</v>
      </c>
      <c r="H110" s="46">
        <v>4</v>
      </c>
      <c r="I110" s="13">
        <v>4</v>
      </c>
      <c r="J110" s="48">
        <v>4</v>
      </c>
      <c r="K110" s="48">
        <v>4</v>
      </c>
      <c r="L110" s="48">
        <v>4</v>
      </c>
      <c r="M110" s="48">
        <v>4</v>
      </c>
      <c r="N110" s="48">
        <v>4</v>
      </c>
      <c r="O110" s="48">
        <v>4</v>
      </c>
      <c r="P110" s="48">
        <v>4</v>
      </c>
      <c r="Q110" s="48">
        <v>4</v>
      </c>
      <c r="R110" s="48">
        <v>4</v>
      </c>
      <c r="S110" s="2">
        <v>0</v>
      </c>
      <c r="T110" s="13">
        <v>0</v>
      </c>
      <c r="U110" s="13">
        <v>0</v>
      </c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9"/>
    </row>
    <row r="111" spans="1:34" ht="15" customHeight="1">
      <c r="A111" s="172"/>
      <c r="B111" s="170"/>
      <c r="C111" s="38"/>
      <c r="D111" s="107"/>
      <c r="E111" s="52"/>
      <c r="F111" s="52"/>
      <c r="G111" s="57"/>
      <c r="H111" s="57"/>
      <c r="I111" s="13"/>
      <c r="J111" s="48"/>
      <c r="K111" s="48"/>
      <c r="L111" s="48"/>
      <c r="M111" s="48"/>
      <c r="N111" s="48"/>
      <c r="O111" s="48"/>
      <c r="P111" s="48"/>
      <c r="Q111" s="48"/>
      <c r="R111" s="48"/>
      <c r="S111" s="13"/>
      <c r="T111" s="57"/>
      <c r="U111" s="7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9"/>
    </row>
    <row r="112" spans="1:34" ht="15" customHeight="1">
      <c r="A112" s="172"/>
      <c r="B112" s="170"/>
      <c r="C112" s="38" t="s">
        <v>332</v>
      </c>
      <c r="D112" s="133" t="s">
        <v>338</v>
      </c>
      <c r="E112" s="46"/>
      <c r="F112" s="46">
        <v>10</v>
      </c>
      <c r="G112" s="135">
        <v>8</v>
      </c>
      <c r="H112" s="135">
        <v>8</v>
      </c>
      <c r="I112" s="135">
        <v>8</v>
      </c>
      <c r="J112" s="135">
        <v>8</v>
      </c>
      <c r="K112" s="135">
        <v>8</v>
      </c>
      <c r="L112" s="135">
        <v>8</v>
      </c>
      <c r="M112" s="135">
        <v>8</v>
      </c>
      <c r="N112" s="135">
        <v>8</v>
      </c>
      <c r="O112" s="135">
        <v>8</v>
      </c>
      <c r="P112" s="135">
        <v>8</v>
      </c>
      <c r="Q112" s="135">
        <v>8</v>
      </c>
      <c r="R112" s="135">
        <v>8</v>
      </c>
      <c r="S112" s="2">
        <v>0</v>
      </c>
      <c r="T112" s="13">
        <v>0</v>
      </c>
      <c r="U112" s="13">
        <v>0</v>
      </c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9"/>
    </row>
    <row r="113" spans="1:34" ht="15" customHeight="1">
      <c r="A113" s="172"/>
      <c r="B113" s="170"/>
      <c r="C113" s="38"/>
      <c r="D113" s="107"/>
      <c r="E113" s="57"/>
      <c r="F113" s="57"/>
      <c r="G113" s="57"/>
      <c r="H113" s="57"/>
      <c r="I113" s="13"/>
      <c r="J113" s="48"/>
      <c r="K113" s="48"/>
      <c r="L113" s="48"/>
      <c r="M113" s="48"/>
      <c r="N113" s="48"/>
      <c r="O113" s="48"/>
      <c r="P113" s="48"/>
      <c r="Q113" s="48"/>
      <c r="R113" s="48"/>
      <c r="S113" s="141">
        <v>2</v>
      </c>
      <c r="T113" s="57"/>
      <c r="U113" s="7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9"/>
    </row>
    <row r="114" spans="1:34" ht="15" customHeight="1">
      <c r="A114" s="172"/>
      <c r="B114" s="170"/>
      <c r="C114" s="38" t="s">
        <v>333</v>
      </c>
      <c r="D114" s="133" t="s">
        <v>338</v>
      </c>
      <c r="E114" s="57"/>
      <c r="F114" s="57">
        <v>6</v>
      </c>
      <c r="G114" s="57">
        <v>4</v>
      </c>
      <c r="H114" s="57">
        <v>4</v>
      </c>
      <c r="I114" s="13">
        <v>4</v>
      </c>
      <c r="J114" s="48">
        <v>4</v>
      </c>
      <c r="K114" s="48">
        <v>4</v>
      </c>
      <c r="L114" s="48">
        <v>4</v>
      </c>
      <c r="M114" s="48">
        <v>4</v>
      </c>
      <c r="N114" s="48">
        <v>4</v>
      </c>
      <c r="O114" s="48">
        <v>4</v>
      </c>
      <c r="P114" s="48">
        <v>4</v>
      </c>
      <c r="Q114" s="48">
        <v>4</v>
      </c>
      <c r="R114" s="48">
        <v>4</v>
      </c>
      <c r="S114" s="13">
        <v>4</v>
      </c>
      <c r="T114" s="2">
        <v>0</v>
      </c>
      <c r="U114" s="135">
        <v>0</v>
      </c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9"/>
    </row>
    <row r="115" spans="1:34" ht="15" customHeight="1">
      <c r="A115" s="172"/>
      <c r="B115" s="170"/>
      <c r="C115" s="38"/>
      <c r="D115" s="107"/>
      <c r="E115" s="129"/>
      <c r="F115" s="129"/>
      <c r="G115" s="129"/>
      <c r="H115" s="129"/>
      <c r="I115" s="13"/>
      <c r="J115" s="48"/>
      <c r="K115" s="48"/>
      <c r="L115" s="48"/>
      <c r="M115" s="48"/>
      <c r="N115" s="48"/>
      <c r="O115" s="48"/>
      <c r="P115" s="48"/>
      <c r="Q115" s="48"/>
      <c r="R115" s="48"/>
      <c r="S115" s="13"/>
      <c r="T115" s="141">
        <v>2</v>
      </c>
      <c r="U115" s="135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9"/>
    </row>
    <row r="116" spans="1:34" ht="15" customHeight="1">
      <c r="A116" s="172"/>
      <c r="B116" s="170"/>
      <c r="C116" s="38" t="s">
        <v>334</v>
      </c>
      <c r="D116" s="133" t="s">
        <v>338</v>
      </c>
      <c r="E116" s="129"/>
      <c r="F116" s="129">
        <v>8</v>
      </c>
      <c r="G116" s="135">
        <v>8</v>
      </c>
      <c r="H116" s="135">
        <v>8</v>
      </c>
      <c r="I116" s="135">
        <v>8</v>
      </c>
      <c r="J116" s="135">
        <v>8</v>
      </c>
      <c r="K116" s="135">
        <v>8</v>
      </c>
      <c r="L116" s="135">
        <v>8</v>
      </c>
      <c r="M116" s="135">
        <v>8</v>
      </c>
      <c r="N116" s="135">
        <v>8</v>
      </c>
      <c r="O116" s="135">
        <v>8</v>
      </c>
      <c r="P116" s="135">
        <v>8</v>
      </c>
      <c r="Q116" s="135">
        <v>8</v>
      </c>
      <c r="R116" s="135">
        <v>8</v>
      </c>
      <c r="S116" s="135">
        <v>8</v>
      </c>
      <c r="T116" s="135">
        <v>8</v>
      </c>
      <c r="U116" s="139">
        <v>0</v>
      </c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9"/>
    </row>
    <row r="117" spans="1:34" ht="15" customHeight="1">
      <c r="A117" s="172"/>
      <c r="B117" s="169"/>
      <c r="C117" s="38"/>
      <c r="D117" s="107"/>
      <c r="E117" s="57"/>
      <c r="F117" s="57"/>
      <c r="G117" s="57"/>
      <c r="H117" s="57"/>
      <c r="I117" s="13"/>
      <c r="J117" s="48"/>
      <c r="K117" s="48"/>
      <c r="L117" s="48"/>
      <c r="M117" s="48"/>
      <c r="N117" s="48"/>
      <c r="O117" s="48"/>
      <c r="P117" s="48"/>
      <c r="Q117" s="48"/>
      <c r="R117" s="48"/>
      <c r="S117" s="13"/>
      <c r="T117" s="57"/>
      <c r="U117" s="7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9"/>
    </row>
    <row r="118" spans="1:34" ht="15" customHeight="1">
      <c r="A118" s="172"/>
      <c r="B118" s="168" t="s">
        <v>235</v>
      </c>
      <c r="C118" s="46" t="s">
        <v>47</v>
      </c>
      <c r="D118" s="100" t="s">
        <v>6</v>
      </c>
      <c r="E118" s="46"/>
      <c r="F118" s="46">
        <v>8</v>
      </c>
      <c r="G118" s="135">
        <v>8</v>
      </c>
      <c r="H118" s="135">
        <v>8</v>
      </c>
      <c r="I118" s="135">
        <v>8</v>
      </c>
      <c r="J118" s="135">
        <v>8</v>
      </c>
      <c r="K118" s="135">
        <v>8</v>
      </c>
      <c r="L118" s="135">
        <v>8</v>
      </c>
      <c r="M118" s="135">
        <v>8</v>
      </c>
      <c r="N118" s="135">
        <v>8</v>
      </c>
      <c r="O118" s="135">
        <v>8</v>
      </c>
      <c r="P118" s="135">
        <v>8</v>
      </c>
      <c r="Q118" s="135">
        <v>8</v>
      </c>
      <c r="R118" s="135">
        <v>8</v>
      </c>
      <c r="S118" s="135">
        <v>8</v>
      </c>
      <c r="T118" s="135">
        <v>8</v>
      </c>
      <c r="U118" s="2">
        <v>0</v>
      </c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9"/>
    </row>
    <row r="119" spans="1:34" ht="15" customHeight="1">
      <c r="A119" s="172"/>
      <c r="B119" s="170"/>
      <c r="C119" s="135"/>
      <c r="D119" s="133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9"/>
    </row>
    <row r="120" spans="1:34" ht="15" customHeight="1">
      <c r="A120" s="172"/>
      <c r="B120" s="170"/>
      <c r="C120" s="46" t="s">
        <v>48</v>
      </c>
      <c r="D120" s="100" t="s">
        <v>6</v>
      </c>
      <c r="E120" s="135"/>
      <c r="F120" s="135">
        <v>8</v>
      </c>
      <c r="G120" s="135">
        <v>8</v>
      </c>
      <c r="H120" s="135">
        <v>8</v>
      </c>
      <c r="I120" s="135">
        <v>8</v>
      </c>
      <c r="J120" s="135">
        <v>8</v>
      </c>
      <c r="K120" s="135">
        <v>8</v>
      </c>
      <c r="L120" s="135">
        <v>8</v>
      </c>
      <c r="M120" s="135">
        <v>8</v>
      </c>
      <c r="N120" s="135">
        <v>8</v>
      </c>
      <c r="O120" s="135">
        <v>8</v>
      </c>
      <c r="P120" s="135">
        <v>8</v>
      </c>
      <c r="Q120" s="135">
        <v>8</v>
      </c>
      <c r="R120" s="135">
        <v>8</v>
      </c>
      <c r="S120" s="135">
        <v>8</v>
      </c>
      <c r="T120" s="135">
        <v>8</v>
      </c>
      <c r="U120" s="2">
        <v>0</v>
      </c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9"/>
    </row>
    <row r="121" spans="1:34" ht="15" customHeight="1">
      <c r="A121" s="172"/>
      <c r="B121" s="169"/>
      <c r="C121" s="136"/>
      <c r="E121" s="46"/>
      <c r="F121" s="46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9"/>
    </row>
    <row r="122" spans="1:34" ht="15" customHeight="1">
      <c r="C122" s="37"/>
      <c r="D122" s="46" t="s">
        <v>12</v>
      </c>
      <c r="E122" s="4"/>
      <c r="F122" s="46">
        <f t="shared" ref="F122:T122" si="2">SUM(F54:F121)</f>
        <v>198</v>
      </c>
      <c r="G122" s="135">
        <f t="shared" si="2"/>
        <v>176</v>
      </c>
      <c r="H122" s="135">
        <f t="shared" si="2"/>
        <v>168</v>
      </c>
      <c r="I122" s="135">
        <f t="shared" si="2"/>
        <v>158</v>
      </c>
      <c r="J122" s="135">
        <f t="shared" si="2"/>
        <v>156</v>
      </c>
      <c r="K122" s="135">
        <f t="shared" si="2"/>
        <v>144</v>
      </c>
      <c r="L122" s="135">
        <f t="shared" si="2"/>
        <v>124</v>
      </c>
      <c r="M122" s="135">
        <f t="shared" si="2"/>
        <v>120</v>
      </c>
      <c r="N122" s="135">
        <f t="shared" si="2"/>
        <v>100</v>
      </c>
      <c r="O122" s="135">
        <f t="shared" si="2"/>
        <v>80</v>
      </c>
      <c r="P122" s="135">
        <f t="shared" si="2"/>
        <v>70</v>
      </c>
      <c r="Q122" s="135">
        <f t="shared" si="2"/>
        <v>50</v>
      </c>
      <c r="R122" s="135">
        <f t="shared" si="2"/>
        <v>42</v>
      </c>
      <c r="S122" s="135">
        <f t="shared" si="2"/>
        <v>30</v>
      </c>
      <c r="T122" s="135">
        <f t="shared" si="2"/>
        <v>26</v>
      </c>
      <c r="U122" s="135">
        <f>SUM(U60:U121,W61,AD67,AG80,AH80,AG82,AH82,AI100,AI109)</f>
        <v>0</v>
      </c>
    </row>
    <row r="123" spans="1:34" ht="15" customHeight="1">
      <c r="C123" s="1"/>
      <c r="D123" s="46" t="s">
        <v>19</v>
      </c>
      <c r="E123" s="4"/>
      <c r="F123" s="46">
        <f>SUM(F16:F49)</f>
        <v>184</v>
      </c>
      <c r="G123" s="135">
        <f t="shared" ref="G123:T123" si="3">SUM(G16:G49)</f>
        <v>172</v>
      </c>
      <c r="H123" s="135">
        <f t="shared" si="3"/>
        <v>164</v>
      </c>
      <c r="I123" s="135">
        <f t="shared" si="3"/>
        <v>156</v>
      </c>
      <c r="J123" s="135">
        <f t="shared" si="3"/>
        <v>148</v>
      </c>
      <c r="K123" s="135">
        <f t="shared" si="3"/>
        <v>136</v>
      </c>
      <c r="L123" s="135">
        <f t="shared" si="3"/>
        <v>124</v>
      </c>
      <c r="M123" s="135">
        <f t="shared" si="3"/>
        <v>116</v>
      </c>
      <c r="N123" s="135">
        <f t="shared" si="3"/>
        <v>92</v>
      </c>
      <c r="O123" s="135">
        <f t="shared" si="3"/>
        <v>80</v>
      </c>
      <c r="P123" s="135">
        <f t="shared" si="3"/>
        <v>64</v>
      </c>
      <c r="Q123" s="135">
        <f t="shared" si="3"/>
        <v>48</v>
      </c>
      <c r="R123" s="135">
        <f t="shared" si="3"/>
        <v>40</v>
      </c>
      <c r="S123" s="135">
        <f t="shared" si="3"/>
        <v>28</v>
      </c>
      <c r="T123" s="135">
        <f t="shared" si="3"/>
        <v>24</v>
      </c>
      <c r="U123" s="135">
        <v>0</v>
      </c>
    </row>
  </sheetData>
  <mergeCells count="37">
    <mergeCell ref="A54:A121"/>
    <mergeCell ref="A16:A49"/>
    <mergeCell ref="B28:B32"/>
    <mergeCell ref="B19:B22"/>
    <mergeCell ref="B14:C14"/>
    <mergeCell ref="B23:B27"/>
    <mergeCell ref="B16:C16"/>
    <mergeCell ref="B17:C17"/>
    <mergeCell ref="B18:C18"/>
    <mergeCell ref="B68:B77"/>
    <mergeCell ref="B60:B67"/>
    <mergeCell ref="B38:B42"/>
    <mergeCell ref="B33:B37"/>
    <mergeCell ref="B43:B47"/>
    <mergeCell ref="B58:C58"/>
    <mergeCell ref="B56:C56"/>
    <mergeCell ref="B54:C54"/>
    <mergeCell ref="B48:B49"/>
    <mergeCell ref="B118:B121"/>
    <mergeCell ref="B108:B117"/>
    <mergeCell ref="B98:B107"/>
    <mergeCell ref="B88:B97"/>
    <mergeCell ref="B78:B87"/>
    <mergeCell ref="E14:F14"/>
    <mergeCell ref="E13:F13"/>
    <mergeCell ref="C1:D1"/>
    <mergeCell ref="C2:D2"/>
    <mergeCell ref="C3:D3"/>
    <mergeCell ref="C4:D4"/>
    <mergeCell ref="C5:D5"/>
    <mergeCell ref="E10:F10"/>
    <mergeCell ref="F3:U3"/>
    <mergeCell ref="B7:F7"/>
    <mergeCell ref="E8:F8"/>
    <mergeCell ref="E9:F9"/>
    <mergeCell ref="E11:F11"/>
    <mergeCell ref="E12:F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opLeftCell="A10" zoomScale="70" zoomScaleNormal="70" zoomScaleSheetLayoutView="85" workbookViewId="0">
      <selection activeCell="K16" sqref="K16"/>
    </sheetView>
  </sheetViews>
  <sheetFormatPr defaultColWidth="15.125" defaultRowHeight="15" customHeight="1"/>
  <cols>
    <col min="1" max="1" width="7.625" style="6" customWidth="1"/>
    <col min="2" max="2" width="22.875" style="6" customWidth="1"/>
    <col min="3" max="3" width="53.75" style="6" bestFit="1" customWidth="1"/>
    <col min="4" max="4" width="12.375" style="6" bestFit="1" customWidth="1"/>
    <col min="5" max="5" width="7.125" style="6" bestFit="1" customWidth="1"/>
    <col min="6" max="6" width="5.375" style="6" customWidth="1"/>
    <col min="7" max="7" width="4.5" style="6" bestFit="1" customWidth="1"/>
    <col min="8" max="8" width="9.625" style="6" bestFit="1" customWidth="1"/>
    <col min="9" max="20" width="4.5" style="6" bestFit="1" customWidth="1"/>
    <col min="21" max="16384" width="15.125" style="6"/>
  </cols>
  <sheetData>
    <row r="1" spans="1:20" ht="16.5">
      <c r="B1" s="120" t="s">
        <v>30</v>
      </c>
      <c r="C1" s="154" t="s">
        <v>299</v>
      </c>
      <c r="D1" s="155"/>
      <c r="E1" s="22"/>
      <c r="F1" s="22"/>
      <c r="G1" s="22"/>
      <c r="H1" s="22"/>
      <c r="I1" s="22"/>
      <c r="J1" s="22"/>
      <c r="K1" s="22"/>
      <c r="L1" s="20"/>
      <c r="M1" s="20"/>
      <c r="N1" s="20"/>
      <c r="O1" s="20"/>
      <c r="P1" s="20"/>
      <c r="Q1" s="20"/>
      <c r="R1" s="20"/>
      <c r="S1" s="20"/>
      <c r="T1" s="20"/>
    </row>
    <row r="2" spans="1:20" ht="16.5">
      <c r="B2" s="119" t="s">
        <v>28</v>
      </c>
      <c r="C2" s="156" t="s">
        <v>21</v>
      </c>
      <c r="D2" s="157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16.5" customHeight="1">
      <c r="B3" s="119" t="s">
        <v>27</v>
      </c>
      <c r="C3" s="156" t="s">
        <v>298</v>
      </c>
      <c r="D3" s="157"/>
      <c r="E3" s="21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</row>
    <row r="4" spans="1:20" ht="16.5">
      <c r="B4" s="119" t="s">
        <v>24</v>
      </c>
      <c r="C4" s="158">
        <v>43050</v>
      </c>
      <c r="D4" s="159"/>
      <c r="E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0" ht="16.5">
      <c r="B5" s="119" t="s">
        <v>29</v>
      </c>
      <c r="C5" s="158">
        <v>43063</v>
      </c>
      <c r="D5" s="159"/>
      <c r="E5" s="56"/>
      <c r="F5" s="20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spans="1:20" ht="15" customHeight="1">
      <c r="A6" s="55"/>
      <c r="B6" s="55"/>
      <c r="C6" s="23"/>
      <c r="D6" s="24"/>
      <c r="E6" s="24"/>
      <c r="I6" s="25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ht="16.5">
      <c r="B7" s="161" t="s">
        <v>31</v>
      </c>
      <c r="C7" s="162"/>
      <c r="D7" s="162"/>
      <c r="E7" s="162"/>
      <c r="F7" s="163"/>
      <c r="H7" s="26"/>
      <c r="I7" s="22"/>
      <c r="J7" s="25"/>
      <c r="K7" s="25"/>
      <c r="L7" s="25"/>
      <c r="M7" s="22"/>
      <c r="N7" s="22"/>
      <c r="O7" s="22"/>
      <c r="P7" s="22"/>
      <c r="Q7" s="22"/>
      <c r="R7" s="22"/>
      <c r="S7" s="22"/>
      <c r="T7" s="22"/>
    </row>
    <row r="8" spans="1:20" ht="15" customHeight="1">
      <c r="B8" s="43" t="s">
        <v>26</v>
      </c>
      <c r="C8" s="18" t="s">
        <v>23</v>
      </c>
      <c r="D8" s="19" t="s">
        <v>12</v>
      </c>
      <c r="E8" s="181" t="s">
        <v>13</v>
      </c>
      <c r="F8" s="182"/>
      <c r="H8" s="26"/>
      <c r="I8" s="56"/>
      <c r="J8" s="27"/>
      <c r="K8" s="27"/>
      <c r="L8" s="27"/>
      <c r="M8" s="56"/>
      <c r="N8" s="56"/>
      <c r="O8" s="56"/>
      <c r="P8" s="56"/>
      <c r="Q8" s="56"/>
      <c r="R8" s="56"/>
      <c r="S8" s="56"/>
      <c r="T8" s="56"/>
    </row>
    <row r="9" spans="1:20" ht="15" customHeight="1">
      <c r="B9" s="45">
        <v>1</v>
      </c>
      <c r="C9" s="14" t="s">
        <v>301</v>
      </c>
      <c r="D9" s="13">
        <v>36</v>
      </c>
      <c r="E9" s="183">
        <v>34</v>
      </c>
      <c r="F9" s="183"/>
      <c r="H9" s="26"/>
      <c r="I9" s="56"/>
      <c r="J9" s="27"/>
      <c r="K9" s="27"/>
      <c r="L9" s="27"/>
      <c r="M9" s="56"/>
      <c r="N9" s="56"/>
      <c r="O9" s="56"/>
      <c r="P9" s="56"/>
      <c r="Q9" s="56"/>
      <c r="R9" s="56"/>
      <c r="S9" s="56"/>
      <c r="T9" s="56"/>
    </row>
    <row r="10" spans="1:20" ht="15" customHeight="1">
      <c r="B10" s="45">
        <v>2</v>
      </c>
      <c r="C10" s="14" t="s">
        <v>302</v>
      </c>
      <c r="D10" s="13">
        <v>34</v>
      </c>
      <c r="E10" s="183">
        <v>30</v>
      </c>
      <c r="F10" s="183"/>
      <c r="H10" s="26"/>
      <c r="I10" s="56"/>
      <c r="J10" s="27"/>
      <c r="K10" s="27"/>
      <c r="L10" s="27"/>
      <c r="M10" s="56"/>
      <c r="N10" s="56"/>
      <c r="O10" s="56"/>
      <c r="P10" s="56"/>
      <c r="Q10" s="56"/>
      <c r="R10" s="56"/>
      <c r="S10" s="56"/>
      <c r="T10" s="56"/>
    </row>
    <row r="11" spans="1:20" ht="15" customHeight="1">
      <c r="B11" s="45">
        <v>3</v>
      </c>
      <c r="C11" s="14" t="s">
        <v>303</v>
      </c>
      <c r="D11" s="13">
        <v>38</v>
      </c>
      <c r="E11" s="183">
        <v>32</v>
      </c>
      <c r="F11" s="183"/>
      <c r="H11" s="26"/>
      <c r="I11" s="56"/>
      <c r="J11" s="27"/>
      <c r="K11" s="27"/>
      <c r="L11" s="27"/>
      <c r="M11" s="56"/>
      <c r="N11" s="56"/>
      <c r="O11" s="56"/>
      <c r="P11" s="56"/>
      <c r="Q11" s="56"/>
      <c r="R11" s="56"/>
      <c r="S11" s="56"/>
      <c r="T11" s="56"/>
    </row>
    <row r="12" spans="1:20" ht="15" customHeight="1">
      <c r="B12" s="137">
        <v>4</v>
      </c>
      <c r="C12" s="144" t="s">
        <v>304</v>
      </c>
      <c r="D12" s="13">
        <v>42</v>
      </c>
      <c r="E12" s="152">
        <v>38</v>
      </c>
      <c r="F12" s="153"/>
      <c r="H12" s="26"/>
      <c r="I12" s="134"/>
      <c r="J12" s="27"/>
      <c r="K12" s="27"/>
      <c r="L12" s="27"/>
      <c r="M12" s="134"/>
      <c r="N12" s="134"/>
      <c r="O12" s="134"/>
      <c r="P12" s="134"/>
      <c r="Q12" s="134"/>
      <c r="R12" s="134"/>
      <c r="S12" s="134"/>
      <c r="T12" s="134"/>
    </row>
    <row r="13" spans="1:20" ht="15" customHeight="1">
      <c r="B13" s="137">
        <v>5</v>
      </c>
      <c r="C13" s="144" t="s">
        <v>305</v>
      </c>
      <c r="D13" s="13">
        <v>38</v>
      </c>
      <c r="E13" s="152">
        <v>30</v>
      </c>
      <c r="F13" s="153"/>
      <c r="H13" s="26"/>
      <c r="I13" s="134"/>
      <c r="J13" s="27"/>
      <c r="K13" s="27"/>
      <c r="L13" s="27"/>
      <c r="M13" s="134"/>
      <c r="N13" s="134"/>
      <c r="O13" s="134"/>
      <c r="P13" s="134"/>
      <c r="Q13" s="134"/>
      <c r="R13" s="134"/>
      <c r="S13" s="134"/>
      <c r="T13" s="134"/>
    </row>
    <row r="14" spans="1:20" ht="15" customHeight="1">
      <c r="B14" s="174" t="s">
        <v>4</v>
      </c>
      <c r="C14" s="184"/>
      <c r="D14" s="15">
        <v>188</v>
      </c>
      <c r="E14" s="185">
        <v>164</v>
      </c>
      <c r="F14" s="185"/>
      <c r="H14" s="26"/>
      <c r="I14" s="56"/>
      <c r="J14" s="28"/>
      <c r="K14" s="27"/>
      <c r="L14" s="27"/>
      <c r="M14" s="56"/>
      <c r="N14" s="56"/>
      <c r="O14" s="56"/>
      <c r="P14" s="56"/>
      <c r="Q14" s="56"/>
      <c r="R14" s="56"/>
      <c r="S14" s="56"/>
      <c r="T14" s="56"/>
    </row>
    <row r="16" spans="1:20" s="10" customFormat="1" ht="46.5">
      <c r="A16" s="29" t="s">
        <v>0</v>
      </c>
      <c r="B16" s="29" t="s">
        <v>1</v>
      </c>
      <c r="C16" s="29" t="s">
        <v>2</v>
      </c>
      <c r="D16" s="5" t="s">
        <v>3</v>
      </c>
      <c r="E16" s="5"/>
      <c r="F16" s="30" t="s">
        <v>4</v>
      </c>
      <c r="G16" s="11">
        <v>43050</v>
      </c>
      <c r="H16" s="11">
        <v>43051</v>
      </c>
      <c r="I16" s="11">
        <v>43052</v>
      </c>
      <c r="J16" s="11">
        <v>43053</v>
      </c>
      <c r="K16" s="11">
        <v>43054</v>
      </c>
      <c r="L16" s="11">
        <v>43055</v>
      </c>
      <c r="M16" s="11">
        <v>43056</v>
      </c>
      <c r="N16" s="11">
        <v>43057</v>
      </c>
      <c r="O16" s="11">
        <v>43058</v>
      </c>
      <c r="P16" s="11">
        <v>43059</v>
      </c>
      <c r="Q16" s="11">
        <v>43060</v>
      </c>
      <c r="R16" s="11">
        <v>43061</v>
      </c>
      <c r="S16" s="11">
        <v>43062</v>
      </c>
      <c r="T16" s="11">
        <v>43063</v>
      </c>
    </row>
    <row r="17" spans="1:20" ht="15" customHeight="1">
      <c r="A17" s="173">
        <v>2</v>
      </c>
      <c r="B17" s="179" t="s">
        <v>5</v>
      </c>
      <c r="C17" s="180"/>
      <c r="D17" s="100" t="s">
        <v>6</v>
      </c>
      <c r="E17" s="57"/>
      <c r="F17" s="100">
        <v>8</v>
      </c>
      <c r="G17" s="123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</row>
    <row r="18" spans="1:20" ht="15" customHeight="1">
      <c r="A18" s="173"/>
      <c r="B18" s="178" t="s">
        <v>7</v>
      </c>
      <c r="C18" s="178"/>
      <c r="D18" s="100" t="s">
        <v>335</v>
      </c>
      <c r="E18" s="57"/>
      <c r="F18" s="100">
        <v>4</v>
      </c>
      <c r="G18" s="124">
        <v>0</v>
      </c>
      <c r="H18" s="100">
        <v>0</v>
      </c>
      <c r="I18" s="125">
        <v>0</v>
      </c>
      <c r="J18" s="125">
        <v>0</v>
      </c>
      <c r="K18" s="125">
        <v>0</v>
      </c>
      <c r="L18" s="125">
        <v>0</v>
      </c>
      <c r="M18" s="125">
        <v>0</v>
      </c>
      <c r="N18" s="125">
        <v>0</v>
      </c>
      <c r="O18" s="125">
        <v>0</v>
      </c>
      <c r="P18" s="125">
        <v>0</v>
      </c>
      <c r="Q18" s="125">
        <v>0</v>
      </c>
      <c r="R18" s="125">
        <v>0</v>
      </c>
      <c r="S18" s="125">
        <v>0</v>
      </c>
      <c r="T18" s="125">
        <v>0</v>
      </c>
    </row>
    <row r="19" spans="1:20" ht="15" customHeight="1">
      <c r="A19" s="173"/>
      <c r="B19" s="178" t="s">
        <v>8</v>
      </c>
      <c r="C19" s="178"/>
      <c r="D19" s="100" t="s">
        <v>336</v>
      </c>
      <c r="E19" s="57"/>
      <c r="F19" s="100">
        <v>8</v>
      </c>
      <c r="G19" s="125">
        <v>8</v>
      </c>
      <c r="H19" s="124">
        <v>0</v>
      </c>
      <c r="I19" s="125">
        <v>0</v>
      </c>
      <c r="J19" s="125">
        <v>0</v>
      </c>
      <c r="K19" s="125">
        <v>0</v>
      </c>
      <c r="L19" s="125">
        <v>0</v>
      </c>
      <c r="M19" s="125">
        <v>0</v>
      </c>
      <c r="N19" s="125">
        <v>0</v>
      </c>
      <c r="O19" s="125">
        <v>0</v>
      </c>
      <c r="P19" s="125">
        <v>0</v>
      </c>
      <c r="Q19" s="125">
        <v>0</v>
      </c>
      <c r="R19" s="125">
        <v>0</v>
      </c>
      <c r="S19" s="125">
        <v>0</v>
      </c>
      <c r="T19" s="125">
        <v>0</v>
      </c>
    </row>
    <row r="20" spans="1:20" ht="36.75" customHeight="1">
      <c r="A20" s="173"/>
      <c r="B20" s="133" t="s">
        <v>343</v>
      </c>
      <c r="C20" s="38" t="s">
        <v>341</v>
      </c>
      <c r="D20" s="100" t="s">
        <v>337</v>
      </c>
      <c r="E20" s="57"/>
      <c r="F20" s="100">
        <v>8</v>
      </c>
      <c r="G20" s="133">
        <v>8</v>
      </c>
      <c r="H20" s="133">
        <v>8</v>
      </c>
      <c r="I20" s="124">
        <v>0</v>
      </c>
      <c r="J20" s="133">
        <v>0</v>
      </c>
      <c r="K20" s="133">
        <v>0</v>
      </c>
      <c r="L20" s="133">
        <v>0</v>
      </c>
      <c r="M20" s="133">
        <v>0</v>
      </c>
      <c r="N20" s="133">
        <v>0</v>
      </c>
      <c r="O20" s="125">
        <v>0</v>
      </c>
      <c r="P20" s="125">
        <v>0</v>
      </c>
      <c r="Q20" s="125">
        <v>0</v>
      </c>
      <c r="R20" s="125">
        <v>0</v>
      </c>
      <c r="S20" s="125">
        <v>0</v>
      </c>
      <c r="T20" s="125">
        <v>0</v>
      </c>
    </row>
    <row r="21" spans="1:20" ht="15" customHeight="1">
      <c r="A21" s="173"/>
      <c r="B21" s="173" t="s">
        <v>15</v>
      </c>
      <c r="C21" s="38" t="s">
        <v>342</v>
      </c>
      <c r="D21" s="107" t="s">
        <v>337</v>
      </c>
      <c r="E21" s="57"/>
      <c r="F21" s="100">
        <v>8</v>
      </c>
      <c r="G21" s="133">
        <v>8</v>
      </c>
      <c r="H21" s="133">
        <v>8</v>
      </c>
      <c r="I21" s="133">
        <v>8</v>
      </c>
      <c r="J21" s="124">
        <v>0</v>
      </c>
      <c r="K21" s="125">
        <v>0</v>
      </c>
      <c r="L21" s="125">
        <v>0</v>
      </c>
      <c r="M21" s="125">
        <v>0</v>
      </c>
      <c r="N21" s="125">
        <v>0</v>
      </c>
      <c r="O21" s="125">
        <v>0</v>
      </c>
      <c r="P21" s="125">
        <v>0</v>
      </c>
      <c r="Q21" s="125">
        <v>0</v>
      </c>
      <c r="R21" s="125">
        <v>0</v>
      </c>
      <c r="S21" s="125">
        <v>0</v>
      </c>
      <c r="T21" s="125">
        <v>0</v>
      </c>
    </row>
    <row r="22" spans="1:20" ht="15" customHeight="1">
      <c r="A22" s="173"/>
      <c r="B22" s="173"/>
      <c r="C22" s="38" t="s">
        <v>344</v>
      </c>
      <c r="D22" s="107" t="s">
        <v>337</v>
      </c>
      <c r="E22" s="57"/>
      <c r="F22" s="100">
        <v>4</v>
      </c>
      <c r="G22" s="100">
        <v>4</v>
      </c>
      <c r="H22" s="100">
        <v>4</v>
      </c>
      <c r="I22" s="125">
        <v>4</v>
      </c>
      <c r="J22" s="124">
        <v>0</v>
      </c>
      <c r="K22" s="125">
        <v>0</v>
      </c>
      <c r="L22" s="125">
        <v>0</v>
      </c>
      <c r="M22" s="125">
        <v>0</v>
      </c>
      <c r="N22" s="125">
        <v>0</v>
      </c>
      <c r="O22" s="125">
        <v>0</v>
      </c>
      <c r="P22" s="125">
        <v>0</v>
      </c>
      <c r="Q22" s="125">
        <v>0</v>
      </c>
      <c r="R22" s="125">
        <v>0</v>
      </c>
      <c r="S22" s="125">
        <v>0</v>
      </c>
      <c r="T22" s="125">
        <v>0</v>
      </c>
    </row>
    <row r="23" spans="1:20" ht="15" customHeight="1">
      <c r="A23" s="173"/>
      <c r="B23" s="173"/>
      <c r="C23" s="38" t="s">
        <v>345</v>
      </c>
      <c r="D23" s="100" t="s">
        <v>339</v>
      </c>
      <c r="E23" s="57"/>
      <c r="F23" s="100">
        <v>8</v>
      </c>
      <c r="G23" s="133">
        <v>8</v>
      </c>
      <c r="H23" s="133">
        <v>8</v>
      </c>
      <c r="I23" s="133">
        <v>8</v>
      </c>
      <c r="J23" s="149">
        <v>8</v>
      </c>
      <c r="K23" s="124">
        <v>0</v>
      </c>
      <c r="L23" s="125">
        <v>0</v>
      </c>
      <c r="M23" s="125">
        <v>0</v>
      </c>
      <c r="N23" s="125">
        <v>0</v>
      </c>
      <c r="O23" s="125">
        <v>0</v>
      </c>
      <c r="P23" s="125">
        <v>0</v>
      </c>
      <c r="Q23" s="125">
        <v>0</v>
      </c>
      <c r="R23" s="125">
        <v>0</v>
      </c>
      <c r="S23" s="125">
        <v>0</v>
      </c>
      <c r="T23" s="125">
        <v>0</v>
      </c>
    </row>
    <row r="24" spans="1:20" ht="15" customHeight="1">
      <c r="A24" s="173"/>
      <c r="B24" s="173"/>
      <c r="C24" s="38" t="s">
        <v>346</v>
      </c>
      <c r="D24" s="100" t="s">
        <v>339</v>
      </c>
      <c r="E24" s="57"/>
      <c r="F24" s="100">
        <v>4</v>
      </c>
      <c r="G24" s="100">
        <v>4</v>
      </c>
      <c r="H24" s="100">
        <v>4</v>
      </c>
      <c r="I24" s="100">
        <v>4</v>
      </c>
      <c r="J24" s="149">
        <v>4</v>
      </c>
      <c r="K24" s="124">
        <v>0</v>
      </c>
      <c r="L24" s="133">
        <v>0</v>
      </c>
      <c r="M24" s="133">
        <v>0</v>
      </c>
      <c r="N24" s="133">
        <v>0</v>
      </c>
      <c r="O24" s="133">
        <v>0</v>
      </c>
      <c r="P24" s="133">
        <v>0</v>
      </c>
      <c r="Q24" s="125">
        <v>0</v>
      </c>
      <c r="R24" s="125">
        <v>0</v>
      </c>
      <c r="S24" s="125">
        <v>0</v>
      </c>
      <c r="T24" s="125">
        <v>0</v>
      </c>
    </row>
    <row r="25" spans="1:20" ht="15" customHeight="1">
      <c r="A25" s="173"/>
      <c r="B25" s="173" t="s">
        <v>32</v>
      </c>
      <c r="C25" s="106" t="s">
        <v>347</v>
      </c>
      <c r="D25" s="107" t="s">
        <v>335</v>
      </c>
      <c r="E25" s="107"/>
      <c r="F25" s="107">
        <v>10</v>
      </c>
      <c r="G25" s="107">
        <v>10</v>
      </c>
      <c r="H25" s="107">
        <v>10</v>
      </c>
      <c r="I25" s="107">
        <v>10</v>
      </c>
      <c r="J25" s="107">
        <v>10</v>
      </c>
      <c r="K25" s="107">
        <v>10</v>
      </c>
      <c r="L25" s="124">
        <v>0</v>
      </c>
      <c r="M25" s="133">
        <v>0</v>
      </c>
      <c r="N25" s="133">
        <v>0</v>
      </c>
      <c r="O25" s="133">
        <v>0</v>
      </c>
      <c r="P25" s="133">
        <v>0</v>
      </c>
      <c r="Q25" s="133">
        <v>0</v>
      </c>
      <c r="R25" s="133">
        <v>0</v>
      </c>
      <c r="S25" s="133">
        <v>0</v>
      </c>
      <c r="T25" s="125">
        <v>0</v>
      </c>
    </row>
    <row r="26" spans="1:20" ht="15" customHeight="1">
      <c r="A26" s="173"/>
      <c r="B26" s="173"/>
      <c r="C26" s="106" t="s">
        <v>351</v>
      </c>
      <c r="D26" s="107" t="s">
        <v>335</v>
      </c>
      <c r="E26" s="107"/>
      <c r="F26" s="107">
        <v>8</v>
      </c>
      <c r="G26" s="107">
        <v>8</v>
      </c>
      <c r="H26" s="107">
        <v>8</v>
      </c>
      <c r="I26" s="107">
        <v>8</v>
      </c>
      <c r="J26" s="107">
        <v>8</v>
      </c>
      <c r="K26" s="107">
        <v>8</v>
      </c>
      <c r="L26" s="124">
        <v>0</v>
      </c>
      <c r="M26" s="133">
        <v>0</v>
      </c>
      <c r="N26" s="133">
        <v>0</v>
      </c>
      <c r="O26" s="133">
        <v>0</v>
      </c>
      <c r="P26" s="133">
        <v>0</v>
      </c>
      <c r="Q26" s="133">
        <v>0</v>
      </c>
      <c r="R26" s="133">
        <v>0</v>
      </c>
      <c r="S26" s="133">
        <v>0</v>
      </c>
      <c r="T26" s="125">
        <v>0</v>
      </c>
    </row>
    <row r="27" spans="1:20" ht="15" customHeight="1">
      <c r="A27" s="173"/>
      <c r="B27" s="173"/>
      <c r="C27" s="106" t="s">
        <v>355</v>
      </c>
      <c r="D27" s="122" t="s">
        <v>338</v>
      </c>
      <c r="E27" s="107"/>
      <c r="F27" s="122">
        <v>10</v>
      </c>
      <c r="G27" s="122">
        <v>10</v>
      </c>
      <c r="H27" s="122">
        <v>10</v>
      </c>
      <c r="I27" s="122">
        <v>10</v>
      </c>
      <c r="J27" s="122">
        <v>10</v>
      </c>
      <c r="K27" s="122">
        <v>10</v>
      </c>
      <c r="L27" s="122">
        <v>10</v>
      </c>
      <c r="M27" s="122">
        <v>10</v>
      </c>
      <c r="N27" s="124">
        <v>0</v>
      </c>
      <c r="O27" s="133">
        <v>0</v>
      </c>
      <c r="P27" s="133">
        <v>0</v>
      </c>
      <c r="Q27" s="133">
        <v>0</v>
      </c>
      <c r="R27" s="133">
        <v>0</v>
      </c>
      <c r="S27" s="133">
        <v>0</v>
      </c>
      <c r="T27" s="133">
        <v>0</v>
      </c>
    </row>
    <row r="28" spans="1:20" ht="15" customHeight="1">
      <c r="A28" s="173"/>
      <c r="B28" s="173"/>
      <c r="C28" s="38" t="s">
        <v>358</v>
      </c>
      <c r="D28" s="107" t="s">
        <v>338</v>
      </c>
      <c r="E28" s="107"/>
      <c r="F28" s="122">
        <v>8</v>
      </c>
      <c r="G28" s="122">
        <v>8</v>
      </c>
      <c r="H28" s="122">
        <v>8</v>
      </c>
      <c r="I28" s="122">
        <v>8</v>
      </c>
      <c r="J28" s="122">
        <v>8</v>
      </c>
      <c r="K28" s="122">
        <v>8</v>
      </c>
      <c r="L28" s="122">
        <v>8</v>
      </c>
      <c r="M28" s="122">
        <v>8</v>
      </c>
      <c r="N28" s="145">
        <v>0</v>
      </c>
      <c r="O28" s="122">
        <v>0</v>
      </c>
      <c r="P28" s="122">
        <v>0</v>
      </c>
      <c r="Q28" s="122">
        <v>0</v>
      </c>
      <c r="R28" s="122">
        <v>0</v>
      </c>
      <c r="S28" s="122">
        <v>0</v>
      </c>
      <c r="T28" s="122">
        <v>0</v>
      </c>
    </row>
    <row r="29" spans="1:20" ht="15" customHeight="1">
      <c r="A29" s="173"/>
      <c r="B29" s="173" t="s">
        <v>33</v>
      </c>
      <c r="C29" s="38" t="s">
        <v>348</v>
      </c>
      <c r="D29" s="107" t="s">
        <v>336</v>
      </c>
      <c r="E29" s="57"/>
      <c r="F29" s="100">
        <v>4</v>
      </c>
      <c r="G29" s="100">
        <v>4</v>
      </c>
      <c r="H29" s="100">
        <v>4</v>
      </c>
      <c r="I29" s="100">
        <v>4</v>
      </c>
      <c r="J29" s="100">
        <v>4</v>
      </c>
      <c r="K29" s="100">
        <v>4</v>
      </c>
      <c r="L29" s="100">
        <v>4</v>
      </c>
      <c r="M29" s="125">
        <v>4</v>
      </c>
      <c r="N29" s="125">
        <v>4</v>
      </c>
      <c r="O29" s="124">
        <v>0</v>
      </c>
      <c r="P29" s="125">
        <v>0</v>
      </c>
      <c r="Q29" s="125">
        <v>0</v>
      </c>
      <c r="R29" s="125">
        <v>0</v>
      </c>
      <c r="S29" s="125">
        <v>0</v>
      </c>
      <c r="T29" s="125">
        <v>0</v>
      </c>
    </row>
    <row r="30" spans="1:20" ht="15" customHeight="1">
      <c r="A30" s="173"/>
      <c r="B30" s="173"/>
      <c r="C30" s="38" t="s">
        <v>352</v>
      </c>
      <c r="D30" s="100" t="s">
        <v>339</v>
      </c>
      <c r="E30" s="57"/>
      <c r="F30" s="100">
        <v>4</v>
      </c>
      <c r="G30" s="100">
        <v>4</v>
      </c>
      <c r="H30" s="100">
        <v>4</v>
      </c>
      <c r="I30" s="100">
        <v>4</v>
      </c>
      <c r="J30" s="100">
        <v>4</v>
      </c>
      <c r="K30" s="100">
        <v>4</v>
      </c>
      <c r="L30" s="100">
        <v>4</v>
      </c>
      <c r="M30" s="125">
        <v>4</v>
      </c>
      <c r="N30" s="125">
        <v>4</v>
      </c>
      <c r="O30" s="124">
        <v>0</v>
      </c>
      <c r="P30" s="125">
        <v>0</v>
      </c>
      <c r="Q30" s="125">
        <v>0</v>
      </c>
      <c r="R30" s="125">
        <v>0</v>
      </c>
      <c r="S30" s="125">
        <v>0</v>
      </c>
      <c r="T30" s="125">
        <v>0</v>
      </c>
    </row>
    <row r="31" spans="1:20" ht="15" customHeight="1">
      <c r="A31" s="173"/>
      <c r="B31" s="173"/>
      <c r="C31" s="38" t="s">
        <v>356</v>
      </c>
      <c r="D31" s="107" t="s">
        <v>336</v>
      </c>
      <c r="E31" s="57"/>
      <c r="F31" s="100">
        <v>4</v>
      </c>
      <c r="G31" s="100">
        <v>4</v>
      </c>
      <c r="H31" s="100">
        <v>4</v>
      </c>
      <c r="I31" s="100">
        <v>4</v>
      </c>
      <c r="J31" s="100">
        <v>4</v>
      </c>
      <c r="K31" s="100">
        <v>4</v>
      </c>
      <c r="L31" s="100">
        <v>4</v>
      </c>
      <c r="M31" s="125">
        <v>4</v>
      </c>
      <c r="N31" s="125">
        <v>4</v>
      </c>
      <c r="O31" s="125">
        <v>4</v>
      </c>
      <c r="P31" s="124">
        <v>0</v>
      </c>
      <c r="Q31" s="125">
        <v>0</v>
      </c>
      <c r="R31" s="125">
        <v>0</v>
      </c>
      <c r="S31" s="125">
        <v>0</v>
      </c>
      <c r="T31" s="125">
        <v>0</v>
      </c>
    </row>
    <row r="32" spans="1:20" ht="15" customHeight="1">
      <c r="A32" s="173"/>
      <c r="B32" s="173"/>
      <c r="C32" s="38" t="s">
        <v>359</v>
      </c>
      <c r="D32" s="107" t="s">
        <v>339</v>
      </c>
      <c r="E32" s="57"/>
      <c r="F32" s="100">
        <v>8</v>
      </c>
      <c r="G32" s="133">
        <v>8</v>
      </c>
      <c r="H32" s="133">
        <v>8</v>
      </c>
      <c r="I32" s="133">
        <v>8</v>
      </c>
      <c r="J32" s="133">
        <v>8</v>
      </c>
      <c r="K32" s="133">
        <v>8</v>
      </c>
      <c r="L32" s="133">
        <v>8</v>
      </c>
      <c r="M32" s="133">
        <v>8</v>
      </c>
      <c r="N32" s="133">
        <v>8</v>
      </c>
      <c r="O32" s="125">
        <v>8</v>
      </c>
      <c r="P32" s="124">
        <v>0</v>
      </c>
      <c r="Q32" s="125">
        <v>0</v>
      </c>
      <c r="R32" s="125">
        <v>0</v>
      </c>
      <c r="S32" s="125">
        <v>0</v>
      </c>
      <c r="T32" s="125">
        <v>0</v>
      </c>
    </row>
    <row r="33" spans="1:20" ht="15" customHeight="1">
      <c r="A33" s="173"/>
      <c r="B33" s="173" t="s">
        <v>10</v>
      </c>
      <c r="C33" s="38" t="s">
        <v>349</v>
      </c>
      <c r="D33" s="107" t="s">
        <v>338</v>
      </c>
      <c r="E33" s="57"/>
      <c r="F33" s="100">
        <v>4</v>
      </c>
      <c r="G33" s="100">
        <v>4</v>
      </c>
      <c r="H33" s="100">
        <v>4</v>
      </c>
      <c r="I33" s="100">
        <v>4</v>
      </c>
      <c r="J33" s="100">
        <v>4</v>
      </c>
      <c r="K33" s="100">
        <v>4</v>
      </c>
      <c r="L33" s="100">
        <v>4</v>
      </c>
      <c r="M33" s="125">
        <v>4</v>
      </c>
      <c r="N33" s="125">
        <v>4</v>
      </c>
      <c r="O33" s="125">
        <v>4</v>
      </c>
      <c r="P33" s="125">
        <v>4</v>
      </c>
      <c r="Q33" s="124">
        <v>0</v>
      </c>
      <c r="R33" s="133">
        <v>0</v>
      </c>
      <c r="S33" s="133">
        <v>0</v>
      </c>
      <c r="T33" s="133">
        <v>0</v>
      </c>
    </row>
    <row r="34" spans="1:20" ht="15" customHeight="1">
      <c r="A34" s="173"/>
      <c r="B34" s="173"/>
      <c r="C34" s="38" t="s">
        <v>353</v>
      </c>
      <c r="D34" s="107" t="s">
        <v>338</v>
      </c>
      <c r="E34" s="57"/>
      <c r="F34" s="100">
        <v>4</v>
      </c>
      <c r="G34" s="100">
        <v>4</v>
      </c>
      <c r="H34" s="100">
        <v>4</v>
      </c>
      <c r="I34" s="100">
        <v>4</v>
      </c>
      <c r="J34" s="100">
        <v>4</v>
      </c>
      <c r="K34" s="100">
        <v>4</v>
      </c>
      <c r="L34" s="100">
        <v>4</v>
      </c>
      <c r="M34" s="125">
        <v>4</v>
      </c>
      <c r="N34" s="125">
        <v>4</v>
      </c>
      <c r="O34" s="125">
        <v>4</v>
      </c>
      <c r="P34" s="125">
        <v>4</v>
      </c>
      <c r="Q34" s="124">
        <v>0</v>
      </c>
      <c r="R34" s="133">
        <v>0</v>
      </c>
      <c r="S34" s="133">
        <v>0</v>
      </c>
      <c r="T34" s="133">
        <v>0</v>
      </c>
    </row>
    <row r="35" spans="1:20" ht="15" customHeight="1">
      <c r="A35" s="173"/>
      <c r="B35" s="173"/>
      <c r="C35" s="38" t="s">
        <v>357</v>
      </c>
      <c r="D35" s="107" t="s">
        <v>337</v>
      </c>
      <c r="E35" s="57"/>
      <c r="F35" s="100">
        <v>4</v>
      </c>
      <c r="G35" s="100">
        <v>4</v>
      </c>
      <c r="H35" s="100">
        <v>4</v>
      </c>
      <c r="I35" s="100">
        <v>4</v>
      </c>
      <c r="J35" s="100">
        <v>4</v>
      </c>
      <c r="K35" s="100">
        <v>4</v>
      </c>
      <c r="L35" s="100">
        <v>4</v>
      </c>
      <c r="M35" s="125">
        <v>4</v>
      </c>
      <c r="N35" s="125">
        <v>4</v>
      </c>
      <c r="O35" s="125">
        <v>4</v>
      </c>
      <c r="P35" s="125">
        <v>4</v>
      </c>
      <c r="Q35" s="124">
        <v>0</v>
      </c>
      <c r="R35" s="133">
        <v>0</v>
      </c>
      <c r="S35" s="133">
        <v>0</v>
      </c>
      <c r="T35" s="133">
        <v>0</v>
      </c>
    </row>
    <row r="36" spans="1:20" ht="15" customHeight="1">
      <c r="A36" s="173"/>
      <c r="B36" s="173"/>
      <c r="C36" s="38" t="s">
        <v>360</v>
      </c>
      <c r="D36" s="107" t="s">
        <v>337</v>
      </c>
      <c r="E36" s="57"/>
      <c r="F36" s="100">
        <v>4</v>
      </c>
      <c r="G36" s="100">
        <v>4</v>
      </c>
      <c r="H36" s="100">
        <v>4</v>
      </c>
      <c r="I36" s="100">
        <v>4</v>
      </c>
      <c r="J36" s="100">
        <v>4</v>
      </c>
      <c r="K36" s="100">
        <v>4</v>
      </c>
      <c r="L36" s="100">
        <v>4</v>
      </c>
      <c r="M36" s="125">
        <v>4</v>
      </c>
      <c r="N36" s="125">
        <v>4</v>
      </c>
      <c r="O36" s="125">
        <v>4</v>
      </c>
      <c r="P36" s="125">
        <v>4</v>
      </c>
      <c r="Q36" s="124">
        <v>0</v>
      </c>
      <c r="R36" s="133">
        <v>0</v>
      </c>
      <c r="S36" s="133">
        <v>0</v>
      </c>
      <c r="T36" s="133">
        <v>0</v>
      </c>
    </row>
    <row r="37" spans="1:20" ht="15" customHeight="1">
      <c r="A37" s="173"/>
      <c r="B37" s="173" t="s">
        <v>11</v>
      </c>
      <c r="C37" s="38" t="s">
        <v>350</v>
      </c>
      <c r="D37" s="100" t="s">
        <v>335</v>
      </c>
      <c r="E37" s="57"/>
      <c r="F37" s="100">
        <v>8</v>
      </c>
      <c r="G37" s="133">
        <v>8</v>
      </c>
      <c r="H37" s="133">
        <v>8</v>
      </c>
      <c r="I37" s="133">
        <v>8</v>
      </c>
      <c r="J37" s="133">
        <v>8</v>
      </c>
      <c r="K37" s="133">
        <v>8</v>
      </c>
      <c r="L37" s="133">
        <v>8</v>
      </c>
      <c r="M37" s="133">
        <v>8</v>
      </c>
      <c r="N37" s="133">
        <v>8</v>
      </c>
      <c r="O37" s="133">
        <v>8</v>
      </c>
      <c r="P37" s="133">
        <v>8</v>
      </c>
      <c r="Q37" s="133">
        <v>8</v>
      </c>
      <c r="R37" s="124">
        <v>0</v>
      </c>
      <c r="S37" s="125">
        <v>0</v>
      </c>
      <c r="T37" s="125">
        <v>0</v>
      </c>
    </row>
    <row r="38" spans="1:20" ht="15" customHeight="1">
      <c r="A38" s="173"/>
      <c r="B38" s="173"/>
      <c r="C38" s="38" t="s">
        <v>354</v>
      </c>
      <c r="D38" s="107" t="s">
        <v>335</v>
      </c>
      <c r="E38" s="57"/>
      <c r="F38" s="100">
        <v>4</v>
      </c>
      <c r="G38" s="100">
        <v>4</v>
      </c>
      <c r="H38" s="100">
        <v>4</v>
      </c>
      <c r="I38" s="100">
        <v>4</v>
      </c>
      <c r="J38" s="100">
        <v>4</v>
      </c>
      <c r="K38" s="100">
        <v>4</v>
      </c>
      <c r="L38" s="100">
        <v>4</v>
      </c>
      <c r="M38" s="125">
        <v>4</v>
      </c>
      <c r="N38" s="125">
        <v>4</v>
      </c>
      <c r="O38" s="125">
        <v>4</v>
      </c>
      <c r="P38" s="100">
        <v>4</v>
      </c>
      <c r="Q38" s="125">
        <v>4</v>
      </c>
      <c r="R38" s="124">
        <v>0</v>
      </c>
      <c r="S38" s="125">
        <v>0</v>
      </c>
      <c r="T38" s="125">
        <v>0</v>
      </c>
    </row>
    <row r="39" spans="1:20" ht="15" customHeight="1">
      <c r="A39" s="173"/>
      <c r="B39" s="173"/>
      <c r="C39" s="38" t="s">
        <v>362</v>
      </c>
      <c r="D39" s="107" t="s">
        <v>336</v>
      </c>
      <c r="E39" s="57"/>
      <c r="F39" s="100">
        <v>4</v>
      </c>
      <c r="G39" s="100">
        <v>4</v>
      </c>
      <c r="H39" s="100">
        <v>4</v>
      </c>
      <c r="I39" s="100">
        <v>4</v>
      </c>
      <c r="J39" s="100">
        <v>4</v>
      </c>
      <c r="K39" s="100">
        <v>4</v>
      </c>
      <c r="L39" s="100">
        <v>4</v>
      </c>
      <c r="M39" s="125">
        <v>4</v>
      </c>
      <c r="N39" s="125">
        <v>4</v>
      </c>
      <c r="O39" s="125">
        <v>4</v>
      </c>
      <c r="P39" s="100">
        <v>4</v>
      </c>
      <c r="Q39" s="125">
        <v>4</v>
      </c>
      <c r="R39" s="125">
        <v>4</v>
      </c>
      <c r="S39" s="124">
        <v>0</v>
      </c>
      <c r="T39" s="133">
        <v>0</v>
      </c>
    </row>
    <row r="40" spans="1:20" ht="15" customHeight="1">
      <c r="A40" s="173"/>
      <c r="B40" s="173"/>
      <c r="C40" s="38" t="s">
        <v>361</v>
      </c>
      <c r="D40" s="100" t="s">
        <v>336</v>
      </c>
      <c r="E40" s="57"/>
      <c r="F40" s="100">
        <v>8</v>
      </c>
      <c r="G40" s="133">
        <v>8</v>
      </c>
      <c r="H40" s="133">
        <v>8</v>
      </c>
      <c r="I40" s="133">
        <v>8</v>
      </c>
      <c r="J40" s="133">
        <v>8</v>
      </c>
      <c r="K40" s="133">
        <v>8</v>
      </c>
      <c r="L40" s="133">
        <v>8</v>
      </c>
      <c r="M40" s="133">
        <v>8</v>
      </c>
      <c r="N40" s="133">
        <v>8</v>
      </c>
      <c r="O40" s="133">
        <v>8</v>
      </c>
      <c r="P40" s="133">
        <v>8</v>
      </c>
      <c r="Q40" s="133">
        <v>8</v>
      </c>
      <c r="R40" s="133">
        <v>8</v>
      </c>
      <c r="S40" s="124">
        <v>0</v>
      </c>
      <c r="T40" s="133">
        <v>0</v>
      </c>
    </row>
    <row r="41" spans="1:20" ht="15" customHeight="1">
      <c r="A41" s="173"/>
      <c r="B41" s="177" t="s">
        <v>16</v>
      </c>
      <c r="C41" s="57" t="s">
        <v>17</v>
      </c>
      <c r="D41" s="100" t="s">
        <v>6</v>
      </c>
      <c r="E41" s="57"/>
      <c r="F41" s="100">
        <v>8</v>
      </c>
      <c r="G41" s="125">
        <v>8</v>
      </c>
      <c r="H41" s="125">
        <v>8</v>
      </c>
      <c r="I41" s="125">
        <v>8</v>
      </c>
      <c r="J41" s="125">
        <v>8</v>
      </c>
      <c r="K41" s="125">
        <v>8</v>
      </c>
      <c r="L41" s="125">
        <v>8</v>
      </c>
      <c r="M41" s="125">
        <v>8</v>
      </c>
      <c r="N41" s="125">
        <v>8</v>
      </c>
      <c r="O41" s="125">
        <v>8</v>
      </c>
      <c r="P41" s="125">
        <v>8</v>
      </c>
      <c r="Q41" s="125">
        <v>8</v>
      </c>
      <c r="R41" s="125">
        <v>8</v>
      </c>
      <c r="S41" s="125">
        <v>8</v>
      </c>
      <c r="T41" s="124">
        <v>0</v>
      </c>
    </row>
    <row r="42" spans="1:20" ht="15" customHeight="1">
      <c r="A42" s="173"/>
      <c r="B42" s="177"/>
      <c r="C42" s="57" t="s">
        <v>18</v>
      </c>
      <c r="D42" s="100" t="s">
        <v>6</v>
      </c>
      <c r="E42" s="57"/>
      <c r="F42" s="100">
        <v>8</v>
      </c>
      <c r="G42" s="125">
        <v>8</v>
      </c>
      <c r="H42" s="125">
        <v>8</v>
      </c>
      <c r="I42" s="125">
        <v>8</v>
      </c>
      <c r="J42" s="125">
        <v>8</v>
      </c>
      <c r="K42" s="125">
        <v>8</v>
      </c>
      <c r="L42" s="125">
        <v>8</v>
      </c>
      <c r="M42" s="125">
        <v>8</v>
      </c>
      <c r="N42" s="125">
        <v>8</v>
      </c>
      <c r="O42" s="125">
        <v>8</v>
      </c>
      <c r="P42" s="125">
        <v>8</v>
      </c>
      <c r="Q42" s="125">
        <v>8</v>
      </c>
      <c r="R42" s="125">
        <v>8</v>
      </c>
      <c r="S42" s="125">
        <v>8</v>
      </c>
      <c r="T42" s="124">
        <v>0</v>
      </c>
    </row>
    <row r="43" spans="1:20" ht="15" customHeight="1">
      <c r="A43" s="1"/>
      <c r="B43" s="1"/>
      <c r="C43" s="1"/>
      <c r="D43" s="57" t="s">
        <v>19</v>
      </c>
      <c r="E43" s="57"/>
      <c r="F43" s="100">
        <f t="shared" ref="F43:T43" si="0">SUM(F17:F42)</f>
        <v>164</v>
      </c>
      <c r="G43" s="100">
        <f t="shared" si="0"/>
        <v>152</v>
      </c>
      <c r="H43" s="100">
        <f t="shared" si="0"/>
        <v>144</v>
      </c>
      <c r="I43" s="100">
        <f t="shared" si="0"/>
        <v>136</v>
      </c>
      <c r="J43" s="100">
        <f t="shared" si="0"/>
        <v>124</v>
      </c>
      <c r="K43" s="100">
        <f t="shared" si="0"/>
        <v>112</v>
      </c>
      <c r="L43" s="100">
        <f t="shared" si="0"/>
        <v>94</v>
      </c>
      <c r="M43" s="100">
        <f t="shared" si="0"/>
        <v>94</v>
      </c>
      <c r="N43" s="100">
        <f t="shared" si="0"/>
        <v>76</v>
      </c>
      <c r="O43" s="100">
        <f t="shared" si="0"/>
        <v>68</v>
      </c>
      <c r="P43" s="100">
        <f t="shared" si="0"/>
        <v>56</v>
      </c>
      <c r="Q43" s="100">
        <f t="shared" si="0"/>
        <v>40</v>
      </c>
      <c r="R43" s="100">
        <f t="shared" si="0"/>
        <v>28</v>
      </c>
      <c r="S43" s="100">
        <f t="shared" si="0"/>
        <v>16</v>
      </c>
      <c r="T43" s="100">
        <f t="shared" si="0"/>
        <v>0</v>
      </c>
    </row>
    <row r="44" spans="1:20" ht="1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46.5">
      <c r="A49" s="29" t="s">
        <v>0</v>
      </c>
      <c r="B49" s="29" t="s">
        <v>1</v>
      </c>
      <c r="C49" s="29" t="s">
        <v>2</v>
      </c>
      <c r="D49" s="5" t="s">
        <v>3</v>
      </c>
      <c r="E49" s="41" t="s">
        <v>12</v>
      </c>
      <c r="F49" s="30" t="s">
        <v>4</v>
      </c>
      <c r="G49" s="11">
        <v>43050</v>
      </c>
      <c r="H49" s="11">
        <v>43051</v>
      </c>
      <c r="I49" s="11">
        <v>43052</v>
      </c>
      <c r="J49" s="11">
        <v>43053</v>
      </c>
      <c r="K49" s="11">
        <v>43054</v>
      </c>
      <c r="L49" s="11">
        <v>43055</v>
      </c>
      <c r="M49" s="11">
        <v>43056</v>
      </c>
      <c r="N49" s="11">
        <v>43057</v>
      </c>
      <c r="O49" s="11">
        <v>43058</v>
      </c>
      <c r="P49" s="11">
        <v>43059</v>
      </c>
      <c r="Q49" s="11">
        <v>43060</v>
      </c>
      <c r="R49" s="11">
        <v>43061</v>
      </c>
      <c r="S49" s="11">
        <v>43062</v>
      </c>
      <c r="T49" s="11">
        <v>43063</v>
      </c>
    </row>
    <row r="50" spans="1:20" ht="15" customHeight="1">
      <c r="A50" s="173">
        <v>2</v>
      </c>
      <c r="B50" s="166" t="s">
        <v>5</v>
      </c>
      <c r="C50" s="167"/>
      <c r="D50" s="100" t="s">
        <v>6</v>
      </c>
      <c r="E50" s="57"/>
      <c r="F50" s="100">
        <v>8</v>
      </c>
      <c r="G50" s="123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</row>
    <row r="51" spans="1:20" ht="15" customHeight="1">
      <c r="A51" s="173"/>
      <c r="B51" s="166"/>
      <c r="C51" s="167"/>
      <c r="D51" s="100"/>
      <c r="E51" s="57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ht="15" customHeight="1">
      <c r="A52" s="173"/>
      <c r="B52" s="176" t="s">
        <v>7</v>
      </c>
      <c r="C52" s="176"/>
      <c r="D52" s="100" t="s">
        <v>335</v>
      </c>
      <c r="E52" s="57"/>
      <c r="F52" s="100">
        <v>4</v>
      </c>
      <c r="G52" s="124">
        <v>0</v>
      </c>
      <c r="H52" s="100"/>
      <c r="I52" s="125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5">
        <v>0</v>
      </c>
      <c r="S52" s="125">
        <v>0</v>
      </c>
      <c r="T52" s="125">
        <v>0</v>
      </c>
    </row>
    <row r="53" spans="1:20" ht="15" customHeight="1">
      <c r="A53" s="173"/>
      <c r="B53" s="166"/>
      <c r="C53" s="167"/>
      <c r="D53" s="100"/>
      <c r="E53" s="57"/>
      <c r="F53" s="100"/>
      <c r="G53" s="147"/>
      <c r="H53" s="100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</row>
    <row r="54" spans="1:20" ht="15" customHeight="1">
      <c r="A54" s="173"/>
      <c r="B54" s="176" t="s">
        <v>8</v>
      </c>
      <c r="C54" s="176"/>
      <c r="D54" s="100" t="s">
        <v>336</v>
      </c>
      <c r="E54" s="57"/>
      <c r="F54" s="100">
        <v>8</v>
      </c>
      <c r="G54" s="125">
        <v>8</v>
      </c>
      <c r="H54" s="124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</row>
    <row r="55" spans="1:20" ht="15" customHeight="1">
      <c r="A55" s="173"/>
      <c r="B55" s="166"/>
      <c r="C55" s="167"/>
      <c r="D55" s="100"/>
      <c r="E55" s="57"/>
      <c r="F55" s="100"/>
      <c r="G55" s="125"/>
      <c r="H55" s="100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</row>
    <row r="56" spans="1:20" ht="15" customHeight="1">
      <c r="A56" s="173"/>
      <c r="B56" s="173" t="s">
        <v>9</v>
      </c>
      <c r="C56" s="38" t="s">
        <v>341</v>
      </c>
      <c r="D56" s="107" t="s">
        <v>337</v>
      </c>
      <c r="E56" s="57"/>
      <c r="F56" s="100">
        <v>10</v>
      </c>
      <c r="G56" s="133">
        <v>8</v>
      </c>
      <c r="H56" s="133">
        <v>8</v>
      </c>
      <c r="I56" s="124">
        <v>0</v>
      </c>
      <c r="J56" s="125">
        <v>0</v>
      </c>
      <c r="K56" s="125">
        <v>0</v>
      </c>
      <c r="L56" s="125">
        <v>0</v>
      </c>
      <c r="M56" s="125">
        <v>0</v>
      </c>
      <c r="N56" s="125">
        <v>0</v>
      </c>
      <c r="O56" s="125">
        <v>0</v>
      </c>
      <c r="P56" s="125">
        <v>0</v>
      </c>
      <c r="Q56" s="125">
        <v>0</v>
      </c>
      <c r="R56" s="125">
        <v>0</v>
      </c>
      <c r="S56" s="125">
        <v>0</v>
      </c>
      <c r="T56" s="125">
        <v>0</v>
      </c>
    </row>
    <row r="57" spans="1:20" ht="15" customHeight="1">
      <c r="A57" s="173"/>
      <c r="B57" s="173"/>
      <c r="C57" s="38"/>
      <c r="D57" s="107"/>
      <c r="E57" s="57"/>
      <c r="F57" s="100"/>
      <c r="G57" s="125"/>
      <c r="H57" s="125"/>
      <c r="I57" s="146">
        <v>2</v>
      </c>
      <c r="J57" s="125"/>
      <c r="K57" s="125"/>
      <c r="L57" s="125"/>
      <c r="M57" s="126">
        <v>0</v>
      </c>
      <c r="N57" s="125"/>
      <c r="O57" s="125"/>
      <c r="P57" s="125"/>
      <c r="Q57" s="125"/>
      <c r="R57" s="125"/>
      <c r="S57" s="125"/>
      <c r="T57" s="125"/>
    </row>
    <row r="58" spans="1:20" ht="15" customHeight="1">
      <c r="A58" s="173"/>
      <c r="B58" s="173" t="s">
        <v>15</v>
      </c>
      <c r="C58" s="38" t="s">
        <v>342</v>
      </c>
      <c r="D58" s="107" t="s">
        <v>337</v>
      </c>
      <c r="E58" s="57"/>
      <c r="F58" s="100">
        <v>10</v>
      </c>
      <c r="G58" s="133">
        <v>8</v>
      </c>
      <c r="H58" s="133">
        <v>8</v>
      </c>
      <c r="I58" s="133">
        <v>8</v>
      </c>
      <c r="J58" s="124">
        <v>0</v>
      </c>
      <c r="K58" s="125">
        <v>0</v>
      </c>
      <c r="L58" s="125">
        <v>0</v>
      </c>
      <c r="M58" s="125">
        <v>0</v>
      </c>
      <c r="N58" s="125">
        <v>0</v>
      </c>
      <c r="O58" s="125">
        <v>0</v>
      </c>
      <c r="P58" s="125">
        <v>0</v>
      </c>
      <c r="Q58" s="125">
        <v>0</v>
      </c>
      <c r="R58" s="125">
        <v>0</v>
      </c>
      <c r="S58" s="125">
        <v>0</v>
      </c>
      <c r="T58" s="125">
        <v>0</v>
      </c>
    </row>
    <row r="59" spans="1:20" ht="15" customHeight="1">
      <c r="A59" s="173"/>
      <c r="B59" s="173"/>
      <c r="C59" s="38"/>
      <c r="D59" s="107"/>
      <c r="E59" s="57"/>
      <c r="F59" s="100"/>
      <c r="G59" s="100"/>
      <c r="H59" s="100"/>
      <c r="I59" s="125"/>
      <c r="J59" s="146">
        <v>2</v>
      </c>
      <c r="K59" s="125"/>
      <c r="L59" s="125"/>
      <c r="M59" s="125"/>
      <c r="N59" s="125"/>
      <c r="O59" s="126"/>
      <c r="P59" s="125"/>
      <c r="Q59" s="125"/>
      <c r="R59" s="125"/>
      <c r="S59" s="125"/>
      <c r="T59" s="125"/>
    </row>
    <row r="60" spans="1:20" ht="15" customHeight="1">
      <c r="A60" s="173"/>
      <c r="B60" s="173"/>
      <c r="C60" s="38" t="s">
        <v>344</v>
      </c>
      <c r="D60" s="107" t="s">
        <v>337</v>
      </c>
      <c r="E60" s="57"/>
      <c r="F60" s="100">
        <v>4</v>
      </c>
      <c r="G60" s="100">
        <v>4</v>
      </c>
      <c r="H60" s="100">
        <v>4</v>
      </c>
      <c r="I60" s="125">
        <v>4</v>
      </c>
      <c r="J60" s="124">
        <v>0</v>
      </c>
      <c r="K60" s="125">
        <v>0</v>
      </c>
      <c r="L60" s="125">
        <v>0</v>
      </c>
      <c r="M60" s="125">
        <v>0</v>
      </c>
      <c r="N60" s="125">
        <v>0</v>
      </c>
      <c r="O60" s="125">
        <v>0</v>
      </c>
      <c r="P60" s="125">
        <v>0</v>
      </c>
      <c r="Q60" s="125">
        <v>0</v>
      </c>
      <c r="R60" s="125">
        <v>0</v>
      </c>
      <c r="S60" s="125">
        <v>0</v>
      </c>
      <c r="T60" s="125">
        <v>0</v>
      </c>
    </row>
    <row r="61" spans="1:20" ht="15" customHeight="1">
      <c r="A61" s="173"/>
      <c r="B61" s="173"/>
      <c r="C61" s="38"/>
      <c r="D61" s="107"/>
      <c r="E61" s="57"/>
      <c r="F61" s="100"/>
      <c r="G61" s="100"/>
      <c r="H61" s="100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</row>
    <row r="62" spans="1:20" ht="15" customHeight="1">
      <c r="A62" s="173"/>
      <c r="B62" s="173"/>
      <c r="C62" s="38" t="s">
        <v>345</v>
      </c>
      <c r="D62" s="100" t="s">
        <v>339</v>
      </c>
      <c r="E62" s="57"/>
      <c r="F62" s="100">
        <v>10</v>
      </c>
      <c r="G62" s="133">
        <v>8</v>
      </c>
      <c r="H62" s="133">
        <v>8</v>
      </c>
      <c r="I62" s="133">
        <v>8</v>
      </c>
      <c r="J62" s="124">
        <v>0</v>
      </c>
      <c r="K62" s="125">
        <v>0</v>
      </c>
      <c r="L62" s="125">
        <v>0</v>
      </c>
      <c r="M62" s="125">
        <v>0</v>
      </c>
      <c r="N62" s="125">
        <v>0</v>
      </c>
      <c r="O62" s="125">
        <v>0</v>
      </c>
      <c r="P62" s="125">
        <v>0</v>
      </c>
      <c r="Q62" s="125">
        <v>0</v>
      </c>
      <c r="R62" s="125">
        <v>0</v>
      </c>
      <c r="S62" s="125">
        <v>0</v>
      </c>
      <c r="T62" s="125">
        <v>0</v>
      </c>
    </row>
    <row r="63" spans="1:20" ht="15" customHeight="1">
      <c r="A63" s="173"/>
      <c r="B63" s="173"/>
      <c r="C63" s="38"/>
      <c r="D63" s="107"/>
      <c r="E63" s="57"/>
      <c r="F63" s="100"/>
      <c r="G63" s="100"/>
      <c r="H63" s="100"/>
      <c r="I63" s="125"/>
      <c r="J63" s="146">
        <v>2</v>
      </c>
      <c r="K63" s="125"/>
      <c r="L63" s="125"/>
      <c r="M63" s="125"/>
      <c r="N63" s="125"/>
      <c r="O63" s="126"/>
      <c r="P63" s="125"/>
      <c r="Q63" s="125"/>
      <c r="R63" s="125"/>
      <c r="S63" s="125"/>
      <c r="T63" s="125"/>
    </row>
    <row r="64" spans="1:20" ht="15" customHeight="1">
      <c r="A64" s="173"/>
      <c r="B64" s="173"/>
      <c r="C64" s="38" t="s">
        <v>346</v>
      </c>
      <c r="D64" s="100" t="s">
        <v>339</v>
      </c>
      <c r="E64" s="57"/>
      <c r="F64" s="100">
        <v>4</v>
      </c>
      <c r="G64" s="100">
        <v>4</v>
      </c>
      <c r="H64" s="100">
        <v>4</v>
      </c>
      <c r="I64" s="100">
        <v>4</v>
      </c>
      <c r="J64" s="124">
        <v>0</v>
      </c>
      <c r="K64" s="133">
        <v>0</v>
      </c>
      <c r="L64" s="133">
        <v>0</v>
      </c>
      <c r="M64" s="133">
        <v>0</v>
      </c>
      <c r="N64" s="133">
        <v>0</v>
      </c>
      <c r="O64" s="133">
        <v>0</v>
      </c>
      <c r="P64" s="133">
        <v>0</v>
      </c>
      <c r="Q64" s="125">
        <v>0</v>
      </c>
      <c r="R64" s="125">
        <v>0</v>
      </c>
      <c r="S64" s="125">
        <v>0</v>
      </c>
      <c r="T64" s="125">
        <v>0</v>
      </c>
    </row>
    <row r="65" spans="1:20" ht="15" customHeight="1">
      <c r="A65" s="173"/>
      <c r="B65" s="173"/>
      <c r="C65" s="38"/>
      <c r="D65" s="107"/>
      <c r="E65" s="57"/>
      <c r="F65" s="100"/>
      <c r="G65" s="100"/>
      <c r="H65" s="100"/>
      <c r="I65" s="100"/>
      <c r="J65" s="100"/>
      <c r="K65" s="100"/>
      <c r="L65" s="100"/>
      <c r="M65" s="100"/>
      <c r="N65" s="125"/>
      <c r="O65" s="125"/>
      <c r="P65" s="126"/>
      <c r="Q65" s="125"/>
      <c r="R65" s="125"/>
      <c r="S65" s="125"/>
      <c r="T65" s="125"/>
    </row>
    <row r="66" spans="1:20" ht="15" customHeight="1">
      <c r="A66" s="173"/>
      <c r="B66" s="173" t="s">
        <v>32</v>
      </c>
      <c r="C66" s="106" t="s">
        <v>347</v>
      </c>
      <c r="D66" s="107" t="s">
        <v>335</v>
      </c>
      <c r="E66" s="107"/>
      <c r="F66" s="107">
        <v>8</v>
      </c>
      <c r="G66" s="107">
        <v>10</v>
      </c>
      <c r="H66" s="107">
        <v>10</v>
      </c>
      <c r="I66" s="107">
        <v>10</v>
      </c>
      <c r="J66" s="107">
        <v>10</v>
      </c>
      <c r="K66" s="107">
        <v>10</v>
      </c>
      <c r="L66" s="124">
        <v>0</v>
      </c>
      <c r="M66" s="133">
        <v>0</v>
      </c>
      <c r="N66" s="133">
        <v>0</v>
      </c>
      <c r="O66" s="133">
        <v>0</v>
      </c>
      <c r="P66" s="133">
        <v>0</v>
      </c>
      <c r="Q66" s="133">
        <v>0</v>
      </c>
      <c r="R66" s="133">
        <v>0</v>
      </c>
      <c r="S66" s="133">
        <v>0</v>
      </c>
      <c r="T66" s="133">
        <v>0</v>
      </c>
    </row>
    <row r="67" spans="1:20" ht="15" customHeight="1">
      <c r="A67" s="173"/>
      <c r="B67" s="173"/>
      <c r="C67" s="106"/>
      <c r="D67" s="107"/>
      <c r="E67" s="107"/>
      <c r="F67" s="107"/>
      <c r="G67" s="100"/>
      <c r="H67" s="100"/>
      <c r="I67" s="100"/>
      <c r="J67" s="100"/>
      <c r="K67" s="100"/>
      <c r="L67" s="146">
        <v>-2</v>
      </c>
      <c r="M67" s="100"/>
      <c r="N67" s="100"/>
      <c r="O67" s="100"/>
      <c r="P67" s="100"/>
      <c r="Q67" s="125"/>
      <c r="R67" s="125"/>
      <c r="S67" s="127"/>
      <c r="T67" s="125"/>
    </row>
    <row r="68" spans="1:20" ht="15" customHeight="1">
      <c r="A68" s="173"/>
      <c r="B68" s="173"/>
      <c r="C68" s="106" t="s">
        <v>351</v>
      </c>
      <c r="D68" s="107" t="s">
        <v>335</v>
      </c>
      <c r="E68" s="107"/>
      <c r="F68" s="107">
        <v>8</v>
      </c>
      <c r="G68" s="107">
        <v>8</v>
      </c>
      <c r="H68" s="107">
        <v>8</v>
      </c>
      <c r="I68" s="107">
        <v>8</v>
      </c>
      <c r="J68" s="107">
        <v>8</v>
      </c>
      <c r="K68" s="107">
        <v>8</v>
      </c>
      <c r="L68" s="124">
        <v>0</v>
      </c>
      <c r="M68" s="133">
        <v>0</v>
      </c>
      <c r="N68" s="133">
        <v>0</v>
      </c>
      <c r="O68" s="133">
        <v>0</v>
      </c>
      <c r="P68" s="133">
        <v>0</v>
      </c>
      <c r="Q68" s="133">
        <v>0</v>
      </c>
      <c r="R68" s="133">
        <v>0</v>
      </c>
      <c r="S68" s="133">
        <v>0</v>
      </c>
      <c r="T68" s="133">
        <v>0</v>
      </c>
    </row>
    <row r="69" spans="1:20" ht="15" customHeight="1">
      <c r="A69" s="173"/>
      <c r="B69" s="173"/>
      <c r="C69" s="106"/>
      <c r="D69" s="107"/>
      <c r="E69" s="107"/>
      <c r="F69" s="107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25"/>
      <c r="R69" s="125"/>
      <c r="S69" s="127"/>
      <c r="T69" s="125"/>
    </row>
    <row r="70" spans="1:20" ht="15" customHeight="1">
      <c r="A70" s="173"/>
      <c r="B70" s="173"/>
      <c r="C70" s="106" t="s">
        <v>355</v>
      </c>
      <c r="D70" s="107" t="s">
        <v>338</v>
      </c>
      <c r="E70" s="107"/>
      <c r="F70" s="107">
        <v>8</v>
      </c>
      <c r="G70" s="107">
        <v>10</v>
      </c>
      <c r="H70" s="107">
        <v>10</v>
      </c>
      <c r="I70" s="107">
        <v>10</v>
      </c>
      <c r="J70" s="107">
        <v>10</v>
      </c>
      <c r="K70" s="107">
        <v>10</v>
      </c>
      <c r="L70" s="107">
        <v>10</v>
      </c>
      <c r="M70" s="124">
        <v>0</v>
      </c>
      <c r="N70" s="133">
        <v>0</v>
      </c>
      <c r="O70" s="133">
        <v>0</v>
      </c>
      <c r="P70" s="133">
        <v>0</v>
      </c>
      <c r="Q70" s="133">
        <v>0</v>
      </c>
      <c r="R70" s="133">
        <v>0</v>
      </c>
      <c r="S70" s="133">
        <v>0</v>
      </c>
      <c r="T70" s="125">
        <v>0</v>
      </c>
    </row>
    <row r="71" spans="1:20" ht="15" customHeight="1">
      <c r="A71" s="173"/>
      <c r="B71" s="173"/>
      <c r="C71" s="106"/>
      <c r="D71" s="107"/>
      <c r="E71" s="107"/>
      <c r="F71" s="107"/>
      <c r="G71" s="100"/>
      <c r="H71" s="100"/>
      <c r="I71" s="100"/>
      <c r="J71" s="100"/>
      <c r="K71" s="100"/>
      <c r="L71" s="100"/>
      <c r="M71" s="146">
        <v>-2</v>
      </c>
      <c r="N71" s="100"/>
      <c r="O71" s="100"/>
      <c r="P71" s="100"/>
      <c r="Q71" s="125"/>
      <c r="R71" s="125"/>
      <c r="S71" s="127"/>
      <c r="T71" s="125"/>
    </row>
    <row r="72" spans="1:20" ht="15" customHeight="1">
      <c r="A72" s="173"/>
      <c r="B72" s="173"/>
      <c r="C72" s="38" t="s">
        <v>358</v>
      </c>
      <c r="D72" s="122" t="s">
        <v>338</v>
      </c>
      <c r="E72" s="107"/>
      <c r="F72" s="122">
        <v>8</v>
      </c>
      <c r="G72" s="122">
        <v>8</v>
      </c>
      <c r="H72" s="122">
        <v>8</v>
      </c>
      <c r="I72" s="122">
        <v>8</v>
      </c>
      <c r="J72" s="122">
        <v>8</v>
      </c>
      <c r="K72" s="122">
        <v>8</v>
      </c>
      <c r="L72" s="122">
        <v>8</v>
      </c>
      <c r="M72" s="124">
        <v>0</v>
      </c>
      <c r="N72" s="133">
        <v>0</v>
      </c>
      <c r="O72" s="133">
        <v>0</v>
      </c>
      <c r="P72" s="133">
        <v>0</v>
      </c>
      <c r="Q72" s="133">
        <v>0</v>
      </c>
      <c r="R72" s="133">
        <v>0</v>
      </c>
      <c r="S72" s="133">
        <v>0</v>
      </c>
      <c r="T72" s="133">
        <v>0</v>
      </c>
    </row>
    <row r="73" spans="1:20" ht="15" customHeight="1">
      <c r="A73" s="173"/>
      <c r="B73" s="173"/>
      <c r="C73" s="106"/>
      <c r="D73" s="122"/>
      <c r="E73" s="107"/>
      <c r="F73" s="122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26"/>
    </row>
    <row r="74" spans="1:20" ht="15" customHeight="1">
      <c r="A74" s="173"/>
      <c r="B74" s="173" t="s">
        <v>33</v>
      </c>
      <c r="C74" s="38" t="s">
        <v>348</v>
      </c>
      <c r="D74" s="107" t="s">
        <v>336</v>
      </c>
      <c r="E74" s="57"/>
      <c r="F74" s="100">
        <v>8</v>
      </c>
      <c r="G74" s="100">
        <v>4</v>
      </c>
      <c r="H74" s="100">
        <v>4</v>
      </c>
      <c r="I74" s="100">
        <v>4</v>
      </c>
      <c r="J74" s="100">
        <v>4</v>
      </c>
      <c r="K74" s="100">
        <v>4</v>
      </c>
      <c r="L74" s="100">
        <v>4</v>
      </c>
      <c r="M74" s="125">
        <v>4</v>
      </c>
      <c r="N74" s="100">
        <v>4</v>
      </c>
      <c r="O74" s="124">
        <v>0</v>
      </c>
      <c r="P74" s="125">
        <v>0</v>
      </c>
      <c r="Q74" s="125">
        <v>0</v>
      </c>
      <c r="R74" s="125">
        <v>0</v>
      </c>
      <c r="S74" s="125">
        <v>0</v>
      </c>
      <c r="T74" s="125">
        <v>0</v>
      </c>
    </row>
    <row r="75" spans="1:20" ht="15" customHeight="1">
      <c r="A75" s="173"/>
      <c r="B75" s="173"/>
      <c r="C75" s="38"/>
      <c r="D75" s="107"/>
      <c r="E75" s="57"/>
      <c r="F75" s="100"/>
      <c r="G75" s="100"/>
      <c r="H75" s="100"/>
      <c r="I75" s="100"/>
      <c r="J75" s="100"/>
      <c r="K75" s="100"/>
      <c r="L75" s="100"/>
      <c r="M75" s="125"/>
      <c r="N75" s="100"/>
      <c r="O75" s="146">
        <v>4</v>
      </c>
      <c r="P75" s="125"/>
      <c r="Q75" s="100"/>
      <c r="R75" s="100"/>
      <c r="S75" s="100"/>
      <c r="T75" s="100"/>
    </row>
    <row r="76" spans="1:20" ht="15" customHeight="1">
      <c r="A76" s="173"/>
      <c r="B76" s="173"/>
      <c r="C76" s="38" t="s">
        <v>352</v>
      </c>
      <c r="D76" s="107" t="s">
        <v>339</v>
      </c>
      <c r="E76" s="57"/>
      <c r="F76" s="100">
        <v>8</v>
      </c>
      <c r="G76" s="100">
        <v>4</v>
      </c>
      <c r="H76" s="100">
        <v>4</v>
      </c>
      <c r="I76" s="100">
        <v>4</v>
      </c>
      <c r="J76" s="100">
        <v>4</v>
      </c>
      <c r="K76" s="100">
        <v>4</v>
      </c>
      <c r="L76" s="100">
        <v>4</v>
      </c>
      <c r="M76" s="125">
        <v>4</v>
      </c>
      <c r="N76" s="100">
        <v>4</v>
      </c>
      <c r="O76" s="124">
        <v>0</v>
      </c>
      <c r="P76" s="125">
        <v>0</v>
      </c>
      <c r="Q76" s="125">
        <v>0</v>
      </c>
      <c r="R76" s="125">
        <v>0</v>
      </c>
      <c r="S76" s="125">
        <v>0</v>
      </c>
      <c r="T76" s="125">
        <v>0</v>
      </c>
    </row>
    <row r="77" spans="1:20" ht="15" customHeight="1">
      <c r="A77" s="173"/>
      <c r="B77" s="173"/>
      <c r="C77" s="38"/>
      <c r="D77" s="107"/>
      <c r="E77" s="57"/>
      <c r="F77" s="100"/>
      <c r="G77" s="100"/>
      <c r="H77" s="100"/>
      <c r="I77" s="100"/>
      <c r="J77" s="100"/>
      <c r="K77" s="100"/>
      <c r="L77" s="100"/>
      <c r="M77" s="125"/>
      <c r="N77" s="100"/>
      <c r="O77" s="146">
        <v>4</v>
      </c>
      <c r="P77" s="125"/>
      <c r="Q77" s="100"/>
      <c r="R77" s="100"/>
      <c r="S77" s="100"/>
      <c r="T77" s="100"/>
    </row>
    <row r="78" spans="1:20" ht="15" customHeight="1">
      <c r="A78" s="173"/>
      <c r="B78" s="173"/>
      <c r="C78" s="38" t="s">
        <v>356</v>
      </c>
      <c r="D78" s="107" t="s">
        <v>336</v>
      </c>
      <c r="E78" s="57"/>
      <c r="F78" s="100">
        <v>4</v>
      </c>
      <c r="G78" s="100">
        <v>4</v>
      </c>
      <c r="H78" s="100">
        <v>4</v>
      </c>
      <c r="I78" s="100">
        <v>4</v>
      </c>
      <c r="J78" s="100">
        <v>4</v>
      </c>
      <c r="K78" s="100">
        <v>4</v>
      </c>
      <c r="L78" s="100">
        <v>4</v>
      </c>
      <c r="M78" s="125">
        <v>4</v>
      </c>
      <c r="N78" s="100">
        <v>4</v>
      </c>
      <c r="O78" s="125">
        <v>4</v>
      </c>
      <c r="P78" s="124">
        <v>0</v>
      </c>
      <c r="Q78" s="125">
        <v>0</v>
      </c>
      <c r="R78" s="125">
        <v>0</v>
      </c>
      <c r="S78" s="125">
        <v>0</v>
      </c>
      <c r="T78" s="125">
        <v>0</v>
      </c>
    </row>
    <row r="79" spans="1:20" ht="15" customHeight="1">
      <c r="A79" s="173"/>
      <c r="B79" s="173"/>
      <c r="C79" s="38"/>
      <c r="D79" s="107"/>
      <c r="E79" s="57"/>
      <c r="F79" s="100"/>
      <c r="G79" s="100"/>
      <c r="H79" s="100"/>
      <c r="I79" s="100"/>
      <c r="J79" s="100"/>
      <c r="K79" s="100"/>
      <c r="L79" s="100"/>
      <c r="M79" s="125"/>
      <c r="N79" s="100"/>
      <c r="O79" s="125"/>
      <c r="P79" s="125"/>
      <c r="Q79" s="100"/>
      <c r="R79" s="100"/>
      <c r="S79" s="100"/>
      <c r="T79" s="100"/>
    </row>
    <row r="80" spans="1:20" ht="15" customHeight="1">
      <c r="A80" s="173"/>
      <c r="B80" s="173"/>
      <c r="C80" s="38" t="s">
        <v>359</v>
      </c>
      <c r="D80" s="107" t="s">
        <v>339</v>
      </c>
      <c r="E80" s="57"/>
      <c r="F80" s="100">
        <v>10</v>
      </c>
      <c r="G80" s="133">
        <v>8</v>
      </c>
      <c r="H80" s="133">
        <v>8</v>
      </c>
      <c r="I80" s="133">
        <v>8</v>
      </c>
      <c r="J80" s="133">
        <v>8</v>
      </c>
      <c r="K80" s="133">
        <v>8</v>
      </c>
      <c r="L80" s="133">
        <v>8</v>
      </c>
      <c r="M80" s="133">
        <v>8</v>
      </c>
      <c r="N80" s="133">
        <v>8</v>
      </c>
      <c r="O80" s="133">
        <v>8</v>
      </c>
      <c r="P80" s="124">
        <v>0</v>
      </c>
      <c r="Q80" s="125">
        <v>0</v>
      </c>
      <c r="R80" s="125">
        <v>0</v>
      </c>
      <c r="S80" s="125">
        <v>0</v>
      </c>
      <c r="T80" s="125">
        <v>0</v>
      </c>
    </row>
    <row r="81" spans="1:20" ht="15" customHeight="1">
      <c r="A81" s="173"/>
      <c r="B81" s="173"/>
      <c r="C81" s="38"/>
      <c r="D81" s="107"/>
      <c r="E81" s="57"/>
      <c r="F81" s="100"/>
      <c r="G81" s="100"/>
      <c r="H81" s="100"/>
      <c r="I81" s="100"/>
      <c r="J81" s="100"/>
      <c r="K81" s="100"/>
      <c r="L81" s="100"/>
      <c r="M81" s="125"/>
      <c r="N81" s="100"/>
      <c r="O81" s="125"/>
      <c r="P81" s="146">
        <v>2</v>
      </c>
      <c r="Q81" s="100"/>
      <c r="R81" s="100"/>
      <c r="S81" s="100"/>
      <c r="T81" s="100"/>
    </row>
    <row r="82" spans="1:20" ht="15" customHeight="1">
      <c r="A82" s="173"/>
      <c r="B82" s="173" t="s">
        <v>10</v>
      </c>
      <c r="C82" s="38" t="s">
        <v>349</v>
      </c>
      <c r="D82" s="107" t="s">
        <v>338</v>
      </c>
      <c r="E82" s="57"/>
      <c r="F82" s="100">
        <v>12</v>
      </c>
      <c r="G82" s="133">
        <v>8</v>
      </c>
      <c r="H82" s="133">
        <v>8</v>
      </c>
      <c r="I82" s="133">
        <v>8</v>
      </c>
      <c r="J82" s="133">
        <v>8</v>
      </c>
      <c r="K82" s="133">
        <v>8</v>
      </c>
      <c r="L82" s="133">
        <v>8</v>
      </c>
      <c r="M82" s="133">
        <v>8</v>
      </c>
      <c r="N82" s="133">
        <v>8</v>
      </c>
      <c r="O82" s="133">
        <v>8</v>
      </c>
      <c r="P82" s="133">
        <v>8</v>
      </c>
      <c r="Q82" s="124">
        <v>0</v>
      </c>
      <c r="R82" s="133">
        <v>0</v>
      </c>
      <c r="S82" s="133">
        <v>0</v>
      </c>
      <c r="T82" s="133">
        <v>0</v>
      </c>
    </row>
    <row r="83" spans="1:20" ht="15" customHeight="1">
      <c r="A83" s="173"/>
      <c r="B83" s="173"/>
      <c r="C83" s="38"/>
      <c r="D83" s="107"/>
      <c r="E83" s="57"/>
      <c r="F83" s="100"/>
      <c r="G83" s="100"/>
      <c r="H83" s="100"/>
      <c r="I83" s="100"/>
      <c r="J83" s="100"/>
      <c r="K83" s="100"/>
      <c r="L83" s="100"/>
      <c r="M83" s="125"/>
      <c r="N83" s="100"/>
      <c r="O83" s="125"/>
      <c r="P83" s="125"/>
      <c r="Q83" s="146">
        <v>4</v>
      </c>
      <c r="R83" s="100"/>
      <c r="S83" s="100"/>
      <c r="T83" s="100"/>
    </row>
    <row r="84" spans="1:20" ht="15" customHeight="1">
      <c r="A84" s="173"/>
      <c r="B84" s="173"/>
      <c r="C84" s="38" t="s">
        <v>353</v>
      </c>
      <c r="D84" s="107" t="s">
        <v>338</v>
      </c>
      <c r="E84" s="57"/>
      <c r="F84" s="100">
        <v>6</v>
      </c>
      <c r="G84" s="100">
        <v>4</v>
      </c>
      <c r="H84" s="100">
        <v>4</v>
      </c>
      <c r="I84" s="100">
        <v>4</v>
      </c>
      <c r="J84" s="100">
        <v>4</v>
      </c>
      <c r="K84" s="100">
        <v>4</v>
      </c>
      <c r="L84" s="100">
        <v>4</v>
      </c>
      <c r="M84" s="125">
        <v>4</v>
      </c>
      <c r="N84" s="100">
        <v>4</v>
      </c>
      <c r="O84" s="125">
        <v>4</v>
      </c>
      <c r="P84" s="125">
        <v>4</v>
      </c>
      <c r="Q84" s="124">
        <v>0</v>
      </c>
      <c r="R84" s="133">
        <v>0</v>
      </c>
      <c r="S84" s="133">
        <v>0</v>
      </c>
      <c r="T84" s="133">
        <v>0</v>
      </c>
    </row>
    <row r="85" spans="1:20" ht="15" customHeight="1">
      <c r="A85" s="173"/>
      <c r="B85" s="173"/>
      <c r="C85" s="38"/>
      <c r="D85" s="107"/>
      <c r="E85" s="57"/>
      <c r="F85" s="100"/>
      <c r="G85" s="100"/>
      <c r="H85" s="100"/>
      <c r="I85" s="100"/>
      <c r="J85" s="100"/>
      <c r="K85" s="100"/>
      <c r="L85" s="100"/>
      <c r="M85" s="125"/>
      <c r="N85" s="100"/>
      <c r="O85" s="125"/>
      <c r="P85" s="125"/>
      <c r="Q85" s="146">
        <v>2</v>
      </c>
      <c r="R85" s="100"/>
      <c r="S85" s="100"/>
      <c r="T85" s="100"/>
    </row>
    <row r="86" spans="1:20" ht="15" customHeight="1">
      <c r="A86" s="173"/>
      <c r="B86" s="173"/>
      <c r="C86" s="38" t="s">
        <v>357</v>
      </c>
      <c r="D86" s="107" t="s">
        <v>339</v>
      </c>
      <c r="E86" s="57"/>
      <c r="F86" s="100">
        <v>4</v>
      </c>
      <c r="G86" s="100">
        <v>4</v>
      </c>
      <c r="H86" s="100">
        <v>4</v>
      </c>
      <c r="I86" s="100">
        <v>4</v>
      </c>
      <c r="J86" s="100">
        <v>4</v>
      </c>
      <c r="K86" s="100">
        <v>4</v>
      </c>
      <c r="L86" s="100">
        <v>4</v>
      </c>
      <c r="M86" s="125">
        <v>4</v>
      </c>
      <c r="N86" s="100">
        <v>4</v>
      </c>
      <c r="O86" s="125">
        <v>4</v>
      </c>
      <c r="P86" s="125">
        <v>4</v>
      </c>
      <c r="Q86" s="124">
        <v>0</v>
      </c>
      <c r="R86" s="133">
        <v>0</v>
      </c>
      <c r="S86" s="133">
        <v>0</v>
      </c>
      <c r="T86" s="133">
        <v>0</v>
      </c>
    </row>
    <row r="87" spans="1:20" ht="15" customHeight="1">
      <c r="A87" s="173"/>
      <c r="B87" s="173"/>
      <c r="C87" s="38"/>
      <c r="D87" s="107"/>
      <c r="E87" s="57"/>
      <c r="F87" s="100"/>
      <c r="G87" s="100"/>
      <c r="H87" s="100"/>
      <c r="I87" s="100"/>
      <c r="J87" s="100"/>
      <c r="K87" s="100"/>
      <c r="L87" s="100"/>
      <c r="M87" s="125"/>
      <c r="N87" s="100"/>
      <c r="O87" s="125"/>
      <c r="P87" s="125"/>
      <c r="Q87" s="100"/>
      <c r="R87" s="100"/>
      <c r="S87" s="100"/>
      <c r="T87" s="100"/>
    </row>
    <row r="88" spans="1:20" ht="15" customHeight="1">
      <c r="A88" s="173"/>
      <c r="B88" s="173"/>
      <c r="C88" s="38" t="s">
        <v>360</v>
      </c>
      <c r="D88" s="107" t="s">
        <v>339</v>
      </c>
      <c r="E88" s="57"/>
      <c r="F88" s="100">
        <v>6</v>
      </c>
      <c r="G88" s="133">
        <v>8</v>
      </c>
      <c r="H88" s="133">
        <v>8</v>
      </c>
      <c r="I88" s="133">
        <v>8</v>
      </c>
      <c r="J88" s="133">
        <v>8</v>
      </c>
      <c r="K88" s="133">
        <v>8</v>
      </c>
      <c r="L88" s="133">
        <v>8</v>
      </c>
      <c r="M88" s="133">
        <v>8</v>
      </c>
      <c r="N88" s="133">
        <v>8</v>
      </c>
      <c r="O88" s="133">
        <v>8</v>
      </c>
      <c r="P88" s="133">
        <v>8</v>
      </c>
      <c r="Q88" s="124">
        <v>0</v>
      </c>
      <c r="R88" s="133">
        <v>0</v>
      </c>
      <c r="S88" s="133">
        <v>0</v>
      </c>
      <c r="T88" s="133">
        <v>0</v>
      </c>
    </row>
    <row r="89" spans="1:20" ht="15" customHeight="1">
      <c r="A89" s="173"/>
      <c r="B89" s="173"/>
      <c r="C89" s="38"/>
      <c r="D89" s="107"/>
      <c r="E89" s="57"/>
      <c r="F89" s="100"/>
      <c r="G89" s="100"/>
      <c r="H89" s="100"/>
      <c r="I89" s="100"/>
      <c r="J89" s="100"/>
      <c r="K89" s="100"/>
      <c r="L89" s="100"/>
      <c r="M89" s="125"/>
      <c r="N89" s="100"/>
      <c r="O89" s="125"/>
      <c r="P89" s="125"/>
      <c r="Q89" s="146">
        <v>-2</v>
      </c>
      <c r="R89" s="100"/>
      <c r="S89" s="100"/>
      <c r="T89" s="100"/>
    </row>
    <row r="90" spans="1:20" ht="15" customHeight="1">
      <c r="A90" s="173"/>
      <c r="B90" s="173" t="s">
        <v>11</v>
      </c>
      <c r="C90" s="38" t="s">
        <v>350</v>
      </c>
      <c r="D90" s="107" t="s">
        <v>335</v>
      </c>
      <c r="E90" s="57"/>
      <c r="F90" s="100">
        <v>6</v>
      </c>
      <c r="G90" s="133">
        <v>8</v>
      </c>
      <c r="H90" s="133">
        <v>8</v>
      </c>
      <c r="I90" s="133">
        <v>8</v>
      </c>
      <c r="J90" s="133">
        <v>8</v>
      </c>
      <c r="K90" s="133">
        <v>8</v>
      </c>
      <c r="L90" s="133">
        <v>8</v>
      </c>
      <c r="M90" s="133">
        <v>8</v>
      </c>
      <c r="N90" s="133">
        <v>8</v>
      </c>
      <c r="O90" s="133">
        <v>8</v>
      </c>
      <c r="P90" s="133">
        <v>8</v>
      </c>
      <c r="Q90" s="133">
        <v>8</v>
      </c>
      <c r="R90" s="124">
        <v>0</v>
      </c>
      <c r="S90" s="125">
        <v>0</v>
      </c>
      <c r="T90" s="125">
        <v>0</v>
      </c>
    </row>
    <row r="91" spans="1:20" ht="15" customHeight="1">
      <c r="A91" s="173"/>
      <c r="B91" s="173"/>
      <c r="C91" s="38"/>
      <c r="D91" s="107"/>
      <c r="E91" s="57"/>
      <c r="F91" s="100"/>
      <c r="G91" s="100"/>
      <c r="H91" s="100"/>
      <c r="I91" s="100"/>
      <c r="J91" s="100"/>
      <c r="K91" s="100"/>
      <c r="L91" s="100"/>
      <c r="M91" s="125"/>
      <c r="N91" s="125"/>
      <c r="O91" s="125"/>
      <c r="P91" s="100"/>
      <c r="Q91" s="125"/>
      <c r="R91" s="146">
        <v>-2</v>
      </c>
      <c r="S91" s="100"/>
      <c r="T91" s="100"/>
    </row>
    <row r="92" spans="1:20" ht="15" customHeight="1">
      <c r="A92" s="173"/>
      <c r="B92" s="173"/>
      <c r="C92" s="38" t="s">
        <v>354</v>
      </c>
      <c r="D92" s="107" t="s">
        <v>335</v>
      </c>
      <c r="E92" s="57"/>
      <c r="F92" s="100">
        <v>4</v>
      </c>
      <c r="G92" s="100">
        <v>4</v>
      </c>
      <c r="H92" s="100">
        <v>4</v>
      </c>
      <c r="I92" s="100">
        <v>4</v>
      </c>
      <c r="J92" s="100">
        <v>4</v>
      </c>
      <c r="K92" s="100">
        <v>4</v>
      </c>
      <c r="L92" s="100">
        <v>4</v>
      </c>
      <c r="M92" s="125">
        <v>4</v>
      </c>
      <c r="N92" s="125">
        <v>4</v>
      </c>
      <c r="O92" s="125">
        <v>4</v>
      </c>
      <c r="P92" s="100">
        <v>4</v>
      </c>
      <c r="Q92" s="125">
        <v>4</v>
      </c>
      <c r="R92" s="124">
        <v>0</v>
      </c>
      <c r="S92" s="125">
        <v>0</v>
      </c>
      <c r="T92" s="125">
        <v>0</v>
      </c>
    </row>
    <row r="93" spans="1:20" ht="15" customHeight="1">
      <c r="A93" s="173"/>
      <c r="B93" s="173"/>
      <c r="C93" s="38"/>
      <c r="D93" s="107"/>
      <c r="E93" s="57"/>
      <c r="F93" s="100"/>
      <c r="G93" s="100"/>
      <c r="H93" s="100"/>
      <c r="I93" s="100"/>
      <c r="J93" s="100"/>
      <c r="K93" s="100"/>
      <c r="L93" s="100"/>
      <c r="M93" s="125"/>
      <c r="N93" s="125"/>
      <c r="O93" s="125"/>
      <c r="P93" s="100"/>
      <c r="Q93" s="125"/>
      <c r="R93" s="125"/>
      <c r="S93" s="100"/>
      <c r="T93" s="100"/>
    </row>
    <row r="94" spans="1:20" ht="15" customHeight="1">
      <c r="A94" s="173"/>
      <c r="B94" s="173"/>
      <c r="C94" s="38" t="s">
        <v>362</v>
      </c>
      <c r="D94" s="107" t="s">
        <v>336</v>
      </c>
      <c r="E94" s="57"/>
      <c r="F94" s="100">
        <v>4</v>
      </c>
      <c r="G94" s="133">
        <v>4</v>
      </c>
      <c r="H94" s="133">
        <v>4</v>
      </c>
      <c r="I94" s="133">
        <v>4</v>
      </c>
      <c r="J94" s="133">
        <v>4</v>
      </c>
      <c r="K94" s="133">
        <v>4</v>
      </c>
      <c r="L94" s="133">
        <v>4</v>
      </c>
      <c r="M94" s="133">
        <v>4</v>
      </c>
      <c r="N94" s="133">
        <v>4</v>
      </c>
      <c r="O94" s="133">
        <v>4</v>
      </c>
      <c r="P94" s="133">
        <v>4</v>
      </c>
      <c r="Q94" s="133">
        <v>4</v>
      </c>
      <c r="R94" s="133">
        <v>4</v>
      </c>
      <c r="S94" s="124">
        <v>0</v>
      </c>
      <c r="T94" s="133">
        <v>0</v>
      </c>
    </row>
    <row r="95" spans="1:20" ht="15" customHeight="1">
      <c r="A95" s="173"/>
      <c r="B95" s="173"/>
      <c r="C95" s="38"/>
      <c r="D95" s="107"/>
      <c r="E95" s="57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1:20" ht="15" customHeight="1">
      <c r="A96" s="173"/>
      <c r="B96" s="173"/>
      <c r="C96" s="38" t="s">
        <v>361</v>
      </c>
      <c r="D96" s="107" t="s">
        <v>336</v>
      </c>
      <c r="E96" s="57"/>
      <c r="F96" s="100">
        <v>10</v>
      </c>
      <c r="G96" s="133">
        <v>8</v>
      </c>
      <c r="H96" s="133">
        <v>8</v>
      </c>
      <c r="I96" s="133">
        <v>8</v>
      </c>
      <c r="J96" s="133">
        <v>8</v>
      </c>
      <c r="K96" s="133">
        <v>8</v>
      </c>
      <c r="L96" s="133">
        <v>8</v>
      </c>
      <c r="M96" s="133">
        <v>8</v>
      </c>
      <c r="N96" s="133">
        <v>8</v>
      </c>
      <c r="O96" s="133">
        <v>8</v>
      </c>
      <c r="P96" s="133">
        <v>8</v>
      </c>
      <c r="Q96" s="133">
        <v>8</v>
      </c>
      <c r="R96" s="133">
        <v>8</v>
      </c>
      <c r="S96" s="124">
        <v>0</v>
      </c>
      <c r="T96" s="100">
        <v>0</v>
      </c>
    </row>
    <row r="97" spans="1:20" ht="15" customHeight="1">
      <c r="A97" s="173"/>
      <c r="B97" s="173"/>
      <c r="C97" s="38"/>
      <c r="D97" s="107"/>
      <c r="E97" s="57"/>
      <c r="F97" s="100"/>
      <c r="G97" s="100"/>
      <c r="H97" s="100"/>
      <c r="I97" s="100"/>
      <c r="J97" s="100"/>
      <c r="K97" s="100"/>
      <c r="L97" s="100"/>
      <c r="M97" s="125"/>
      <c r="N97" s="125"/>
      <c r="O97" s="125"/>
      <c r="P97" s="100"/>
      <c r="Q97" s="125"/>
      <c r="R97" s="125"/>
      <c r="S97" s="146">
        <v>2</v>
      </c>
      <c r="T97" s="100"/>
    </row>
    <row r="98" spans="1:20" ht="15" customHeight="1">
      <c r="A98" s="173"/>
      <c r="B98" s="177" t="s">
        <v>16</v>
      </c>
      <c r="C98" s="57" t="s">
        <v>17</v>
      </c>
      <c r="D98" s="100" t="s">
        <v>6</v>
      </c>
      <c r="E98" s="57"/>
      <c r="F98" s="100">
        <v>8</v>
      </c>
      <c r="G98" s="125">
        <v>8</v>
      </c>
      <c r="H98" s="125">
        <v>8</v>
      </c>
      <c r="I98" s="125">
        <v>8</v>
      </c>
      <c r="J98" s="125">
        <v>8</v>
      </c>
      <c r="K98" s="125">
        <v>8</v>
      </c>
      <c r="L98" s="125">
        <v>8</v>
      </c>
      <c r="M98" s="125">
        <v>8</v>
      </c>
      <c r="N98" s="125">
        <v>8</v>
      </c>
      <c r="O98" s="125">
        <v>8</v>
      </c>
      <c r="P98" s="125">
        <v>8</v>
      </c>
      <c r="Q98" s="125">
        <v>8</v>
      </c>
      <c r="R98" s="125">
        <v>8</v>
      </c>
      <c r="S98" s="125">
        <v>8</v>
      </c>
      <c r="T98" s="124">
        <v>0</v>
      </c>
    </row>
    <row r="99" spans="1:20" ht="15" customHeight="1">
      <c r="A99" s="173"/>
      <c r="B99" s="177"/>
      <c r="C99" s="57"/>
      <c r="D99" s="100"/>
      <c r="E99" s="57"/>
      <c r="F99" s="100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</row>
    <row r="100" spans="1:20" ht="15" customHeight="1">
      <c r="A100" s="173"/>
      <c r="B100" s="177"/>
      <c r="C100" s="57" t="s">
        <v>18</v>
      </c>
      <c r="D100" s="100" t="s">
        <v>6</v>
      </c>
      <c r="E100" s="57"/>
      <c r="F100" s="100">
        <v>8</v>
      </c>
      <c r="G100" s="125">
        <v>8</v>
      </c>
      <c r="H100" s="125">
        <v>8</v>
      </c>
      <c r="I100" s="125">
        <v>8</v>
      </c>
      <c r="J100" s="125">
        <v>8</v>
      </c>
      <c r="K100" s="125">
        <v>8</v>
      </c>
      <c r="L100" s="125">
        <v>8</v>
      </c>
      <c r="M100" s="125">
        <v>8</v>
      </c>
      <c r="N100" s="125">
        <v>8</v>
      </c>
      <c r="O100" s="125">
        <v>8</v>
      </c>
      <c r="P100" s="125">
        <v>8</v>
      </c>
      <c r="Q100" s="125">
        <v>8</v>
      </c>
      <c r="R100" s="125">
        <v>8</v>
      </c>
      <c r="S100" s="125">
        <v>8</v>
      </c>
      <c r="T100" s="124">
        <v>0</v>
      </c>
    </row>
    <row r="101" spans="1:20" ht="15" customHeight="1">
      <c r="A101" s="54"/>
      <c r="B101" s="57"/>
      <c r="C101" s="57"/>
      <c r="D101" s="100"/>
      <c r="E101" s="57"/>
      <c r="F101" s="100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</row>
    <row r="102" spans="1:20" ht="15" customHeight="1">
      <c r="A102" s="37"/>
      <c r="B102" s="37"/>
      <c r="C102" s="37"/>
      <c r="D102" s="4" t="s">
        <v>12</v>
      </c>
      <c r="E102" s="4"/>
      <c r="F102" s="100">
        <f>SUM(F50:F101)</f>
        <v>188</v>
      </c>
      <c r="G102" s="100">
        <f>SUM(G50:G101)</f>
        <v>160</v>
      </c>
      <c r="H102" s="100">
        <f>SUM(H50:H101)</f>
        <v>152</v>
      </c>
      <c r="I102" s="100">
        <f>SUM(I50:I100)</f>
        <v>146</v>
      </c>
      <c r="J102" s="100">
        <f>SUM(J50:J100)</f>
        <v>124</v>
      </c>
      <c r="K102" s="100">
        <f>SUM(K50:K100)</f>
        <v>120</v>
      </c>
      <c r="L102" s="100">
        <f>SUM(L50:L101)</f>
        <v>100</v>
      </c>
      <c r="M102" s="100">
        <f>SUM(M50:M101)</f>
        <v>82</v>
      </c>
      <c r="N102" s="100">
        <f t="shared" ref="N102:T102" si="1">SUM(N50:N100)</f>
        <v>84</v>
      </c>
      <c r="O102" s="100">
        <f t="shared" si="1"/>
        <v>84</v>
      </c>
      <c r="P102" s="100">
        <f t="shared" si="1"/>
        <v>66</v>
      </c>
      <c r="Q102" s="100">
        <f t="shared" si="1"/>
        <v>44</v>
      </c>
      <c r="R102" s="100">
        <f t="shared" si="1"/>
        <v>26</v>
      </c>
      <c r="S102" s="100">
        <f t="shared" si="1"/>
        <v>18</v>
      </c>
      <c r="T102" s="100">
        <f t="shared" si="1"/>
        <v>0</v>
      </c>
    </row>
    <row r="103" spans="1:20" ht="15" customHeight="1">
      <c r="A103" s="20"/>
      <c r="B103" s="20"/>
      <c r="C103" s="20"/>
      <c r="D103" s="57" t="s">
        <v>19</v>
      </c>
      <c r="E103" s="4"/>
      <c r="F103" s="133">
        <f>SUM(F17:F42)</f>
        <v>164</v>
      </c>
      <c r="G103" s="133">
        <f t="shared" ref="G103:S103" si="2">SUM(G17:G42)</f>
        <v>152</v>
      </c>
      <c r="H103" s="133">
        <f t="shared" si="2"/>
        <v>144</v>
      </c>
      <c r="I103" s="133">
        <f t="shared" si="2"/>
        <v>136</v>
      </c>
      <c r="J103" s="133">
        <f t="shared" si="2"/>
        <v>124</v>
      </c>
      <c r="K103" s="133">
        <f t="shared" si="2"/>
        <v>112</v>
      </c>
      <c r="L103" s="133">
        <f t="shared" si="2"/>
        <v>94</v>
      </c>
      <c r="M103" s="133">
        <f t="shared" si="2"/>
        <v>94</v>
      </c>
      <c r="N103" s="133">
        <f t="shared" si="2"/>
        <v>76</v>
      </c>
      <c r="O103" s="133">
        <f t="shared" si="2"/>
        <v>68</v>
      </c>
      <c r="P103" s="133">
        <f t="shared" si="2"/>
        <v>56</v>
      </c>
      <c r="Q103" s="133">
        <f t="shared" si="2"/>
        <v>40</v>
      </c>
      <c r="R103" s="133">
        <f t="shared" si="2"/>
        <v>28</v>
      </c>
      <c r="S103" s="133">
        <f t="shared" si="2"/>
        <v>16</v>
      </c>
      <c r="T103" s="100">
        <f t="shared" ref="T103" si="3">T43</f>
        <v>0</v>
      </c>
    </row>
  </sheetData>
  <mergeCells count="39">
    <mergeCell ref="E11:F11"/>
    <mergeCell ref="B41:B42"/>
    <mergeCell ref="B14:C14"/>
    <mergeCell ref="E14:F14"/>
    <mergeCell ref="E12:F12"/>
    <mergeCell ref="E13:F13"/>
    <mergeCell ref="E8:F8"/>
    <mergeCell ref="E9:F9"/>
    <mergeCell ref="C4:D4"/>
    <mergeCell ref="C5:D5"/>
    <mergeCell ref="E10:F10"/>
    <mergeCell ref="F3:T3"/>
    <mergeCell ref="C1:D1"/>
    <mergeCell ref="C2:D2"/>
    <mergeCell ref="C3:D3"/>
    <mergeCell ref="B7:F7"/>
    <mergeCell ref="A17:A42"/>
    <mergeCell ref="B19:C19"/>
    <mergeCell ref="B18:C18"/>
    <mergeCell ref="B29:B32"/>
    <mergeCell ref="B21:B24"/>
    <mergeCell ref="B25:B28"/>
    <mergeCell ref="B33:B36"/>
    <mergeCell ref="B37:B40"/>
    <mergeCell ref="B17:C17"/>
    <mergeCell ref="B58:B65"/>
    <mergeCell ref="B66:B73"/>
    <mergeCell ref="B74:B81"/>
    <mergeCell ref="B82:B89"/>
    <mergeCell ref="A50:A100"/>
    <mergeCell ref="B52:C52"/>
    <mergeCell ref="B54:C54"/>
    <mergeCell ref="B98:B100"/>
    <mergeCell ref="B56:B57"/>
    <mergeCell ref="B90:B97"/>
    <mergeCell ref="B53:C53"/>
    <mergeCell ref="B51:C51"/>
    <mergeCell ref="B55:C55"/>
    <mergeCell ref="B50:C50"/>
  </mergeCells>
  <pageMargins left="0.7" right="0.7" top="0.75" bottom="0.75" header="0.3" footer="0.3"/>
  <pageSetup paperSize="8" scale="8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tabSelected="1" zoomScaleNormal="100" zoomScaleSheetLayoutView="100" workbookViewId="0">
      <selection activeCell="C3" sqref="C3:D3"/>
    </sheetView>
  </sheetViews>
  <sheetFormatPr defaultRowHeight="14.25"/>
  <cols>
    <col min="6" max="10" width="9" style="8"/>
    <col min="11" max="11" width="6.25" bestFit="1" customWidth="1"/>
    <col min="12" max="12" width="9.75" customWidth="1"/>
  </cols>
  <sheetData>
    <row r="2" spans="2:14">
      <c r="B2" s="186" t="s">
        <v>20</v>
      </c>
      <c r="C2" s="186"/>
      <c r="D2" s="186"/>
      <c r="E2" s="186"/>
      <c r="F2" s="186"/>
      <c r="G2" s="186"/>
      <c r="H2" s="186"/>
      <c r="N2" s="12"/>
    </row>
    <row r="3" spans="2:14" ht="16.5">
      <c r="B3" s="57"/>
      <c r="C3" s="188" t="s">
        <v>363</v>
      </c>
      <c r="D3" s="188"/>
      <c r="E3" s="188" t="s">
        <v>364</v>
      </c>
      <c r="F3" s="188"/>
      <c r="G3" s="189" t="s">
        <v>365</v>
      </c>
      <c r="H3" s="190"/>
      <c r="I3" s="117"/>
      <c r="J3" s="117"/>
      <c r="K3" s="1"/>
      <c r="L3" s="1"/>
      <c r="M3" s="9"/>
      <c r="N3" s="33"/>
    </row>
    <row r="4" spans="2:14" ht="16.5">
      <c r="B4" s="57"/>
      <c r="C4" s="111" t="s">
        <v>12</v>
      </c>
      <c r="D4" s="112" t="s">
        <v>13</v>
      </c>
      <c r="E4" s="111" t="s">
        <v>12</v>
      </c>
      <c r="F4" s="113" t="s">
        <v>13</v>
      </c>
      <c r="G4" s="111" t="s">
        <v>12</v>
      </c>
      <c r="H4" s="113" t="s">
        <v>13</v>
      </c>
      <c r="I4" s="117"/>
      <c r="J4" s="117"/>
      <c r="K4" s="1"/>
      <c r="L4" s="1"/>
      <c r="M4" s="34"/>
      <c r="N4" s="34"/>
    </row>
    <row r="5" spans="2:14" ht="16.5">
      <c r="B5" s="57" t="s">
        <v>14</v>
      </c>
      <c r="C5" s="148">
        <v>42</v>
      </c>
      <c r="D5" s="57">
        <v>40</v>
      </c>
      <c r="E5" s="57">
        <v>40</v>
      </c>
      <c r="F5" s="114">
        <v>38</v>
      </c>
      <c r="G5" s="114">
        <v>34</v>
      </c>
      <c r="H5" s="114">
        <v>30</v>
      </c>
      <c r="I5" s="117"/>
      <c r="J5" s="117"/>
      <c r="K5" s="1"/>
      <c r="L5" s="1"/>
      <c r="M5" s="16"/>
      <c r="N5" s="16"/>
    </row>
    <row r="6" spans="2:14" ht="16.5">
      <c r="B6" s="57" t="s">
        <v>21</v>
      </c>
      <c r="C6" s="57">
        <v>36</v>
      </c>
      <c r="D6" s="57">
        <v>34</v>
      </c>
      <c r="E6" s="57">
        <v>34</v>
      </c>
      <c r="F6" s="114">
        <v>30</v>
      </c>
      <c r="G6" s="114">
        <v>38</v>
      </c>
      <c r="H6" s="114">
        <v>30</v>
      </c>
      <c r="I6" s="1"/>
      <c r="J6" s="1"/>
      <c r="K6" s="16"/>
      <c r="L6" s="16"/>
    </row>
    <row r="7" spans="2:14" ht="16.5">
      <c r="B7" s="115" t="s">
        <v>4</v>
      </c>
      <c r="C7" s="115">
        <f>SUM(C5,C6)</f>
        <v>78</v>
      </c>
      <c r="D7" s="115">
        <f t="shared" ref="D7:H7" si="0">SUM(D5,D6)</f>
        <v>74</v>
      </c>
      <c r="E7" s="115">
        <f t="shared" si="0"/>
        <v>74</v>
      </c>
      <c r="F7" s="115">
        <f t="shared" si="0"/>
        <v>68</v>
      </c>
      <c r="G7" s="115">
        <f t="shared" si="0"/>
        <v>72</v>
      </c>
      <c r="H7" s="115">
        <f t="shared" si="0"/>
        <v>60</v>
      </c>
      <c r="I7" s="1"/>
      <c r="J7" s="1"/>
      <c r="K7" s="16"/>
      <c r="L7" s="16"/>
    </row>
    <row r="8" spans="2:14" ht="16.5">
      <c r="B8" s="1"/>
      <c r="C8" s="1"/>
      <c r="D8" s="1"/>
      <c r="E8" s="1"/>
      <c r="F8" s="117"/>
      <c r="G8" s="117"/>
      <c r="H8" s="117"/>
      <c r="I8" s="1"/>
      <c r="J8" s="1"/>
      <c r="K8" s="17"/>
      <c r="L8" s="17"/>
    </row>
    <row r="9" spans="2:14" ht="16.5">
      <c r="B9" s="1"/>
      <c r="C9" s="1"/>
      <c r="D9" s="1"/>
      <c r="E9" s="1"/>
      <c r="F9" s="117"/>
      <c r="G9" s="117"/>
      <c r="H9" s="117"/>
      <c r="I9" s="118"/>
      <c r="J9" s="118"/>
      <c r="K9" s="6"/>
      <c r="L9" s="6"/>
      <c r="M9" s="7"/>
      <c r="N9" s="35"/>
    </row>
    <row r="10" spans="2:14" ht="16.5">
      <c r="B10" s="1"/>
      <c r="C10" s="1"/>
      <c r="D10" s="1"/>
      <c r="E10" s="1"/>
      <c r="F10" s="117"/>
      <c r="G10" s="117"/>
      <c r="H10" s="117"/>
      <c r="M10" s="32"/>
      <c r="N10" s="35"/>
    </row>
    <row r="11" spans="2:14" ht="16.5">
      <c r="B11" s="1"/>
      <c r="C11" s="1"/>
      <c r="D11" s="1"/>
      <c r="E11" s="187" t="s">
        <v>22</v>
      </c>
      <c r="F11" s="187"/>
      <c r="I11"/>
      <c r="J11"/>
      <c r="K11" s="7"/>
    </row>
    <row r="12" spans="2:14" ht="16.5">
      <c r="B12" s="1"/>
      <c r="C12" s="1"/>
      <c r="D12" s="1"/>
      <c r="E12" s="115" t="s">
        <v>12</v>
      </c>
      <c r="F12" s="116">
        <v>448</v>
      </c>
      <c r="I12"/>
      <c r="J12"/>
      <c r="K12" s="7"/>
      <c r="L12" s="7"/>
    </row>
    <row r="13" spans="2:14" ht="16.5">
      <c r="B13" s="1"/>
      <c r="C13" s="1"/>
      <c r="D13" s="1"/>
      <c r="E13" s="115" t="s">
        <v>13</v>
      </c>
      <c r="F13" s="116">
        <v>404</v>
      </c>
      <c r="I13"/>
      <c r="J13"/>
      <c r="K13" s="7"/>
      <c r="L13" s="7"/>
    </row>
    <row r="14" spans="2:14" ht="16.5">
      <c r="B14" s="6"/>
      <c r="C14" s="6"/>
      <c r="D14" s="6"/>
      <c r="E14" s="6"/>
      <c r="F14" s="118"/>
      <c r="G14" s="118"/>
      <c r="H14" s="118"/>
      <c r="M14" s="7"/>
      <c r="N14" s="7"/>
    </row>
  </sheetData>
  <mergeCells count="5">
    <mergeCell ref="B2:H2"/>
    <mergeCell ref="E11:F11"/>
    <mergeCell ref="C3:D3"/>
    <mergeCell ref="E3:F3"/>
    <mergeCell ref="G3:H3"/>
  </mergeCells>
  <pageMargins left="0.7" right="0.7" top="0.75" bottom="0.75" header="0.3" footer="0.3"/>
  <pageSetup scale="86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23"/>
  <sheetViews>
    <sheetView topLeftCell="A16" workbookViewId="0">
      <selection activeCell="I18" sqref="I18"/>
    </sheetView>
  </sheetViews>
  <sheetFormatPr defaultRowHeight="14.25"/>
  <cols>
    <col min="6" max="6" width="24.75" customWidth="1"/>
    <col min="7" max="7" width="10.25" bestFit="1" customWidth="1"/>
    <col min="8" max="8" width="10.5" bestFit="1" customWidth="1"/>
    <col min="10" max="10" width="22.125" customWidth="1"/>
  </cols>
  <sheetData>
    <row r="2" spans="5:10" ht="15" thickBot="1"/>
    <row r="3" spans="5:10" ht="50.25" thickBot="1">
      <c r="E3" s="58" t="s">
        <v>85</v>
      </c>
      <c r="F3" s="59" t="s">
        <v>86</v>
      </c>
      <c r="G3" s="59" t="s">
        <v>87</v>
      </c>
      <c r="H3" s="59" t="s">
        <v>88</v>
      </c>
      <c r="I3" s="60" t="s">
        <v>89</v>
      </c>
      <c r="J3" s="59" t="s">
        <v>90</v>
      </c>
    </row>
    <row r="4" spans="5:10" ht="17.25" thickBot="1">
      <c r="E4" s="61">
        <v>1</v>
      </c>
      <c r="F4" s="62" t="s">
        <v>91</v>
      </c>
      <c r="G4" s="63">
        <v>42583</v>
      </c>
      <c r="H4" s="63">
        <v>42586</v>
      </c>
      <c r="I4" s="64">
        <f>SUM(I5,I6)</f>
        <v>16</v>
      </c>
      <c r="J4" s="65"/>
    </row>
    <row r="5" spans="5:10" ht="33.75" thickBot="1">
      <c r="E5" s="66">
        <v>1.1000000000000001</v>
      </c>
      <c r="F5" s="67" t="s">
        <v>92</v>
      </c>
      <c r="G5" s="68" t="s">
        <v>93</v>
      </c>
      <c r="H5" s="69">
        <v>42858</v>
      </c>
      <c r="I5" s="68">
        <v>8</v>
      </c>
      <c r="J5" s="68" t="s">
        <v>94</v>
      </c>
    </row>
    <row r="6" spans="5:10" ht="17.25" thickBot="1">
      <c r="E6" s="66">
        <v>1.2</v>
      </c>
      <c r="F6" s="67" t="s">
        <v>95</v>
      </c>
      <c r="G6" s="69">
        <v>42919</v>
      </c>
      <c r="H6" s="69">
        <v>42950</v>
      </c>
      <c r="I6" s="68">
        <v>8</v>
      </c>
      <c r="J6" s="68" t="s">
        <v>96</v>
      </c>
    </row>
    <row r="7" spans="5:10" ht="33.75" thickBot="1">
      <c r="E7" s="61">
        <v>2</v>
      </c>
      <c r="F7" s="62" t="s">
        <v>97</v>
      </c>
      <c r="G7" s="70">
        <v>42950</v>
      </c>
      <c r="H7" s="71" t="s">
        <v>98</v>
      </c>
      <c r="I7" s="64">
        <f>SUM(I8,I9,I10,I11,I12,I13,I14)</f>
        <v>92</v>
      </c>
      <c r="J7" s="65"/>
    </row>
    <row r="8" spans="5:10" ht="17.25" thickBot="1">
      <c r="E8" s="66">
        <v>2.1</v>
      </c>
      <c r="F8" s="67" t="s">
        <v>99</v>
      </c>
      <c r="G8" s="69">
        <v>42950</v>
      </c>
      <c r="H8" s="69">
        <v>42970</v>
      </c>
      <c r="I8" s="68">
        <v>8</v>
      </c>
      <c r="J8" s="68" t="s">
        <v>94</v>
      </c>
    </row>
    <row r="9" spans="5:10" ht="17.25" thickBot="1">
      <c r="E9" s="66">
        <v>2.2000000000000002</v>
      </c>
      <c r="F9" s="67" t="s">
        <v>100</v>
      </c>
      <c r="G9" s="69">
        <v>42950</v>
      </c>
      <c r="H9" s="69">
        <v>43011</v>
      </c>
      <c r="I9" s="68">
        <v>24</v>
      </c>
      <c r="J9" s="68" t="s">
        <v>94</v>
      </c>
    </row>
    <row r="10" spans="5:10" ht="33.75" thickBot="1">
      <c r="E10" s="66">
        <v>2.2999999999999998</v>
      </c>
      <c r="F10" s="67" t="s">
        <v>101</v>
      </c>
      <c r="G10" s="69">
        <v>42981</v>
      </c>
      <c r="H10" s="69">
        <v>43011</v>
      </c>
      <c r="I10" s="68">
        <v>12</v>
      </c>
      <c r="J10" s="68" t="s">
        <v>94</v>
      </c>
    </row>
    <row r="11" spans="5:10" ht="17.25" thickBot="1">
      <c r="E11" s="66">
        <v>2.4</v>
      </c>
      <c r="F11" s="67" t="s">
        <v>102</v>
      </c>
      <c r="G11" s="69">
        <v>43042</v>
      </c>
      <c r="H11" s="69">
        <v>43042</v>
      </c>
      <c r="I11" s="68">
        <v>8</v>
      </c>
      <c r="J11" s="68" t="s">
        <v>94</v>
      </c>
    </row>
    <row r="12" spans="5:10" ht="33.75" thickBot="1">
      <c r="E12" s="66">
        <v>2.5</v>
      </c>
      <c r="F12" s="67" t="s">
        <v>103</v>
      </c>
      <c r="G12" s="68" t="s">
        <v>104</v>
      </c>
      <c r="H12" s="68" t="s">
        <v>105</v>
      </c>
      <c r="I12" s="68">
        <v>24</v>
      </c>
      <c r="J12" s="68" t="s">
        <v>94</v>
      </c>
    </row>
    <row r="13" spans="5:10" ht="33.75" thickBot="1">
      <c r="E13" s="66">
        <v>2.6</v>
      </c>
      <c r="F13" s="67" t="s">
        <v>102</v>
      </c>
      <c r="G13" s="68" t="s">
        <v>106</v>
      </c>
      <c r="H13" s="72">
        <v>42598</v>
      </c>
      <c r="I13" s="68">
        <v>8</v>
      </c>
      <c r="J13" s="68" t="s">
        <v>94</v>
      </c>
    </row>
    <row r="14" spans="5:10" ht="33.75" thickBot="1">
      <c r="E14" s="66">
        <v>2.8</v>
      </c>
      <c r="F14" s="67" t="s">
        <v>102</v>
      </c>
      <c r="G14" s="68" t="s">
        <v>98</v>
      </c>
      <c r="H14" s="68" t="s">
        <v>98</v>
      </c>
      <c r="I14" s="68">
        <v>8</v>
      </c>
      <c r="J14" s="68" t="s">
        <v>94</v>
      </c>
    </row>
    <row r="16" spans="5:10" ht="16.5" thickBot="1">
      <c r="E16" s="73"/>
    </row>
    <row r="17" spans="5:12" ht="33.75" thickBot="1">
      <c r="E17" s="74">
        <v>3</v>
      </c>
      <c r="F17" s="75" t="s">
        <v>107</v>
      </c>
      <c r="G17" s="76" t="s">
        <v>98</v>
      </c>
      <c r="H17" s="77">
        <v>43013</v>
      </c>
      <c r="I17" s="78">
        <f>SUM(I18,I54)</f>
        <v>518</v>
      </c>
      <c r="J17" s="79"/>
    </row>
    <row r="18" spans="5:12" ht="33.75" thickBot="1">
      <c r="E18" s="80">
        <v>3.1</v>
      </c>
      <c r="F18" s="81" t="s">
        <v>260</v>
      </c>
      <c r="G18" s="82" t="s">
        <v>98</v>
      </c>
      <c r="H18" s="83">
        <v>42770</v>
      </c>
      <c r="I18" s="84">
        <f>SUM(I19:I21,I22,I25,I31,I36,I41,I46,I51)</f>
        <v>148</v>
      </c>
      <c r="J18" s="85"/>
    </row>
    <row r="19" spans="5:12" ht="33.75" thickBot="1">
      <c r="E19" s="66" t="s">
        <v>108</v>
      </c>
      <c r="F19" s="67" t="s">
        <v>109</v>
      </c>
      <c r="G19" s="68" t="s">
        <v>98</v>
      </c>
      <c r="H19" s="68" t="s">
        <v>98</v>
      </c>
      <c r="I19" s="68">
        <v>8</v>
      </c>
      <c r="J19" s="68" t="s">
        <v>94</v>
      </c>
    </row>
    <row r="20" spans="5:12" ht="33.75" thickBot="1">
      <c r="E20" s="66" t="s">
        <v>110</v>
      </c>
      <c r="F20" s="67" t="s">
        <v>111</v>
      </c>
      <c r="G20" s="68" t="s">
        <v>98</v>
      </c>
      <c r="H20" s="68" t="s">
        <v>98</v>
      </c>
      <c r="I20" s="68">
        <v>4</v>
      </c>
      <c r="J20" s="68" t="s">
        <v>112</v>
      </c>
    </row>
    <row r="21" spans="5:12" ht="33.75" thickBot="1">
      <c r="E21" s="66" t="s">
        <v>113</v>
      </c>
      <c r="F21" s="67" t="s">
        <v>114</v>
      </c>
      <c r="G21" s="68" t="s">
        <v>115</v>
      </c>
      <c r="H21" s="68" t="s">
        <v>115</v>
      </c>
      <c r="I21" s="68">
        <v>4</v>
      </c>
      <c r="J21" s="68" t="s">
        <v>34</v>
      </c>
    </row>
    <row r="22" spans="5:12" ht="33.75" thickBot="1">
      <c r="E22" s="86" t="s">
        <v>116</v>
      </c>
      <c r="F22" s="87" t="s">
        <v>117</v>
      </c>
      <c r="G22" s="88" t="s">
        <v>261</v>
      </c>
      <c r="H22" s="88" t="s">
        <v>119</v>
      </c>
      <c r="I22" s="88">
        <f>SUM(I23,I24)</f>
        <v>12</v>
      </c>
      <c r="J22" s="89"/>
    </row>
    <row r="23" spans="5:12" ht="33.75" thickBot="1">
      <c r="E23" s="66" t="s">
        <v>120</v>
      </c>
      <c r="F23" s="67" t="s">
        <v>35</v>
      </c>
      <c r="G23" s="68" t="s">
        <v>261</v>
      </c>
      <c r="H23" s="68" t="s">
        <v>261</v>
      </c>
      <c r="I23" s="68">
        <v>8</v>
      </c>
      <c r="J23" s="68" t="s">
        <v>121</v>
      </c>
    </row>
    <row r="24" spans="5:12" ht="33.75" thickBot="1">
      <c r="E24" s="66" t="s">
        <v>122</v>
      </c>
      <c r="F24" s="67" t="s">
        <v>36</v>
      </c>
      <c r="G24" s="68" t="s">
        <v>118</v>
      </c>
      <c r="H24" s="68" t="s">
        <v>118</v>
      </c>
      <c r="I24" s="68">
        <v>4</v>
      </c>
      <c r="J24" s="68" t="s">
        <v>34</v>
      </c>
    </row>
    <row r="25" spans="5:12" ht="33.75" thickBot="1">
      <c r="E25" s="86" t="s">
        <v>123</v>
      </c>
      <c r="F25" s="87" t="s">
        <v>124</v>
      </c>
      <c r="G25" s="88" t="s">
        <v>119</v>
      </c>
      <c r="H25" s="88" t="s">
        <v>119</v>
      </c>
      <c r="I25" s="88">
        <f>SUM(I26,I27,I28,I29)</f>
        <v>16</v>
      </c>
      <c r="J25" s="90"/>
    </row>
    <row r="26" spans="5:12" ht="50.25" thickBot="1">
      <c r="E26" s="66" t="s">
        <v>126</v>
      </c>
      <c r="F26" s="67" t="s">
        <v>37</v>
      </c>
      <c r="G26" s="68" t="s">
        <v>119</v>
      </c>
      <c r="H26" s="68" t="s">
        <v>119</v>
      </c>
      <c r="I26" s="68">
        <v>4</v>
      </c>
      <c r="J26" s="68" t="s">
        <v>34</v>
      </c>
    </row>
    <row r="27" spans="5:12" ht="50.25" thickBot="1">
      <c r="E27" s="66" t="s">
        <v>127</v>
      </c>
      <c r="F27" s="67" t="s">
        <v>38</v>
      </c>
      <c r="G27" s="68" t="s">
        <v>119</v>
      </c>
      <c r="H27" s="68" t="s">
        <v>119</v>
      </c>
      <c r="I27" s="68">
        <v>4</v>
      </c>
      <c r="J27" s="68" t="s">
        <v>112</v>
      </c>
    </row>
    <row r="28" spans="5:12" ht="50.25" thickBot="1">
      <c r="E28" s="66" t="s">
        <v>262</v>
      </c>
      <c r="F28" s="67" t="s">
        <v>226</v>
      </c>
      <c r="G28" s="68" t="s">
        <v>119</v>
      </c>
      <c r="H28" s="68" t="s">
        <v>119</v>
      </c>
      <c r="I28" s="68">
        <v>4</v>
      </c>
      <c r="J28" s="68" t="s">
        <v>121</v>
      </c>
    </row>
    <row r="29" spans="5:12" ht="50.25" thickBot="1">
      <c r="E29" s="66" t="s">
        <v>263</v>
      </c>
      <c r="F29" s="108" t="s">
        <v>227</v>
      </c>
      <c r="G29" s="68" t="s">
        <v>119</v>
      </c>
      <c r="H29" s="68" t="s">
        <v>119</v>
      </c>
      <c r="I29" s="68">
        <v>4</v>
      </c>
      <c r="J29" s="68" t="s">
        <v>112</v>
      </c>
    </row>
    <row r="30" spans="5:12" ht="16.5" thickBot="1">
      <c r="E30" s="73"/>
    </row>
    <row r="31" spans="5:12" ht="33.75" thickBot="1">
      <c r="E31" s="91" t="s">
        <v>129</v>
      </c>
      <c r="F31" s="98" t="s">
        <v>130</v>
      </c>
      <c r="G31" s="99" t="s">
        <v>125</v>
      </c>
      <c r="H31" s="99" t="s">
        <v>131</v>
      </c>
      <c r="I31" s="196">
        <f>SUM(I32,I33,I34,I35)</f>
        <v>24</v>
      </c>
      <c r="J31" s="198"/>
      <c r="K31" s="94"/>
      <c r="L31" s="109"/>
    </row>
    <row r="32" spans="5:12" ht="33.75" thickBot="1">
      <c r="E32" s="66" t="s">
        <v>132</v>
      </c>
      <c r="F32" s="67" t="s">
        <v>39</v>
      </c>
      <c r="G32" s="68" t="s">
        <v>125</v>
      </c>
      <c r="H32" s="68" t="s">
        <v>125</v>
      </c>
      <c r="I32" s="191">
        <v>4</v>
      </c>
      <c r="J32" s="192"/>
      <c r="K32" s="68" t="s">
        <v>121</v>
      </c>
      <c r="L32" s="109"/>
    </row>
    <row r="33" spans="5:12" ht="33.75" thickBot="1">
      <c r="E33" s="66" t="s">
        <v>133</v>
      </c>
      <c r="F33" s="67" t="s">
        <v>40</v>
      </c>
      <c r="G33" s="68" t="s">
        <v>125</v>
      </c>
      <c r="H33" s="68" t="s">
        <v>125</v>
      </c>
      <c r="I33" s="191">
        <v>4</v>
      </c>
      <c r="J33" s="192"/>
      <c r="K33" s="68" t="s">
        <v>34</v>
      </c>
      <c r="L33" s="109"/>
    </row>
    <row r="34" spans="5:12" ht="33.75" thickBot="1">
      <c r="E34" s="66" t="s">
        <v>264</v>
      </c>
      <c r="F34" s="67" t="s">
        <v>228</v>
      </c>
      <c r="G34" s="68" t="s">
        <v>125</v>
      </c>
      <c r="H34" s="68" t="s">
        <v>125</v>
      </c>
      <c r="I34" s="191">
        <v>8</v>
      </c>
      <c r="J34" s="192"/>
      <c r="K34" s="68" t="s">
        <v>112</v>
      </c>
      <c r="L34" s="109"/>
    </row>
    <row r="35" spans="5:12" ht="33.75" thickBot="1">
      <c r="E35" s="66" t="s">
        <v>265</v>
      </c>
      <c r="F35" s="67" t="s">
        <v>229</v>
      </c>
      <c r="G35" s="68" t="s">
        <v>131</v>
      </c>
      <c r="H35" s="68" t="s">
        <v>131</v>
      </c>
      <c r="I35" s="191">
        <v>8</v>
      </c>
      <c r="J35" s="192"/>
      <c r="K35" s="68" t="s">
        <v>34</v>
      </c>
      <c r="L35" s="109"/>
    </row>
    <row r="36" spans="5:12" ht="33.75" thickBot="1">
      <c r="E36" s="86" t="s">
        <v>134</v>
      </c>
      <c r="F36" s="87" t="s">
        <v>135</v>
      </c>
      <c r="G36" s="88" t="s">
        <v>136</v>
      </c>
      <c r="H36" s="88" t="s">
        <v>136</v>
      </c>
      <c r="I36" s="196">
        <f>SUM(I37:J40)</f>
        <v>16</v>
      </c>
      <c r="J36" s="198"/>
      <c r="K36" s="90"/>
      <c r="L36" s="109"/>
    </row>
    <row r="37" spans="5:12" ht="33.75" thickBot="1">
      <c r="E37" s="66" t="s">
        <v>137</v>
      </c>
      <c r="F37" s="67" t="s">
        <v>41</v>
      </c>
      <c r="G37" s="68" t="s">
        <v>136</v>
      </c>
      <c r="H37" s="68" t="s">
        <v>136</v>
      </c>
      <c r="I37" s="191">
        <v>4</v>
      </c>
      <c r="J37" s="192"/>
      <c r="K37" s="68" t="s">
        <v>34</v>
      </c>
      <c r="L37" s="109"/>
    </row>
    <row r="38" spans="5:12" ht="33.75" thickBot="1">
      <c r="E38" s="66" t="s">
        <v>138</v>
      </c>
      <c r="F38" s="67" t="s">
        <v>42</v>
      </c>
      <c r="G38" s="68" t="s">
        <v>136</v>
      </c>
      <c r="H38" s="68" t="s">
        <v>136</v>
      </c>
      <c r="I38" s="191">
        <v>4</v>
      </c>
      <c r="J38" s="192"/>
      <c r="K38" s="68" t="s">
        <v>112</v>
      </c>
      <c r="L38" s="109"/>
    </row>
    <row r="39" spans="5:12" ht="33.75" thickBot="1">
      <c r="E39" s="66" t="s">
        <v>266</v>
      </c>
      <c r="F39" s="67" t="s">
        <v>267</v>
      </c>
      <c r="G39" s="68" t="s">
        <v>136</v>
      </c>
      <c r="H39" s="68" t="s">
        <v>136</v>
      </c>
      <c r="I39" s="191">
        <v>4</v>
      </c>
      <c r="J39" s="192"/>
      <c r="K39" s="68" t="s">
        <v>121</v>
      </c>
      <c r="L39" s="109"/>
    </row>
    <row r="40" spans="5:12" ht="33.75" thickBot="1">
      <c r="E40" s="66" t="s">
        <v>268</v>
      </c>
      <c r="F40" s="67" t="s">
        <v>269</v>
      </c>
      <c r="G40" s="68" t="s">
        <v>136</v>
      </c>
      <c r="H40" s="68" t="s">
        <v>136</v>
      </c>
      <c r="I40" s="191">
        <v>4</v>
      </c>
      <c r="J40" s="192"/>
      <c r="K40" s="68" t="s">
        <v>112</v>
      </c>
      <c r="L40" s="109"/>
    </row>
    <row r="41" spans="5:12" ht="33.75" thickBot="1">
      <c r="E41" s="86" t="s">
        <v>139</v>
      </c>
      <c r="F41" s="87" t="s">
        <v>140</v>
      </c>
      <c r="G41" s="88" t="s">
        <v>141</v>
      </c>
      <c r="H41" s="88" t="s">
        <v>141</v>
      </c>
      <c r="I41" s="196">
        <f>SUM(I42:J45)</f>
        <v>24</v>
      </c>
      <c r="J41" s="198"/>
      <c r="K41" s="90"/>
      <c r="L41" s="109"/>
    </row>
    <row r="42" spans="5:12" ht="33.75" thickBot="1">
      <c r="E42" s="66" t="s">
        <v>142</v>
      </c>
      <c r="F42" s="67" t="s">
        <v>270</v>
      </c>
      <c r="G42" s="68" t="s">
        <v>141</v>
      </c>
      <c r="H42" s="68" t="s">
        <v>141</v>
      </c>
      <c r="I42" s="191">
        <v>4</v>
      </c>
      <c r="J42" s="192"/>
      <c r="K42" s="68" t="s">
        <v>121</v>
      </c>
      <c r="L42" s="109"/>
    </row>
    <row r="43" spans="5:12" ht="33.75" thickBot="1">
      <c r="E43" s="66" t="s">
        <v>143</v>
      </c>
      <c r="F43" s="67" t="s">
        <v>230</v>
      </c>
      <c r="G43" s="68" t="s">
        <v>141</v>
      </c>
      <c r="H43" s="68" t="s">
        <v>141</v>
      </c>
      <c r="I43" s="191">
        <v>4</v>
      </c>
      <c r="J43" s="192"/>
      <c r="K43" s="68" t="s">
        <v>34</v>
      </c>
      <c r="L43" s="109"/>
    </row>
    <row r="44" spans="5:12" ht="33.75" thickBot="1">
      <c r="E44" s="66" t="s">
        <v>271</v>
      </c>
      <c r="F44" s="67" t="s">
        <v>231</v>
      </c>
      <c r="G44" s="68" t="s">
        <v>141</v>
      </c>
      <c r="H44" s="68" t="s">
        <v>141</v>
      </c>
      <c r="I44" s="191">
        <v>8</v>
      </c>
      <c r="J44" s="192"/>
      <c r="K44" s="68" t="s">
        <v>112</v>
      </c>
      <c r="L44" s="109"/>
    </row>
    <row r="45" spans="5:12" ht="33.75" thickBot="1">
      <c r="E45" s="66" t="s">
        <v>272</v>
      </c>
      <c r="F45" s="67" t="s">
        <v>232</v>
      </c>
      <c r="G45" s="68" t="s">
        <v>141</v>
      </c>
      <c r="H45" s="68" t="s">
        <v>141</v>
      </c>
      <c r="I45" s="191">
        <v>8</v>
      </c>
      <c r="J45" s="192"/>
      <c r="K45" s="68" t="s">
        <v>34</v>
      </c>
      <c r="L45" s="109"/>
    </row>
    <row r="46" spans="5:12" ht="33.75" thickBot="1">
      <c r="E46" s="86" t="s">
        <v>144</v>
      </c>
      <c r="F46" s="87" t="s">
        <v>11</v>
      </c>
      <c r="G46" s="88" t="s">
        <v>145</v>
      </c>
      <c r="H46" s="88" t="s">
        <v>145</v>
      </c>
      <c r="I46" s="196">
        <f>SUM(I48:J50,I47)</f>
        <v>24</v>
      </c>
      <c r="J46" s="198"/>
      <c r="K46" s="90"/>
      <c r="L46" s="109"/>
    </row>
    <row r="47" spans="5:12" ht="33.75" thickBot="1">
      <c r="E47" s="66" t="s">
        <v>146</v>
      </c>
      <c r="F47" s="67" t="s">
        <v>45</v>
      </c>
      <c r="G47" s="68" t="s">
        <v>145</v>
      </c>
      <c r="H47" s="68" t="s">
        <v>145</v>
      </c>
      <c r="I47" s="191">
        <v>4</v>
      </c>
      <c r="J47" s="192"/>
      <c r="K47" s="68" t="s">
        <v>34</v>
      </c>
      <c r="L47" s="109"/>
    </row>
    <row r="48" spans="5:12" ht="33.75" thickBot="1">
      <c r="E48" s="66" t="s">
        <v>147</v>
      </c>
      <c r="F48" s="67" t="s">
        <v>46</v>
      </c>
      <c r="G48" s="68" t="s">
        <v>145</v>
      </c>
      <c r="H48" s="68" t="s">
        <v>145</v>
      </c>
      <c r="I48" s="191">
        <v>4</v>
      </c>
      <c r="J48" s="192"/>
      <c r="K48" s="90" t="s">
        <v>112</v>
      </c>
      <c r="L48" s="109"/>
    </row>
    <row r="49" spans="5:12" ht="33.75" thickBot="1">
      <c r="E49" s="66" t="s">
        <v>273</v>
      </c>
      <c r="F49" s="67" t="s">
        <v>233</v>
      </c>
      <c r="G49" s="68" t="s">
        <v>145</v>
      </c>
      <c r="H49" s="68" t="s">
        <v>145</v>
      </c>
      <c r="I49" s="191">
        <v>8</v>
      </c>
      <c r="J49" s="192"/>
      <c r="K49" s="90" t="s">
        <v>121</v>
      </c>
      <c r="L49" s="109"/>
    </row>
    <row r="50" spans="5:12" ht="33.75" thickBot="1">
      <c r="E50" s="66" t="s">
        <v>274</v>
      </c>
      <c r="F50" s="67" t="s">
        <v>234</v>
      </c>
      <c r="G50" s="68" t="s">
        <v>145</v>
      </c>
      <c r="H50" s="68" t="s">
        <v>145</v>
      </c>
      <c r="I50" s="191">
        <v>8</v>
      </c>
      <c r="J50" s="192"/>
      <c r="K50" s="90" t="s">
        <v>112</v>
      </c>
      <c r="L50" s="109"/>
    </row>
    <row r="51" spans="5:12" ht="17.25" thickBot="1">
      <c r="E51" s="86" t="s">
        <v>148</v>
      </c>
      <c r="F51" s="87" t="s">
        <v>149</v>
      </c>
      <c r="G51" s="95">
        <v>42739</v>
      </c>
      <c r="H51" s="95">
        <v>42770</v>
      </c>
      <c r="I51" s="196">
        <v>16</v>
      </c>
      <c r="J51" s="198"/>
      <c r="K51" s="90"/>
      <c r="L51" s="109"/>
    </row>
    <row r="52" spans="5:12" ht="50.25" thickBot="1">
      <c r="E52" s="66" t="s">
        <v>150</v>
      </c>
      <c r="F52" s="67" t="s">
        <v>151</v>
      </c>
      <c r="G52" s="69">
        <v>42739</v>
      </c>
      <c r="H52" s="69">
        <v>42739</v>
      </c>
      <c r="I52" s="191">
        <v>8</v>
      </c>
      <c r="J52" s="192"/>
      <c r="K52" s="68" t="s">
        <v>94</v>
      </c>
      <c r="L52" s="109"/>
    </row>
    <row r="53" spans="5:12" ht="50.25" thickBot="1">
      <c r="E53" s="66" t="s">
        <v>152</v>
      </c>
      <c r="F53" s="67" t="s">
        <v>153</v>
      </c>
      <c r="G53" s="69">
        <v>42770</v>
      </c>
      <c r="H53" s="69">
        <v>42770</v>
      </c>
      <c r="I53" s="191">
        <v>8</v>
      </c>
      <c r="J53" s="192"/>
      <c r="K53" s="68" t="s">
        <v>94</v>
      </c>
      <c r="L53" s="109"/>
    </row>
    <row r="54" spans="5:12" ht="17.25" thickBot="1">
      <c r="E54" s="80">
        <v>3.2</v>
      </c>
      <c r="F54" s="81" t="s">
        <v>21</v>
      </c>
      <c r="G54" s="83">
        <v>42920</v>
      </c>
      <c r="H54" s="83">
        <v>42860</v>
      </c>
      <c r="I54" s="203">
        <f>SUM(I55:J57,I58,I65,I76,I87,I98,I109,I120)</f>
        <v>370</v>
      </c>
      <c r="J54" s="204"/>
      <c r="K54" s="96"/>
      <c r="L54" s="109"/>
    </row>
    <row r="55" spans="5:12" ht="50.25" thickBot="1">
      <c r="E55" s="66" t="s">
        <v>154</v>
      </c>
      <c r="F55" s="67" t="s">
        <v>109</v>
      </c>
      <c r="G55" s="69">
        <v>42920</v>
      </c>
      <c r="H55" s="69">
        <v>42920</v>
      </c>
      <c r="I55" s="191">
        <v>8</v>
      </c>
      <c r="J55" s="192"/>
      <c r="K55" s="68" t="s">
        <v>94</v>
      </c>
      <c r="L55" s="109"/>
    </row>
    <row r="56" spans="5:12" ht="33.75" thickBot="1">
      <c r="E56" s="66" t="s">
        <v>155</v>
      </c>
      <c r="F56" s="67" t="s">
        <v>156</v>
      </c>
      <c r="G56" s="69">
        <v>42920</v>
      </c>
      <c r="H56" s="69">
        <v>42920</v>
      </c>
      <c r="I56" s="191">
        <v>4</v>
      </c>
      <c r="J56" s="192"/>
      <c r="K56" s="68" t="s">
        <v>112</v>
      </c>
      <c r="L56" s="109"/>
    </row>
    <row r="57" spans="5:12" ht="33.75" thickBot="1">
      <c r="E57" s="66" t="s">
        <v>157</v>
      </c>
      <c r="F57" s="67" t="s">
        <v>158</v>
      </c>
      <c r="G57" s="69">
        <v>42951</v>
      </c>
      <c r="H57" s="69">
        <v>42951</v>
      </c>
      <c r="I57" s="191">
        <v>8</v>
      </c>
      <c r="J57" s="192"/>
      <c r="K57" s="68" t="s">
        <v>112</v>
      </c>
      <c r="L57" s="109"/>
    </row>
    <row r="58" spans="5:12" ht="33.75" thickBot="1">
      <c r="E58" s="86" t="s">
        <v>159</v>
      </c>
      <c r="F58" s="87" t="s">
        <v>9</v>
      </c>
      <c r="G58" s="88" t="s">
        <v>160</v>
      </c>
      <c r="H58" s="88" t="s">
        <v>161</v>
      </c>
      <c r="I58" s="196">
        <f>SUM(I59,I60,I61,I62,I63,I64)</f>
        <v>24</v>
      </c>
      <c r="J58" s="198"/>
      <c r="K58" s="90"/>
      <c r="L58" s="109"/>
    </row>
    <row r="59" spans="5:12" ht="50.25" thickBot="1">
      <c r="E59" s="66" t="s">
        <v>162</v>
      </c>
      <c r="F59" s="67" t="s">
        <v>49</v>
      </c>
      <c r="G59" s="68" t="s">
        <v>160</v>
      </c>
      <c r="H59" s="68" t="s">
        <v>160</v>
      </c>
      <c r="I59" s="191">
        <v>4</v>
      </c>
      <c r="J59" s="192"/>
      <c r="K59" s="68" t="s">
        <v>34</v>
      </c>
      <c r="L59" s="109"/>
    </row>
    <row r="60" spans="5:12" ht="33.75" thickBot="1">
      <c r="E60" s="66" t="s">
        <v>163</v>
      </c>
      <c r="F60" s="67" t="s">
        <v>275</v>
      </c>
      <c r="G60" s="68" t="s">
        <v>160</v>
      </c>
      <c r="H60" s="68" t="s">
        <v>160</v>
      </c>
      <c r="I60" s="191">
        <v>4</v>
      </c>
      <c r="J60" s="192"/>
      <c r="K60" s="68" t="s">
        <v>121</v>
      </c>
      <c r="L60" s="109"/>
    </row>
    <row r="61" spans="5:12" ht="50.25" thickBot="1">
      <c r="E61" s="66" t="s">
        <v>164</v>
      </c>
      <c r="F61" s="67" t="s">
        <v>51</v>
      </c>
      <c r="G61" s="68" t="s">
        <v>160</v>
      </c>
      <c r="H61" s="68" t="s">
        <v>160</v>
      </c>
      <c r="I61" s="191">
        <v>4</v>
      </c>
      <c r="J61" s="192"/>
      <c r="K61" s="68" t="s">
        <v>112</v>
      </c>
      <c r="L61" s="109"/>
    </row>
    <row r="62" spans="5:12" ht="50.25" thickBot="1">
      <c r="E62" s="66" t="s">
        <v>165</v>
      </c>
      <c r="F62" s="67" t="s">
        <v>52</v>
      </c>
      <c r="G62" s="68" t="s">
        <v>161</v>
      </c>
      <c r="H62" s="68" t="s">
        <v>161</v>
      </c>
      <c r="I62" s="191">
        <v>4</v>
      </c>
      <c r="J62" s="192"/>
      <c r="K62" s="68" t="s">
        <v>112</v>
      </c>
      <c r="L62" s="109"/>
    </row>
    <row r="63" spans="5:12" ht="50.25" thickBot="1">
      <c r="E63" s="66" t="s">
        <v>166</v>
      </c>
      <c r="F63" s="67" t="s">
        <v>53</v>
      </c>
      <c r="G63" s="68" t="s">
        <v>161</v>
      </c>
      <c r="H63" s="68" t="s">
        <v>161</v>
      </c>
      <c r="I63" s="191">
        <v>4</v>
      </c>
      <c r="J63" s="192"/>
      <c r="K63" s="68" t="s">
        <v>167</v>
      </c>
      <c r="L63" s="109"/>
    </row>
    <row r="64" spans="5:12" ht="33.75" thickBot="1">
      <c r="E64" s="66" t="s">
        <v>168</v>
      </c>
      <c r="F64" s="67" t="s">
        <v>54</v>
      </c>
      <c r="G64" s="68" t="s">
        <v>161</v>
      </c>
      <c r="H64" s="68" t="s">
        <v>161</v>
      </c>
      <c r="I64" s="191">
        <v>4</v>
      </c>
      <c r="J64" s="192"/>
      <c r="K64" s="68" t="s">
        <v>34</v>
      </c>
      <c r="L64" s="109"/>
    </row>
    <row r="65" spans="5:12" ht="33.75" thickBot="1">
      <c r="E65" s="86" t="s">
        <v>169</v>
      </c>
      <c r="F65" s="87" t="s">
        <v>170</v>
      </c>
      <c r="G65" s="88" t="s">
        <v>171</v>
      </c>
      <c r="H65" s="88" t="s">
        <v>181</v>
      </c>
      <c r="I65" s="196">
        <f>SUM(I66:J75)</f>
        <v>40</v>
      </c>
      <c r="J65" s="198"/>
      <c r="K65" s="90"/>
      <c r="L65" s="109"/>
    </row>
    <row r="66" spans="5:12" ht="33.75" thickBot="1">
      <c r="E66" s="66" t="s">
        <v>173</v>
      </c>
      <c r="F66" s="67" t="s">
        <v>55</v>
      </c>
      <c r="G66" s="68" t="s">
        <v>171</v>
      </c>
      <c r="H66" s="68" t="s">
        <v>171</v>
      </c>
      <c r="I66" s="191">
        <v>4</v>
      </c>
      <c r="J66" s="192"/>
      <c r="K66" s="68" t="s">
        <v>34</v>
      </c>
      <c r="L66" s="109"/>
    </row>
    <row r="67" spans="5:12" ht="33.75" thickBot="1">
      <c r="E67" s="66" t="s">
        <v>174</v>
      </c>
      <c r="F67" s="67" t="s">
        <v>56</v>
      </c>
      <c r="G67" s="68" t="s">
        <v>171</v>
      </c>
      <c r="H67" s="68" t="s">
        <v>171</v>
      </c>
      <c r="I67" s="191">
        <v>4</v>
      </c>
      <c r="J67" s="192"/>
      <c r="K67" s="68" t="s">
        <v>121</v>
      </c>
      <c r="L67" s="109"/>
    </row>
    <row r="68" spans="5:12" ht="50.25" thickBot="1">
      <c r="E68" s="66" t="s">
        <v>175</v>
      </c>
      <c r="F68" s="67" t="s">
        <v>57</v>
      </c>
      <c r="G68" s="68" t="s">
        <v>171</v>
      </c>
      <c r="H68" s="68" t="s">
        <v>171</v>
      </c>
      <c r="I68" s="191">
        <v>4</v>
      </c>
      <c r="J68" s="192"/>
      <c r="K68" s="68" t="s">
        <v>112</v>
      </c>
      <c r="L68" s="109"/>
    </row>
    <row r="69" spans="5:12" ht="50.25" thickBot="1">
      <c r="E69" s="66" t="s">
        <v>176</v>
      </c>
      <c r="F69" s="67" t="s">
        <v>58</v>
      </c>
      <c r="G69" s="68" t="s">
        <v>172</v>
      </c>
      <c r="H69" s="68" t="s">
        <v>172</v>
      </c>
      <c r="I69" s="191">
        <v>4</v>
      </c>
      <c r="J69" s="192"/>
      <c r="K69" s="68" t="s">
        <v>112</v>
      </c>
      <c r="L69" s="109"/>
    </row>
    <row r="70" spans="5:12" ht="33.75" thickBot="1">
      <c r="E70" s="66" t="s">
        <v>177</v>
      </c>
      <c r="F70" s="67" t="s">
        <v>59</v>
      </c>
      <c r="G70" s="68" t="s">
        <v>172</v>
      </c>
      <c r="H70" s="68" t="s">
        <v>172</v>
      </c>
      <c r="I70" s="191">
        <v>4</v>
      </c>
      <c r="J70" s="192"/>
      <c r="K70" s="68" t="s">
        <v>121</v>
      </c>
      <c r="L70" s="109"/>
    </row>
    <row r="71" spans="5:12" ht="33.75" thickBot="1">
      <c r="E71" s="66" t="s">
        <v>178</v>
      </c>
      <c r="F71" s="67" t="s">
        <v>60</v>
      </c>
      <c r="G71" s="68" t="s">
        <v>172</v>
      </c>
      <c r="H71" s="68" t="s">
        <v>172</v>
      </c>
      <c r="I71" s="191">
        <v>4</v>
      </c>
      <c r="J71" s="192"/>
      <c r="K71" s="68" t="s">
        <v>34</v>
      </c>
      <c r="L71" s="109"/>
    </row>
    <row r="72" spans="5:12" ht="33.75" thickBot="1">
      <c r="E72" s="66" t="s">
        <v>276</v>
      </c>
      <c r="F72" s="67" t="s">
        <v>236</v>
      </c>
      <c r="G72" s="68" t="s">
        <v>181</v>
      </c>
      <c r="H72" s="68" t="s">
        <v>181</v>
      </c>
      <c r="I72" s="191">
        <v>4</v>
      </c>
      <c r="J72" s="192"/>
      <c r="K72" s="68" t="s">
        <v>121</v>
      </c>
      <c r="L72" s="109"/>
    </row>
    <row r="73" spans="5:12" ht="50.25" thickBot="1">
      <c r="E73" s="66" t="s">
        <v>277</v>
      </c>
      <c r="F73" s="67" t="s">
        <v>237</v>
      </c>
      <c r="G73" s="68" t="s">
        <v>181</v>
      </c>
      <c r="H73" s="68" t="s">
        <v>181</v>
      </c>
      <c r="I73" s="191">
        <v>4</v>
      </c>
      <c r="J73" s="192"/>
      <c r="K73" s="68" t="s">
        <v>112</v>
      </c>
      <c r="L73" s="109"/>
    </row>
    <row r="74" spans="5:12" ht="33.75" thickBot="1">
      <c r="E74" s="66" t="s">
        <v>278</v>
      </c>
      <c r="F74" s="67" t="s">
        <v>238</v>
      </c>
      <c r="G74" s="68" t="s">
        <v>181</v>
      </c>
      <c r="H74" s="68" t="s">
        <v>181</v>
      </c>
      <c r="I74" s="191">
        <v>4</v>
      </c>
      <c r="J74" s="192"/>
      <c r="K74" s="68" t="s">
        <v>34</v>
      </c>
      <c r="L74" s="109"/>
    </row>
    <row r="75" spans="5:12" ht="33.75" thickBot="1">
      <c r="E75" s="66" t="s">
        <v>279</v>
      </c>
      <c r="F75" s="67" t="s">
        <v>239</v>
      </c>
      <c r="G75" s="68" t="s">
        <v>181</v>
      </c>
      <c r="H75" s="68" t="s">
        <v>181</v>
      </c>
      <c r="I75" s="191">
        <v>4</v>
      </c>
      <c r="J75" s="192"/>
      <c r="K75" s="68" t="s">
        <v>121</v>
      </c>
      <c r="L75" s="109"/>
    </row>
    <row r="76" spans="5:12" ht="33.75" thickBot="1">
      <c r="E76" s="86" t="s">
        <v>179</v>
      </c>
      <c r="F76" s="87" t="s">
        <v>180</v>
      </c>
      <c r="G76" s="88" t="s">
        <v>241</v>
      </c>
      <c r="H76" s="88" t="s">
        <v>249</v>
      </c>
      <c r="I76" s="201">
        <f>SUM(I77:J86)</f>
        <v>132</v>
      </c>
      <c r="J76" s="202"/>
      <c r="K76" s="90"/>
      <c r="L76" s="109"/>
    </row>
    <row r="77" spans="5:12" ht="33.75" thickBot="1">
      <c r="E77" s="66" t="s">
        <v>183</v>
      </c>
      <c r="F77" s="105" t="s">
        <v>240</v>
      </c>
      <c r="G77" s="68" t="s">
        <v>241</v>
      </c>
      <c r="H77" s="68" t="s">
        <v>184</v>
      </c>
      <c r="I77" s="191">
        <v>12</v>
      </c>
      <c r="J77" s="192"/>
      <c r="K77" s="68" t="s">
        <v>34</v>
      </c>
      <c r="L77" s="109"/>
    </row>
    <row r="78" spans="5:12" ht="50.25" thickBot="1">
      <c r="E78" s="66" t="s">
        <v>185</v>
      </c>
      <c r="F78" s="105" t="s">
        <v>242</v>
      </c>
      <c r="G78" s="68" t="s">
        <v>241</v>
      </c>
      <c r="H78" s="68" t="s">
        <v>184</v>
      </c>
      <c r="I78" s="191">
        <v>12</v>
      </c>
      <c r="J78" s="192"/>
      <c r="K78" s="68" t="s">
        <v>121</v>
      </c>
      <c r="L78" s="109"/>
    </row>
    <row r="79" spans="5:12" ht="33.75" thickBot="1">
      <c r="E79" s="66" t="s">
        <v>186</v>
      </c>
      <c r="F79" s="105" t="s">
        <v>243</v>
      </c>
      <c r="G79" s="68" t="s">
        <v>241</v>
      </c>
      <c r="H79" s="68" t="s">
        <v>184</v>
      </c>
      <c r="I79" s="191">
        <v>12</v>
      </c>
      <c r="J79" s="192"/>
      <c r="K79" s="68" t="s">
        <v>112</v>
      </c>
      <c r="L79" s="109"/>
    </row>
    <row r="80" spans="5:12" ht="33.75" thickBot="1">
      <c r="E80" s="66" t="s">
        <v>188</v>
      </c>
      <c r="F80" s="105" t="s">
        <v>244</v>
      </c>
      <c r="G80" s="68" t="s">
        <v>184</v>
      </c>
      <c r="H80" s="68" t="s">
        <v>191</v>
      </c>
      <c r="I80" s="199">
        <v>12</v>
      </c>
      <c r="J80" s="200"/>
      <c r="K80" s="90" t="s">
        <v>112</v>
      </c>
      <c r="L80" s="109"/>
    </row>
    <row r="81" spans="5:12" ht="33.75" thickBot="1">
      <c r="E81" s="66" t="s">
        <v>190</v>
      </c>
      <c r="F81" s="67" t="s">
        <v>245</v>
      </c>
      <c r="G81" s="68" t="s">
        <v>191</v>
      </c>
      <c r="H81" s="68" t="s">
        <v>187</v>
      </c>
      <c r="I81" s="191">
        <v>12</v>
      </c>
      <c r="J81" s="192"/>
      <c r="K81" s="68" t="s">
        <v>34</v>
      </c>
      <c r="L81" s="109"/>
    </row>
    <row r="82" spans="5:12" ht="33.75" thickBot="1">
      <c r="E82" s="66" t="s">
        <v>192</v>
      </c>
      <c r="F82" s="67" t="s">
        <v>246</v>
      </c>
      <c r="G82" s="68" t="s">
        <v>191</v>
      </c>
      <c r="H82" s="68" t="s">
        <v>187</v>
      </c>
      <c r="I82" s="191">
        <v>12</v>
      </c>
      <c r="J82" s="192"/>
      <c r="K82" s="68" t="s">
        <v>121</v>
      </c>
      <c r="L82" s="109"/>
    </row>
    <row r="83" spans="5:12" ht="33.75" thickBot="1">
      <c r="E83" s="66" t="s">
        <v>280</v>
      </c>
      <c r="F83" s="67" t="s">
        <v>63</v>
      </c>
      <c r="G83" s="68" t="s">
        <v>191</v>
      </c>
      <c r="H83" s="68" t="s">
        <v>281</v>
      </c>
      <c r="I83" s="191">
        <v>20</v>
      </c>
      <c r="J83" s="192"/>
      <c r="K83" s="68" t="s">
        <v>112</v>
      </c>
      <c r="L83" s="109"/>
    </row>
    <row r="84" spans="5:12" ht="33.75" thickBot="1">
      <c r="E84" s="66" t="s">
        <v>282</v>
      </c>
      <c r="F84" s="67" t="s">
        <v>248</v>
      </c>
      <c r="G84" s="68" t="s">
        <v>247</v>
      </c>
      <c r="H84" s="68" t="s">
        <v>249</v>
      </c>
      <c r="I84" s="191">
        <v>12</v>
      </c>
      <c r="J84" s="192"/>
      <c r="K84" s="68" t="s">
        <v>112</v>
      </c>
      <c r="L84" s="109"/>
    </row>
    <row r="85" spans="5:12" ht="33.75" thickBot="1">
      <c r="E85" s="66" t="s">
        <v>283</v>
      </c>
      <c r="F85" s="67" t="s">
        <v>65</v>
      </c>
      <c r="G85" s="68" t="s">
        <v>189</v>
      </c>
      <c r="H85" s="68" t="s">
        <v>249</v>
      </c>
      <c r="I85" s="191">
        <v>16</v>
      </c>
      <c r="J85" s="192"/>
      <c r="K85" s="68" t="s">
        <v>121</v>
      </c>
      <c r="L85" s="109"/>
    </row>
    <row r="86" spans="5:12" ht="33.75" thickBot="1">
      <c r="E86" s="66" t="s">
        <v>284</v>
      </c>
      <c r="F86" s="67" t="s">
        <v>66</v>
      </c>
      <c r="G86" s="68" t="s">
        <v>189</v>
      </c>
      <c r="H86" s="68" t="s">
        <v>249</v>
      </c>
      <c r="I86" s="191">
        <v>12</v>
      </c>
      <c r="J86" s="192"/>
      <c r="K86" s="68" t="s">
        <v>34</v>
      </c>
      <c r="L86" s="109"/>
    </row>
    <row r="87" spans="5:12" ht="33.75" thickBot="1">
      <c r="E87" s="86" t="s">
        <v>193</v>
      </c>
      <c r="F87" s="87" t="s">
        <v>194</v>
      </c>
      <c r="G87" s="88" t="s">
        <v>182</v>
      </c>
      <c r="H87" s="88" t="s">
        <v>195</v>
      </c>
      <c r="I87" s="196">
        <f>SUM(I88:J97)</f>
        <v>40</v>
      </c>
      <c r="J87" s="198"/>
      <c r="K87" s="90"/>
      <c r="L87" s="109"/>
    </row>
    <row r="88" spans="5:12" ht="33.75" thickBot="1">
      <c r="E88" s="66" t="s">
        <v>196</v>
      </c>
      <c r="F88" s="67" t="s">
        <v>67</v>
      </c>
      <c r="G88" s="68" t="s">
        <v>182</v>
      </c>
      <c r="H88" s="68" t="s">
        <v>182</v>
      </c>
      <c r="I88" s="191">
        <v>4</v>
      </c>
      <c r="J88" s="192"/>
      <c r="K88" s="68" t="s">
        <v>121</v>
      </c>
      <c r="L88" s="109"/>
    </row>
    <row r="89" spans="5:12" ht="33.75" thickBot="1">
      <c r="E89" s="66" t="s">
        <v>197</v>
      </c>
      <c r="F89" s="67" t="s">
        <v>68</v>
      </c>
      <c r="G89" s="68" t="s">
        <v>182</v>
      </c>
      <c r="H89" s="68" t="s">
        <v>182</v>
      </c>
      <c r="I89" s="191">
        <v>4</v>
      </c>
      <c r="J89" s="192"/>
      <c r="K89" s="68" t="s">
        <v>112</v>
      </c>
      <c r="L89" s="109"/>
    </row>
    <row r="90" spans="5:12" ht="33.75" thickBot="1">
      <c r="E90" s="66" t="s">
        <v>198</v>
      </c>
      <c r="F90" s="67" t="s">
        <v>69</v>
      </c>
      <c r="G90" s="68" t="s">
        <v>182</v>
      </c>
      <c r="H90" s="68" t="s">
        <v>182</v>
      </c>
      <c r="I90" s="191">
        <v>4</v>
      </c>
      <c r="J90" s="192"/>
      <c r="K90" s="68" t="s">
        <v>121</v>
      </c>
      <c r="L90" s="109"/>
    </row>
    <row r="91" spans="5:12" ht="33.75" thickBot="1">
      <c r="E91" s="66" t="s">
        <v>200</v>
      </c>
      <c r="F91" s="67" t="s">
        <v>70</v>
      </c>
      <c r="G91" s="68" t="s">
        <v>182</v>
      </c>
      <c r="H91" s="68" t="s">
        <v>182</v>
      </c>
      <c r="I91" s="191">
        <v>4</v>
      </c>
      <c r="J91" s="192"/>
      <c r="K91" s="68" t="s">
        <v>34</v>
      </c>
      <c r="L91" s="109"/>
    </row>
    <row r="92" spans="5:12" ht="33.75" thickBot="1">
      <c r="E92" s="66" t="s">
        <v>201</v>
      </c>
      <c r="F92" s="67" t="s">
        <v>71</v>
      </c>
      <c r="G92" s="68" t="s">
        <v>182</v>
      </c>
      <c r="H92" s="68" t="s">
        <v>182</v>
      </c>
      <c r="I92" s="191">
        <v>4</v>
      </c>
      <c r="J92" s="192"/>
      <c r="K92" s="68" t="s">
        <v>112</v>
      </c>
      <c r="L92" s="109"/>
    </row>
    <row r="93" spans="5:12" ht="33.75" thickBot="1">
      <c r="E93" s="66" t="s">
        <v>202</v>
      </c>
      <c r="F93" s="67" t="s">
        <v>72</v>
      </c>
      <c r="G93" s="68" t="s">
        <v>195</v>
      </c>
      <c r="H93" s="68" t="s">
        <v>195</v>
      </c>
      <c r="I93" s="191">
        <v>4</v>
      </c>
      <c r="J93" s="192"/>
      <c r="K93" s="68" t="s">
        <v>121</v>
      </c>
      <c r="L93" s="109"/>
    </row>
    <row r="94" spans="5:12" ht="33.75" thickBot="1">
      <c r="E94" s="66" t="s">
        <v>285</v>
      </c>
      <c r="F94" s="67" t="s">
        <v>250</v>
      </c>
      <c r="G94" s="68" t="s">
        <v>195</v>
      </c>
      <c r="H94" s="68" t="s">
        <v>195</v>
      </c>
      <c r="I94" s="191">
        <v>4</v>
      </c>
      <c r="J94" s="192"/>
      <c r="K94" s="68" t="s">
        <v>286</v>
      </c>
      <c r="L94" s="109"/>
    </row>
    <row r="95" spans="5:12" ht="33.75" thickBot="1">
      <c r="E95" s="66" t="s">
        <v>287</v>
      </c>
      <c r="F95" s="67" t="s">
        <v>251</v>
      </c>
      <c r="G95" s="68" t="s">
        <v>195</v>
      </c>
      <c r="H95" s="68" t="s">
        <v>195</v>
      </c>
      <c r="I95" s="191">
        <v>4</v>
      </c>
      <c r="J95" s="192"/>
      <c r="K95" s="68" t="s">
        <v>121</v>
      </c>
      <c r="L95" s="109"/>
    </row>
    <row r="96" spans="5:12" ht="33.75" thickBot="1">
      <c r="E96" s="66" t="s">
        <v>288</v>
      </c>
      <c r="F96" s="67" t="s">
        <v>252</v>
      </c>
      <c r="G96" s="68" t="s">
        <v>195</v>
      </c>
      <c r="H96" s="68" t="s">
        <v>195</v>
      </c>
      <c r="I96" s="191">
        <v>4</v>
      </c>
      <c r="J96" s="192"/>
      <c r="K96" s="68" t="s">
        <v>112</v>
      </c>
      <c r="L96" s="109"/>
    </row>
    <row r="97" spans="5:12" ht="33.75" thickBot="1">
      <c r="E97" s="66" t="s">
        <v>289</v>
      </c>
      <c r="F97" s="67" t="s">
        <v>253</v>
      </c>
      <c r="G97" s="68" t="s">
        <v>195</v>
      </c>
      <c r="H97" s="68" t="s">
        <v>195</v>
      </c>
      <c r="I97" s="191">
        <v>4</v>
      </c>
      <c r="J97" s="192"/>
      <c r="K97" s="68" t="s">
        <v>34</v>
      </c>
      <c r="L97" s="109"/>
    </row>
    <row r="98" spans="5:12" ht="33.75" thickBot="1">
      <c r="E98" s="86" t="s">
        <v>203</v>
      </c>
      <c r="F98" s="87" t="s">
        <v>140</v>
      </c>
      <c r="G98" s="88" t="s">
        <v>204</v>
      </c>
      <c r="H98" s="95">
        <v>42740</v>
      </c>
      <c r="I98" s="196">
        <f>SUM(I99:J108)</f>
        <v>56</v>
      </c>
      <c r="J98" s="198"/>
      <c r="K98" s="90"/>
      <c r="L98" s="109"/>
    </row>
    <row r="99" spans="5:12" ht="33.75" thickBot="1">
      <c r="E99" s="66" t="s">
        <v>205</v>
      </c>
      <c r="F99" s="67" t="s">
        <v>73</v>
      </c>
      <c r="G99" s="68" t="s">
        <v>204</v>
      </c>
      <c r="H99" s="68" t="s">
        <v>204</v>
      </c>
      <c r="I99" s="191">
        <v>4</v>
      </c>
      <c r="J99" s="192"/>
      <c r="K99" s="68" t="s">
        <v>121</v>
      </c>
      <c r="L99" s="109"/>
    </row>
    <row r="100" spans="5:12" ht="33.75" thickBot="1">
      <c r="E100" s="66" t="s">
        <v>207</v>
      </c>
      <c r="F100" s="67" t="s">
        <v>74</v>
      </c>
      <c r="G100" s="68" t="s">
        <v>204</v>
      </c>
      <c r="H100" s="68" t="s">
        <v>204</v>
      </c>
      <c r="I100" s="191">
        <v>4</v>
      </c>
      <c r="J100" s="192"/>
      <c r="K100" s="68" t="s">
        <v>112</v>
      </c>
      <c r="L100" s="109"/>
    </row>
    <row r="101" spans="5:12" ht="33.75" thickBot="1">
      <c r="E101" s="66" t="s">
        <v>208</v>
      </c>
      <c r="F101" s="67" t="s">
        <v>254</v>
      </c>
      <c r="G101" s="68" t="s">
        <v>204</v>
      </c>
      <c r="H101" s="68" t="s">
        <v>204</v>
      </c>
      <c r="I101" s="191">
        <v>4</v>
      </c>
      <c r="J101" s="192"/>
      <c r="K101" s="68" t="s">
        <v>112</v>
      </c>
      <c r="L101" s="109"/>
    </row>
    <row r="102" spans="5:12" ht="33.75" thickBot="1">
      <c r="E102" s="66" t="s">
        <v>209</v>
      </c>
      <c r="F102" s="67" t="s">
        <v>255</v>
      </c>
      <c r="G102" s="68" t="s">
        <v>206</v>
      </c>
      <c r="H102" s="68" t="s">
        <v>206</v>
      </c>
      <c r="I102" s="191">
        <v>4</v>
      </c>
      <c r="J102" s="192"/>
      <c r="K102" s="68" t="s">
        <v>112</v>
      </c>
      <c r="L102" s="109"/>
    </row>
    <row r="103" spans="5:12" ht="33.75" thickBot="1">
      <c r="E103" s="66" t="s">
        <v>210</v>
      </c>
      <c r="F103" s="67" t="s">
        <v>77</v>
      </c>
      <c r="G103" s="68" t="s">
        <v>206</v>
      </c>
      <c r="H103" s="68" t="s">
        <v>206</v>
      </c>
      <c r="I103" s="191">
        <v>8</v>
      </c>
      <c r="J103" s="192"/>
      <c r="K103" s="68" t="s">
        <v>121</v>
      </c>
      <c r="L103" s="109"/>
    </row>
    <row r="104" spans="5:12" ht="33.75" thickBot="1">
      <c r="E104" s="66" t="s">
        <v>211</v>
      </c>
      <c r="F104" s="67" t="s">
        <v>78</v>
      </c>
      <c r="G104" s="68" t="s">
        <v>204</v>
      </c>
      <c r="H104" s="68" t="s">
        <v>206</v>
      </c>
      <c r="I104" s="191">
        <v>8</v>
      </c>
      <c r="J104" s="192"/>
      <c r="K104" s="68" t="s">
        <v>34</v>
      </c>
      <c r="L104" s="109"/>
    </row>
    <row r="105" spans="5:12" ht="33.75" thickBot="1">
      <c r="E105" s="66" t="s">
        <v>290</v>
      </c>
      <c r="F105" s="67" t="s">
        <v>256</v>
      </c>
      <c r="G105" s="69">
        <v>42740</v>
      </c>
      <c r="H105" s="69">
        <v>42740</v>
      </c>
      <c r="I105" s="191">
        <v>8</v>
      </c>
      <c r="J105" s="192"/>
      <c r="K105" s="68" t="s">
        <v>34</v>
      </c>
      <c r="L105" s="109"/>
    </row>
    <row r="106" spans="5:12" ht="33.75" thickBot="1">
      <c r="E106" s="66" t="s">
        <v>291</v>
      </c>
      <c r="F106" s="67" t="s">
        <v>257</v>
      </c>
      <c r="G106" s="69">
        <v>42740</v>
      </c>
      <c r="H106" s="69">
        <v>42740</v>
      </c>
      <c r="I106" s="191">
        <v>8</v>
      </c>
      <c r="J106" s="192"/>
      <c r="K106" s="68" t="s">
        <v>121</v>
      </c>
      <c r="L106" s="109"/>
    </row>
    <row r="107" spans="5:12" ht="33.75" thickBot="1">
      <c r="E107" s="66" t="s">
        <v>292</v>
      </c>
      <c r="F107" s="67" t="s">
        <v>258</v>
      </c>
      <c r="G107" s="69">
        <v>42740</v>
      </c>
      <c r="H107" s="69">
        <v>42740</v>
      </c>
      <c r="I107" s="191">
        <v>4</v>
      </c>
      <c r="J107" s="192"/>
      <c r="K107" s="68" t="s">
        <v>112</v>
      </c>
      <c r="L107" s="109"/>
    </row>
    <row r="108" spans="5:12" ht="17.25" thickBot="1">
      <c r="E108" s="66" t="s">
        <v>293</v>
      </c>
      <c r="F108" s="67" t="s">
        <v>259</v>
      </c>
      <c r="G108" s="69">
        <v>42740</v>
      </c>
      <c r="H108" s="69">
        <v>42740</v>
      </c>
      <c r="I108" s="191">
        <v>4</v>
      </c>
      <c r="J108" s="192"/>
      <c r="K108" s="68" t="s">
        <v>112</v>
      </c>
      <c r="L108" s="109"/>
    </row>
    <row r="109" spans="5:12" ht="17.25" thickBot="1">
      <c r="E109" s="86" t="s">
        <v>212</v>
      </c>
      <c r="F109" s="87" t="s">
        <v>11</v>
      </c>
      <c r="G109" s="95">
        <v>42771</v>
      </c>
      <c r="H109" s="95">
        <v>42799</v>
      </c>
      <c r="I109" s="196">
        <f>SUM(I110:J119)</f>
        <v>42</v>
      </c>
      <c r="J109" s="198"/>
      <c r="K109" s="90"/>
      <c r="L109" s="109"/>
    </row>
    <row r="110" spans="5:12" ht="33.75" thickBot="1">
      <c r="E110" s="66" t="s">
        <v>213</v>
      </c>
      <c r="F110" s="67" t="s">
        <v>79</v>
      </c>
      <c r="G110" s="69">
        <v>42771</v>
      </c>
      <c r="H110" s="69">
        <v>42771</v>
      </c>
      <c r="I110" s="191">
        <v>4</v>
      </c>
      <c r="J110" s="192"/>
      <c r="K110" s="68" t="s">
        <v>112</v>
      </c>
      <c r="L110" s="109"/>
    </row>
    <row r="111" spans="5:12" ht="33.75" thickBot="1">
      <c r="E111" s="66" t="s">
        <v>214</v>
      </c>
      <c r="F111" s="67" t="s">
        <v>80</v>
      </c>
      <c r="G111" s="69">
        <v>42771</v>
      </c>
      <c r="H111" s="69">
        <v>42771</v>
      </c>
      <c r="I111" s="191">
        <v>4</v>
      </c>
      <c r="J111" s="192"/>
      <c r="K111" s="90" t="s">
        <v>121</v>
      </c>
      <c r="L111" s="109"/>
    </row>
    <row r="112" spans="5:12" ht="33.75" thickBot="1">
      <c r="E112" s="66" t="s">
        <v>215</v>
      </c>
      <c r="F112" s="67" t="s">
        <v>81</v>
      </c>
      <c r="G112" s="69">
        <v>42771</v>
      </c>
      <c r="H112" s="69">
        <v>42771</v>
      </c>
      <c r="I112" s="191">
        <v>6</v>
      </c>
      <c r="J112" s="192"/>
      <c r="K112" s="68" t="s">
        <v>34</v>
      </c>
      <c r="L112" s="109"/>
    </row>
    <row r="113" spans="5:12" ht="33.75" thickBot="1">
      <c r="E113" s="66" t="s">
        <v>216</v>
      </c>
      <c r="F113" s="67" t="s">
        <v>82</v>
      </c>
      <c r="G113" s="69">
        <v>42771</v>
      </c>
      <c r="H113" s="69">
        <v>42771</v>
      </c>
      <c r="I113" s="191">
        <v>4</v>
      </c>
      <c r="J113" s="192"/>
      <c r="K113" s="68" t="s">
        <v>121</v>
      </c>
      <c r="L113" s="109"/>
    </row>
    <row r="114" spans="5:12" ht="33.75" thickBot="1">
      <c r="E114" s="66" t="s">
        <v>217</v>
      </c>
      <c r="F114" s="67" t="s">
        <v>83</v>
      </c>
      <c r="G114" s="69">
        <v>42771</v>
      </c>
      <c r="H114" s="69">
        <v>42771</v>
      </c>
      <c r="I114" s="191">
        <v>4</v>
      </c>
      <c r="J114" s="192"/>
      <c r="K114" s="68" t="s">
        <v>112</v>
      </c>
      <c r="L114" s="109"/>
    </row>
    <row r="115" spans="5:12" ht="33.75" thickBot="1">
      <c r="E115" s="66" t="s">
        <v>218</v>
      </c>
      <c r="F115" s="67" t="s">
        <v>84</v>
      </c>
      <c r="G115" s="69">
        <v>42771</v>
      </c>
      <c r="H115" s="69">
        <v>42771</v>
      </c>
      <c r="I115" s="191">
        <v>4</v>
      </c>
      <c r="J115" s="192"/>
      <c r="K115" s="68" t="s">
        <v>34</v>
      </c>
      <c r="L115" s="109"/>
    </row>
    <row r="116" spans="5:12" ht="33.75" thickBot="1">
      <c r="E116" s="66" t="s">
        <v>294</v>
      </c>
      <c r="F116" s="67" t="s">
        <v>250</v>
      </c>
      <c r="G116" s="69">
        <v>42799</v>
      </c>
      <c r="H116" s="69">
        <v>42799</v>
      </c>
      <c r="I116" s="191">
        <v>4</v>
      </c>
      <c r="J116" s="192"/>
      <c r="K116" s="68" t="s">
        <v>34</v>
      </c>
      <c r="L116" s="109"/>
    </row>
    <row r="117" spans="5:12" ht="33.75" thickBot="1">
      <c r="E117" s="66" t="s">
        <v>295</v>
      </c>
      <c r="F117" s="67" t="s">
        <v>251</v>
      </c>
      <c r="G117" s="69">
        <v>42799</v>
      </c>
      <c r="H117" s="69">
        <v>42799</v>
      </c>
      <c r="I117" s="191">
        <v>4</v>
      </c>
      <c r="J117" s="192"/>
      <c r="K117" s="68" t="s">
        <v>121</v>
      </c>
      <c r="L117" s="109"/>
    </row>
    <row r="118" spans="5:12" ht="17.25" thickBot="1">
      <c r="E118" s="66" t="s">
        <v>296</v>
      </c>
      <c r="F118" s="67" t="s">
        <v>252</v>
      </c>
      <c r="G118" s="69">
        <v>42799</v>
      </c>
      <c r="H118" s="69">
        <v>42799</v>
      </c>
      <c r="I118" s="191">
        <v>4</v>
      </c>
      <c r="J118" s="192"/>
      <c r="K118" s="68" t="s">
        <v>112</v>
      </c>
      <c r="L118" s="109"/>
    </row>
    <row r="119" spans="5:12" ht="33.75" thickBot="1">
      <c r="E119" s="66" t="s">
        <v>297</v>
      </c>
      <c r="F119" s="67" t="s">
        <v>253</v>
      </c>
      <c r="G119" s="69">
        <v>42799</v>
      </c>
      <c r="H119" s="69">
        <v>42799</v>
      </c>
      <c r="I119" s="191">
        <v>4</v>
      </c>
      <c r="J119" s="192"/>
      <c r="K119" s="68" t="s">
        <v>34</v>
      </c>
      <c r="L119" s="109"/>
    </row>
    <row r="120" spans="5:12" ht="17.25" thickBot="1">
      <c r="E120" s="86" t="s">
        <v>219</v>
      </c>
      <c r="F120" s="87" t="s">
        <v>16</v>
      </c>
      <c r="G120" s="95">
        <v>42830</v>
      </c>
      <c r="H120" s="95">
        <v>42860</v>
      </c>
      <c r="I120" s="196">
        <f>SUM(I121:J122)</f>
        <v>16</v>
      </c>
      <c r="J120" s="198"/>
      <c r="K120" s="90"/>
      <c r="L120" s="109"/>
    </row>
    <row r="121" spans="5:12" ht="50.25" thickBot="1">
      <c r="E121" s="66" t="s">
        <v>220</v>
      </c>
      <c r="F121" s="67" t="s">
        <v>221</v>
      </c>
      <c r="G121" s="69">
        <v>42830</v>
      </c>
      <c r="H121" s="69">
        <v>42830</v>
      </c>
      <c r="I121" s="191">
        <v>8</v>
      </c>
      <c r="J121" s="192"/>
      <c r="K121" s="68" t="s">
        <v>94</v>
      </c>
      <c r="L121" s="109"/>
    </row>
    <row r="122" spans="5:12" ht="50.25" thickBot="1">
      <c r="E122" s="66" t="s">
        <v>222</v>
      </c>
      <c r="F122" s="67" t="s">
        <v>223</v>
      </c>
      <c r="G122" s="69">
        <v>42860</v>
      </c>
      <c r="H122" s="69">
        <v>42860</v>
      </c>
      <c r="I122" s="191">
        <v>8</v>
      </c>
      <c r="J122" s="192"/>
      <c r="K122" s="68" t="s">
        <v>94</v>
      </c>
      <c r="L122" s="110"/>
    </row>
    <row r="123" spans="5:12" ht="17.25" thickBot="1">
      <c r="E123" s="193" t="s">
        <v>224</v>
      </c>
      <c r="F123" s="194"/>
      <c r="G123" s="194"/>
      <c r="H123" s="194"/>
      <c r="I123" s="195"/>
      <c r="J123" s="196">
        <f>SUM(I4,I7,I18,I54)</f>
        <v>626</v>
      </c>
      <c r="K123" s="197"/>
      <c r="L123" s="198"/>
    </row>
  </sheetData>
  <mergeCells count="94">
    <mergeCell ref="I42:J42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54:J54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66:J66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78:J78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90:J90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102:J102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I101:J101"/>
    <mergeCell ref="I114:J114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21:J121"/>
    <mergeCell ref="I122:J122"/>
    <mergeCell ref="E123:I123"/>
    <mergeCell ref="J123:L123"/>
    <mergeCell ref="I115:J115"/>
    <mergeCell ref="I116:J116"/>
    <mergeCell ref="I117:J117"/>
    <mergeCell ref="I118:J118"/>
    <mergeCell ref="I119:J119"/>
    <mergeCell ref="I120:J1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40" workbookViewId="0">
      <selection activeCell="E43" sqref="E43"/>
    </sheetView>
  </sheetViews>
  <sheetFormatPr defaultRowHeight="14.25"/>
  <cols>
    <col min="2" max="2" width="37.875" customWidth="1"/>
    <col min="3" max="3" width="10.25" bestFit="1" customWidth="1"/>
    <col min="4" max="4" width="19.625" customWidth="1"/>
    <col min="6" max="6" width="27.625" customWidth="1"/>
  </cols>
  <sheetData>
    <row r="1" spans="1:6" ht="50.25" thickBot="1">
      <c r="A1" s="58" t="s">
        <v>85</v>
      </c>
      <c r="B1" s="59" t="s">
        <v>86</v>
      </c>
      <c r="C1" s="59" t="s">
        <v>87</v>
      </c>
      <c r="D1" s="59" t="s">
        <v>88</v>
      </c>
      <c r="E1" s="60" t="s">
        <v>89</v>
      </c>
      <c r="F1" s="59" t="s">
        <v>90</v>
      </c>
    </row>
    <row r="2" spans="1:6" ht="17.25" thickBot="1">
      <c r="A2" s="61">
        <v>1</v>
      </c>
      <c r="B2" s="62" t="s">
        <v>91</v>
      </c>
      <c r="C2" s="63">
        <v>42583</v>
      </c>
      <c r="D2" s="63">
        <v>42586</v>
      </c>
      <c r="E2" s="64">
        <v>16</v>
      </c>
      <c r="F2" s="65"/>
    </row>
    <row r="3" spans="1:6" ht="33.75" thickBot="1">
      <c r="A3" s="66">
        <v>1.1000000000000001</v>
      </c>
      <c r="B3" s="67" t="s">
        <v>92</v>
      </c>
      <c r="C3" s="68" t="s">
        <v>93</v>
      </c>
      <c r="D3" s="69">
        <v>42858</v>
      </c>
      <c r="E3" s="68">
        <v>8</v>
      </c>
      <c r="F3" s="68" t="s">
        <v>94</v>
      </c>
    </row>
    <row r="4" spans="1:6" ht="17.25" thickBot="1">
      <c r="A4" s="66">
        <v>1.2</v>
      </c>
      <c r="B4" s="67" t="s">
        <v>95</v>
      </c>
      <c r="C4" s="69">
        <v>42919</v>
      </c>
      <c r="D4" s="69">
        <v>42950</v>
      </c>
      <c r="E4" s="68">
        <v>8</v>
      </c>
      <c r="F4" s="68" t="s">
        <v>96</v>
      </c>
    </row>
    <row r="5" spans="1:6" ht="17.25" thickBot="1">
      <c r="A5" s="61">
        <v>2</v>
      </c>
      <c r="B5" s="62" t="s">
        <v>97</v>
      </c>
      <c r="C5" s="70">
        <v>42950</v>
      </c>
      <c r="D5" s="71" t="s">
        <v>98</v>
      </c>
      <c r="E5" s="64">
        <f>SUM(E6:E12)</f>
        <v>92</v>
      </c>
      <c r="F5" s="65"/>
    </row>
    <row r="6" spans="1:6" ht="17.25" thickBot="1">
      <c r="A6" s="66">
        <v>2.1</v>
      </c>
      <c r="B6" s="67" t="s">
        <v>99</v>
      </c>
      <c r="C6" s="69">
        <v>42950</v>
      </c>
      <c r="D6" s="69">
        <v>42970</v>
      </c>
      <c r="E6" s="68">
        <v>8</v>
      </c>
      <c r="F6" s="68" t="s">
        <v>94</v>
      </c>
    </row>
    <row r="7" spans="1:6" ht="17.25" thickBot="1">
      <c r="A7" s="66">
        <v>2.2000000000000002</v>
      </c>
      <c r="B7" s="67" t="s">
        <v>100</v>
      </c>
      <c r="C7" s="69">
        <v>42950</v>
      </c>
      <c r="D7" s="69">
        <v>43011</v>
      </c>
      <c r="E7" s="68">
        <v>24</v>
      </c>
      <c r="F7" s="68" t="s">
        <v>94</v>
      </c>
    </row>
    <row r="8" spans="1:6" ht="17.25" thickBot="1">
      <c r="A8" s="66">
        <v>2.2999999999999998</v>
      </c>
      <c r="B8" s="67" t="s">
        <v>101</v>
      </c>
      <c r="C8" s="69">
        <v>42981</v>
      </c>
      <c r="D8" s="69">
        <v>43011</v>
      </c>
      <c r="E8" s="68">
        <v>12</v>
      </c>
      <c r="F8" s="68" t="s">
        <v>94</v>
      </c>
    </row>
    <row r="9" spans="1:6" ht="17.25" thickBot="1">
      <c r="A9" s="66">
        <v>2.4</v>
      </c>
      <c r="B9" s="67" t="s">
        <v>102</v>
      </c>
      <c r="C9" s="69">
        <v>43042</v>
      </c>
      <c r="D9" s="69">
        <v>43042</v>
      </c>
      <c r="E9" s="68">
        <v>8</v>
      </c>
      <c r="F9" s="68" t="s">
        <v>94</v>
      </c>
    </row>
    <row r="10" spans="1:6" ht="33.75" thickBot="1">
      <c r="A10" s="66">
        <v>2.5</v>
      </c>
      <c r="B10" s="67" t="s">
        <v>103</v>
      </c>
      <c r="C10" s="68" t="s">
        <v>104</v>
      </c>
      <c r="D10" s="68" t="s">
        <v>105</v>
      </c>
      <c r="E10" s="68">
        <v>24</v>
      </c>
      <c r="F10" s="68" t="s">
        <v>94</v>
      </c>
    </row>
    <row r="11" spans="1:6" ht="33.75" thickBot="1">
      <c r="A11" s="66">
        <v>2.6</v>
      </c>
      <c r="B11" s="67" t="s">
        <v>102</v>
      </c>
      <c r="C11" s="68" t="s">
        <v>106</v>
      </c>
      <c r="D11" s="72">
        <v>42598</v>
      </c>
      <c r="E11" s="68">
        <v>8</v>
      </c>
      <c r="F11" s="68" t="s">
        <v>94</v>
      </c>
    </row>
    <row r="12" spans="1:6" ht="33.75" thickBot="1">
      <c r="A12" s="66">
        <v>2.8</v>
      </c>
      <c r="B12" s="67" t="s">
        <v>102</v>
      </c>
      <c r="C12" s="68" t="s">
        <v>98</v>
      </c>
      <c r="D12" s="68" t="s">
        <v>98</v>
      </c>
      <c r="E12" s="68">
        <v>8</v>
      </c>
      <c r="F12" s="68" t="s">
        <v>94</v>
      </c>
    </row>
    <row r="14" spans="1:6" ht="16.5" thickBot="1">
      <c r="A14" s="73"/>
    </row>
    <row r="15" spans="1:6" ht="33.75" thickBot="1">
      <c r="A15" s="74">
        <v>3</v>
      </c>
      <c r="B15" s="75" t="s">
        <v>107</v>
      </c>
      <c r="C15" s="76" t="s">
        <v>98</v>
      </c>
      <c r="D15" s="77">
        <v>43013</v>
      </c>
      <c r="E15" s="78"/>
      <c r="F15" s="79"/>
    </row>
    <row r="16" spans="1:6" ht="33.75" thickBot="1">
      <c r="A16" s="80">
        <v>3.1</v>
      </c>
      <c r="B16" s="81" t="s">
        <v>14</v>
      </c>
      <c r="C16" s="82" t="s">
        <v>98</v>
      </c>
      <c r="D16" s="83">
        <v>42770</v>
      </c>
      <c r="E16" s="84">
        <f>SUM(E17,E18,E19,E20,E23,E27,E30,E33,E36,E39)</f>
        <v>100</v>
      </c>
      <c r="F16" s="85"/>
    </row>
    <row r="17" spans="1:6" ht="33.75" thickBot="1">
      <c r="A17" s="66" t="s">
        <v>108</v>
      </c>
      <c r="B17" s="67" t="s">
        <v>109</v>
      </c>
      <c r="C17" s="68" t="s">
        <v>98</v>
      </c>
      <c r="D17" s="68" t="s">
        <v>98</v>
      </c>
      <c r="E17" s="68">
        <v>8</v>
      </c>
      <c r="F17" s="68" t="s">
        <v>94</v>
      </c>
    </row>
    <row r="18" spans="1:6" ht="33.75" thickBot="1">
      <c r="A18" s="66" t="s">
        <v>110</v>
      </c>
      <c r="B18" s="67" t="s">
        <v>111</v>
      </c>
      <c r="C18" s="68" t="s">
        <v>98</v>
      </c>
      <c r="D18" s="68" t="s">
        <v>98</v>
      </c>
      <c r="E18" s="68">
        <v>4</v>
      </c>
      <c r="F18" s="68" t="s">
        <v>112</v>
      </c>
    </row>
    <row r="19" spans="1:6" ht="33.75" thickBot="1">
      <c r="A19" s="66" t="s">
        <v>113</v>
      </c>
      <c r="B19" s="67" t="s">
        <v>114</v>
      </c>
      <c r="C19" s="68" t="s">
        <v>115</v>
      </c>
      <c r="D19" s="68" t="s">
        <v>115</v>
      </c>
      <c r="E19" s="68">
        <v>4</v>
      </c>
      <c r="F19" s="68" t="s">
        <v>34</v>
      </c>
    </row>
    <row r="20" spans="1:6" ht="33.75" thickBot="1">
      <c r="A20" s="86" t="s">
        <v>116</v>
      </c>
      <c r="B20" s="87" t="s">
        <v>117</v>
      </c>
      <c r="C20" s="88" t="s">
        <v>118</v>
      </c>
      <c r="D20" s="88" t="s">
        <v>119</v>
      </c>
      <c r="E20" s="88">
        <f>SUM(E21:E22)</f>
        <v>12</v>
      </c>
      <c r="F20" s="89"/>
    </row>
    <row r="21" spans="1:6" ht="33.75" thickBot="1">
      <c r="A21" s="66" t="s">
        <v>120</v>
      </c>
      <c r="B21" s="67" t="s">
        <v>35</v>
      </c>
      <c r="C21" s="68" t="s">
        <v>118</v>
      </c>
      <c r="D21" s="68" t="s">
        <v>118</v>
      </c>
      <c r="E21" s="68">
        <v>8</v>
      </c>
      <c r="F21" s="68" t="s">
        <v>121</v>
      </c>
    </row>
    <row r="22" spans="1:6" ht="33.75" thickBot="1">
      <c r="A22" s="66" t="s">
        <v>122</v>
      </c>
      <c r="B22" s="67" t="s">
        <v>36</v>
      </c>
      <c r="C22" s="68" t="s">
        <v>119</v>
      </c>
      <c r="D22" s="68" t="s">
        <v>119</v>
      </c>
      <c r="E22" s="68">
        <v>4</v>
      </c>
      <c r="F22" s="68" t="s">
        <v>34</v>
      </c>
    </row>
    <row r="23" spans="1:6" ht="33.75" thickBot="1">
      <c r="A23" s="86" t="s">
        <v>123</v>
      </c>
      <c r="B23" s="87" t="s">
        <v>124</v>
      </c>
      <c r="C23" s="88" t="s">
        <v>125</v>
      </c>
      <c r="D23" s="88" t="s">
        <v>125</v>
      </c>
      <c r="E23" s="88">
        <v>8</v>
      </c>
      <c r="F23" s="90"/>
    </row>
    <row r="24" spans="1:6" ht="33.75" thickBot="1">
      <c r="A24" s="66" t="s">
        <v>126</v>
      </c>
      <c r="B24" s="67" t="s">
        <v>37</v>
      </c>
      <c r="C24" s="68" t="s">
        <v>125</v>
      </c>
      <c r="D24" s="68" t="s">
        <v>125</v>
      </c>
      <c r="E24" s="68">
        <v>4</v>
      </c>
      <c r="F24" s="68" t="s">
        <v>121</v>
      </c>
    </row>
    <row r="25" spans="1:6" ht="33.75" thickBot="1">
      <c r="A25" s="66" t="s">
        <v>127</v>
      </c>
      <c r="B25" s="67" t="s">
        <v>38</v>
      </c>
      <c r="C25" s="68" t="s">
        <v>128</v>
      </c>
      <c r="D25" s="68" t="s">
        <v>128</v>
      </c>
      <c r="E25" s="68">
        <v>4</v>
      </c>
      <c r="F25" s="68" t="s">
        <v>34</v>
      </c>
    </row>
    <row r="26" spans="1:6" ht="16.5" thickBot="1">
      <c r="A26" s="73"/>
    </row>
    <row r="27" spans="1:6" ht="33.75" thickBot="1">
      <c r="A27" s="91" t="s">
        <v>129</v>
      </c>
      <c r="B27" s="92" t="s">
        <v>130</v>
      </c>
      <c r="C27" s="93" t="s">
        <v>125</v>
      </c>
      <c r="D27" s="93" t="s">
        <v>131</v>
      </c>
      <c r="E27" s="93">
        <v>16</v>
      </c>
      <c r="F27" s="94"/>
    </row>
    <row r="28" spans="1:6" ht="33.75" thickBot="1">
      <c r="A28" s="66" t="s">
        <v>132</v>
      </c>
      <c r="B28" s="67" t="s">
        <v>39</v>
      </c>
      <c r="C28" s="68" t="s">
        <v>125</v>
      </c>
      <c r="D28" s="68" t="s">
        <v>131</v>
      </c>
      <c r="E28" s="68">
        <v>8</v>
      </c>
      <c r="F28" s="68" t="s">
        <v>121</v>
      </c>
    </row>
    <row r="29" spans="1:6" ht="33.75" thickBot="1">
      <c r="A29" s="66" t="s">
        <v>133</v>
      </c>
      <c r="B29" s="67" t="s">
        <v>40</v>
      </c>
      <c r="C29" s="68" t="s">
        <v>125</v>
      </c>
      <c r="D29" s="68" t="s">
        <v>131</v>
      </c>
      <c r="E29" s="68">
        <v>8</v>
      </c>
      <c r="F29" s="68" t="s">
        <v>34</v>
      </c>
    </row>
    <row r="30" spans="1:6" ht="33.75" thickBot="1">
      <c r="A30" s="86" t="s">
        <v>134</v>
      </c>
      <c r="B30" s="87" t="s">
        <v>135</v>
      </c>
      <c r="C30" s="88" t="s">
        <v>136</v>
      </c>
      <c r="D30" s="88" t="s">
        <v>136</v>
      </c>
      <c r="E30" s="88">
        <v>8</v>
      </c>
      <c r="F30" s="90"/>
    </row>
    <row r="31" spans="1:6" ht="33.75" thickBot="1">
      <c r="A31" s="66" t="s">
        <v>137</v>
      </c>
      <c r="B31" s="67" t="s">
        <v>41</v>
      </c>
      <c r="C31" s="68" t="s">
        <v>136</v>
      </c>
      <c r="D31" s="68" t="s">
        <v>136</v>
      </c>
      <c r="E31" s="68">
        <v>4</v>
      </c>
      <c r="F31" s="68" t="s">
        <v>34</v>
      </c>
    </row>
    <row r="32" spans="1:6" ht="33.75" thickBot="1">
      <c r="A32" s="66" t="s">
        <v>138</v>
      </c>
      <c r="B32" s="67" t="s">
        <v>42</v>
      </c>
      <c r="C32" s="68" t="s">
        <v>136</v>
      </c>
      <c r="D32" s="68" t="s">
        <v>136</v>
      </c>
      <c r="E32" s="68">
        <v>4</v>
      </c>
      <c r="F32" s="68" t="s">
        <v>112</v>
      </c>
    </row>
    <row r="33" spans="1:6" ht="33.75" thickBot="1">
      <c r="A33" s="86" t="s">
        <v>139</v>
      </c>
      <c r="B33" s="87" t="s">
        <v>140</v>
      </c>
      <c r="C33" s="88" t="s">
        <v>141</v>
      </c>
      <c r="D33" s="88" t="s">
        <v>141</v>
      </c>
      <c r="E33" s="88">
        <v>16</v>
      </c>
      <c r="F33" s="90"/>
    </row>
    <row r="34" spans="1:6" ht="33.75" thickBot="1">
      <c r="A34" s="66" t="s">
        <v>142</v>
      </c>
      <c r="B34" s="67" t="s">
        <v>43</v>
      </c>
      <c r="C34" s="68" t="s">
        <v>141</v>
      </c>
      <c r="D34" s="68" t="s">
        <v>141</v>
      </c>
      <c r="E34" s="68">
        <v>8</v>
      </c>
      <c r="F34" s="68" t="s">
        <v>121</v>
      </c>
    </row>
    <row r="35" spans="1:6" ht="33.75" thickBot="1">
      <c r="A35" s="66" t="s">
        <v>143</v>
      </c>
      <c r="B35" s="67" t="s">
        <v>44</v>
      </c>
      <c r="C35" s="68" t="s">
        <v>141</v>
      </c>
      <c r="D35" s="68" t="s">
        <v>141</v>
      </c>
      <c r="E35" s="68">
        <v>8</v>
      </c>
      <c r="F35" s="68" t="s">
        <v>34</v>
      </c>
    </row>
    <row r="36" spans="1:6" ht="33.75" thickBot="1">
      <c r="A36" s="86" t="s">
        <v>144</v>
      </c>
      <c r="B36" s="87" t="s">
        <v>11</v>
      </c>
      <c r="C36" s="88" t="s">
        <v>145</v>
      </c>
      <c r="D36" s="88" t="s">
        <v>145</v>
      </c>
      <c r="E36" s="88">
        <v>8</v>
      </c>
      <c r="F36" s="90"/>
    </row>
    <row r="37" spans="1:6" ht="33.75" thickBot="1">
      <c r="A37" s="66" t="s">
        <v>146</v>
      </c>
      <c r="B37" s="67" t="s">
        <v>45</v>
      </c>
      <c r="C37" s="68" t="s">
        <v>145</v>
      </c>
      <c r="D37" s="68" t="s">
        <v>145</v>
      </c>
      <c r="E37" s="68">
        <v>4</v>
      </c>
      <c r="F37" s="68" t="s">
        <v>34</v>
      </c>
    </row>
    <row r="38" spans="1:6" ht="33.75" thickBot="1">
      <c r="A38" s="66" t="s">
        <v>147</v>
      </c>
      <c r="B38" s="67" t="s">
        <v>46</v>
      </c>
      <c r="C38" s="68" t="s">
        <v>145</v>
      </c>
      <c r="D38" s="68" t="s">
        <v>145</v>
      </c>
      <c r="E38" s="68">
        <v>4</v>
      </c>
      <c r="F38" s="90" t="s">
        <v>112</v>
      </c>
    </row>
    <row r="39" spans="1:6" ht="17.25" thickBot="1">
      <c r="A39" s="86" t="s">
        <v>148</v>
      </c>
      <c r="B39" s="87" t="s">
        <v>149</v>
      </c>
      <c r="C39" s="95">
        <v>42739</v>
      </c>
      <c r="D39" s="95">
        <v>42770</v>
      </c>
      <c r="E39" s="88">
        <v>16</v>
      </c>
      <c r="F39" s="90"/>
    </row>
    <row r="40" spans="1:6" ht="17.25" thickBot="1">
      <c r="A40" s="66" t="s">
        <v>150</v>
      </c>
      <c r="B40" s="67" t="s">
        <v>151</v>
      </c>
      <c r="C40" s="69">
        <v>42739</v>
      </c>
      <c r="D40" s="69">
        <v>42739</v>
      </c>
      <c r="E40" s="68">
        <v>8</v>
      </c>
      <c r="F40" s="68" t="s">
        <v>94</v>
      </c>
    </row>
    <row r="41" spans="1:6" ht="17.25" thickBot="1">
      <c r="A41" s="66" t="s">
        <v>152</v>
      </c>
      <c r="B41" s="67" t="s">
        <v>153</v>
      </c>
      <c r="C41" s="69">
        <v>42770</v>
      </c>
      <c r="D41" s="69">
        <v>42770</v>
      </c>
      <c r="E41" s="68">
        <v>8</v>
      </c>
      <c r="F41" s="68" t="s">
        <v>94</v>
      </c>
    </row>
    <row r="42" spans="1:6" ht="17.25" thickBot="1">
      <c r="A42" s="80">
        <v>3.2</v>
      </c>
      <c r="B42" s="81" t="s">
        <v>21</v>
      </c>
      <c r="C42" s="83">
        <v>42920</v>
      </c>
      <c r="D42" s="83">
        <v>42860</v>
      </c>
      <c r="E42" s="84">
        <f>SUM(E43,E44,E45,E46,E53,E60,E67,E74,E81,E88)</f>
        <v>270</v>
      </c>
      <c r="F42" s="96"/>
    </row>
    <row r="43" spans="1:6" ht="17.25" thickBot="1">
      <c r="A43" s="66" t="s">
        <v>154</v>
      </c>
      <c r="B43" s="67" t="s">
        <v>109</v>
      </c>
      <c r="C43" s="69">
        <v>42920</v>
      </c>
      <c r="D43" s="69">
        <v>42920</v>
      </c>
      <c r="E43" s="68">
        <v>8</v>
      </c>
      <c r="F43" s="68" t="s">
        <v>94</v>
      </c>
    </row>
    <row r="44" spans="1:6" ht="17.25" thickBot="1">
      <c r="A44" s="66" t="s">
        <v>155</v>
      </c>
      <c r="B44" s="67" t="s">
        <v>156</v>
      </c>
      <c r="C44" s="69">
        <v>42920</v>
      </c>
      <c r="D44" s="69">
        <v>42920</v>
      </c>
      <c r="E44" s="68">
        <v>4</v>
      </c>
      <c r="F44" s="68" t="s">
        <v>112</v>
      </c>
    </row>
    <row r="45" spans="1:6" ht="17.25" thickBot="1">
      <c r="A45" s="66" t="s">
        <v>157</v>
      </c>
      <c r="B45" s="67" t="s">
        <v>158</v>
      </c>
      <c r="C45" s="69">
        <v>42951</v>
      </c>
      <c r="D45" s="69">
        <v>42951</v>
      </c>
      <c r="E45" s="68">
        <v>8</v>
      </c>
      <c r="F45" s="68" t="s">
        <v>112</v>
      </c>
    </row>
    <row r="46" spans="1:6" ht="33.75" thickBot="1">
      <c r="A46" s="86" t="s">
        <v>159</v>
      </c>
      <c r="B46" s="87" t="s">
        <v>9</v>
      </c>
      <c r="C46" s="88" t="s">
        <v>160</v>
      </c>
      <c r="D46" s="88" t="s">
        <v>161</v>
      </c>
      <c r="E46" s="88">
        <v>24</v>
      </c>
      <c r="F46" s="90"/>
    </row>
    <row r="47" spans="1:6" ht="33.75" thickBot="1">
      <c r="A47" s="66" t="s">
        <v>162</v>
      </c>
      <c r="B47" s="67" t="s">
        <v>49</v>
      </c>
      <c r="C47" s="68" t="s">
        <v>160</v>
      </c>
      <c r="D47" s="68" t="s">
        <v>160</v>
      </c>
      <c r="E47" s="68">
        <v>4</v>
      </c>
      <c r="F47" s="68" t="s">
        <v>34</v>
      </c>
    </row>
    <row r="48" spans="1:6" ht="33.75" thickBot="1">
      <c r="A48" s="66" t="s">
        <v>163</v>
      </c>
      <c r="B48" s="67" t="s">
        <v>50</v>
      </c>
      <c r="C48" s="68" t="s">
        <v>160</v>
      </c>
      <c r="D48" s="68" t="s">
        <v>160</v>
      </c>
      <c r="E48" s="68">
        <v>4</v>
      </c>
      <c r="F48" s="68" t="s">
        <v>121</v>
      </c>
    </row>
    <row r="49" spans="1:6" ht="33.75" thickBot="1">
      <c r="A49" s="66" t="s">
        <v>164</v>
      </c>
      <c r="B49" s="67" t="s">
        <v>51</v>
      </c>
      <c r="C49" s="68" t="s">
        <v>160</v>
      </c>
      <c r="D49" s="68" t="s">
        <v>160</v>
      </c>
      <c r="E49" s="68">
        <v>4</v>
      </c>
      <c r="F49" s="68" t="s">
        <v>112</v>
      </c>
    </row>
    <row r="50" spans="1:6" ht="33.75" thickBot="1">
      <c r="A50" s="66" t="s">
        <v>165</v>
      </c>
      <c r="B50" s="67" t="s">
        <v>52</v>
      </c>
      <c r="C50" s="68" t="s">
        <v>161</v>
      </c>
      <c r="D50" s="68" t="s">
        <v>161</v>
      </c>
      <c r="E50" s="68">
        <v>4</v>
      </c>
      <c r="F50" s="68" t="s">
        <v>112</v>
      </c>
    </row>
    <row r="51" spans="1:6" ht="33.75" thickBot="1">
      <c r="A51" s="66" t="s">
        <v>166</v>
      </c>
      <c r="B51" s="67" t="s">
        <v>53</v>
      </c>
      <c r="C51" s="68" t="s">
        <v>161</v>
      </c>
      <c r="D51" s="68" t="s">
        <v>161</v>
      </c>
      <c r="E51" s="68">
        <v>4</v>
      </c>
      <c r="F51" s="68" t="s">
        <v>167</v>
      </c>
    </row>
    <row r="52" spans="1:6" ht="33.75" thickBot="1">
      <c r="A52" s="66" t="s">
        <v>168</v>
      </c>
      <c r="B52" s="67" t="s">
        <v>54</v>
      </c>
      <c r="C52" s="68" t="s">
        <v>161</v>
      </c>
      <c r="D52" s="68" t="s">
        <v>161</v>
      </c>
      <c r="E52" s="68">
        <v>4</v>
      </c>
      <c r="F52" s="68" t="s">
        <v>34</v>
      </c>
    </row>
    <row r="53" spans="1:6" ht="33.75" thickBot="1">
      <c r="A53" s="86" t="s">
        <v>169</v>
      </c>
      <c r="B53" s="87" t="s">
        <v>170</v>
      </c>
      <c r="C53" s="88" t="s">
        <v>171</v>
      </c>
      <c r="D53" s="88" t="s">
        <v>172</v>
      </c>
      <c r="E53" s="88">
        <f>SUM(E54:E59)</f>
        <v>24</v>
      </c>
      <c r="F53" s="90"/>
    </row>
    <row r="54" spans="1:6" ht="33.75" thickBot="1">
      <c r="A54" s="66" t="s">
        <v>173</v>
      </c>
      <c r="B54" s="67" t="s">
        <v>55</v>
      </c>
      <c r="C54" s="68" t="s">
        <v>171</v>
      </c>
      <c r="D54" s="68" t="s">
        <v>171</v>
      </c>
      <c r="E54" s="68">
        <v>4</v>
      </c>
      <c r="F54" s="68" t="s">
        <v>34</v>
      </c>
    </row>
    <row r="55" spans="1:6" ht="33.75" thickBot="1">
      <c r="A55" s="66" t="s">
        <v>174</v>
      </c>
      <c r="B55" s="67" t="s">
        <v>56</v>
      </c>
      <c r="C55" s="68" t="s">
        <v>171</v>
      </c>
      <c r="D55" s="68" t="s">
        <v>171</v>
      </c>
      <c r="E55" s="68">
        <v>4</v>
      </c>
      <c r="F55" s="68" t="s">
        <v>121</v>
      </c>
    </row>
    <row r="56" spans="1:6" ht="33.75" thickBot="1">
      <c r="A56" s="66" t="s">
        <v>175</v>
      </c>
      <c r="B56" s="67" t="s">
        <v>57</v>
      </c>
      <c r="C56" s="68" t="s">
        <v>171</v>
      </c>
      <c r="D56" s="68" t="s">
        <v>171</v>
      </c>
      <c r="E56" s="68">
        <v>4</v>
      </c>
      <c r="F56" s="68" t="s">
        <v>112</v>
      </c>
    </row>
    <row r="57" spans="1:6" ht="33.75" thickBot="1">
      <c r="A57" s="66" t="s">
        <v>176</v>
      </c>
      <c r="B57" s="67" t="s">
        <v>58</v>
      </c>
      <c r="C57" s="68" t="s">
        <v>172</v>
      </c>
      <c r="D57" s="68" t="s">
        <v>172</v>
      </c>
      <c r="E57" s="68">
        <v>4</v>
      </c>
      <c r="F57" s="68" t="s">
        <v>112</v>
      </c>
    </row>
    <row r="58" spans="1:6" ht="33.75" thickBot="1">
      <c r="A58" s="66" t="s">
        <v>177</v>
      </c>
      <c r="B58" s="67" t="s">
        <v>59</v>
      </c>
      <c r="C58" s="68" t="s">
        <v>172</v>
      </c>
      <c r="D58" s="68" t="s">
        <v>172</v>
      </c>
      <c r="E58" s="68">
        <v>4</v>
      </c>
      <c r="F58" s="68" t="s">
        <v>121</v>
      </c>
    </row>
    <row r="59" spans="1:6" ht="33.75" thickBot="1">
      <c r="A59" s="66" t="s">
        <v>178</v>
      </c>
      <c r="B59" s="67" t="s">
        <v>60</v>
      </c>
      <c r="C59" s="68" t="s">
        <v>172</v>
      </c>
      <c r="D59" s="68" t="s">
        <v>172</v>
      </c>
      <c r="E59" s="68">
        <v>4</v>
      </c>
      <c r="F59" s="68" t="s">
        <v>34</v>
      </c>
    </row>
    <row r="60" spans="1:6" ht="33.75" thickBot="1">
      <c r="A60" s="86" t="s">
        <v>179</v>
      </c>
      <c r="B60" s="87" t="s">
        <v>180</v>
      </c>
      <c r="C60" s="88" t="s">
        <v>181</v>
      </c>
      <c r="D60" s="88" t="s">
        <v>182</v>
      </c>
      <c r="E60" s="97">
        <f>SUM(E61:E66)</f>
        <v>84</v>
      </c>
      <c r="F60" s="90"/>
    </row>
    <row r="61" spans="1:6" ht="33.75" thickBot="1">
      <c r="A61" s="66" t="s">
        <v>183</v>
      </c>
      <c r="B61" s="67" t="s">
        <v>61</v>
      </c>
      <c r="C61" s="68" t="s">
        <v>181</v>
      </c>
      <c r="D61" s="68" t="s">
        <v>184</v>
      </c>
      <c r="E61" s="68">
        <v>12</v>
      </c>
      <c r="F61" s="68" t="s">
        <v>34</v>
      </c>
    </row>
    <row r="62" spans="1:6" ht="33.75" thickBot="1">
      <c r="A62" s="66" t="s">
        <v>185</v>
      </c>
      <c r="B62" s="67" t="s">
        <v>62</v>
      </c>
      <c r="C62" s="68" t="s">
        <v>181</v>
      </c>
      <c r="D62" s="68" t="s">
        <v>184</v>
      </c>
      <c r="E62" s="68">
        <v>12</v>
      </c>
      <c r="F62" s="68" t="s">
        <v>121</v>
      </c>
    </row>
    <row r="63" spans="1:6" ht="33.75" thickBot="1">
      <c r="A63" s="66" t="s">
        <v>186</v>
      </c>
      <c r="B63" s="67" t="s">
        <v>63</v>
      </c>
      <c r="C63" s="68" t="s">
        <v>181</v>
      </c>
      <c r="D63" s="68" t="s">
        <v>187</v>
      </c>
      <c r="E63" s="68">
        <v>20</v>
      </c>
      <c r="F63" s="68" t="s">
        <v>112</v>
      </c>
    </row>
    <row r="64" spans="1:6" ht="33.75" thickBot="1">
      <c r="A64" s="66" t="s">
        <v>188</v>
      </c>
      <c r="B64" s="67" t="s">
        <v>64</v>
      </c>
      <c r="C64" s="68" t="s">
        <v>189</v>
      </c>
      <c r="D64" s="68" t="s">
        <v>182</v>
      </c>
      <c r="E64" s="68">
        <v>12</v>
      </c>
      <c r="F64" s="68" t="s">
        <v>112</v>
      </c>
    </row>
    <row r="65" spans="1:6" ht="33.75" thickBot="1">
      <c r="A65" s="66" t="s">
        <v>190</v>
      </c>
      <c r="B65" s="67" t="s">
        <v>65</v>
      </c>
      <c r="C65" s="68" t="s">
        <v>191</v>
      </c>
      <c r="D65" s="68" t="s">
        <v>182</v>
      </c>
      <c r="E65" s="68">
        <v>16</v>
      </c>
      <c r="F65" s="68" t="s">
        <v>121</v>
      </c>
    </row>
    <row r="66" spans="1:6" ht="33.75" thickBot="1">
      <c r="A66" s="66" t="s">
        <v>192</v>
      </c>
      <c r="B66" s="67" t="s">
        <v>66</v>
      </c>
      <c r="C66" s="68" t="s">
        <v>191</v>
      </c>
      <c r="D66" s="68" t="s">
        <v>182</v>
      </c>
      <c r="E66" s="68">
        <v>12</v>
      </c>
      <c r="F66" s="68" t="s">
        <v>34</v>
      </c>
    </row>
    <row r="67" spans="1:6" ht="33.75" thickBot="1">
      <c r="A67" s="86" t="s">
        <v>193</v>
      </c>
      <c r="B67" s="87" t="s">
        <v>194</v>
      </c>
      <c r="C67" s="88" t="s">
        <v>195</v>
      </c>
      <c r="D67" s="88" t="s">
        <v>195</v>
      </c>
      <c r="E67" s="88">
        <f>SUM(E68:E73)</f>
        <v>28</v>
      </c>
      <c r="F67" s="90"/>
    </row>
    <row r="68" spans="1:6" ht="33.75" thickBot="1">
      <c r="A68" s="66" t="s">
        <v>196</v>
      </c>
      <c r="B68" s="67" t="s">
        <v>67</v>
      </c>
      <c r="C68" s="68" t="s">
        <v>195</v>
      </c>
      <c r="D68" s="68" t="s">
        <v>195</v>
      </c>
      <c r="E68" s="68">
        <v>4</v>
      </c>
      <c r="F68" s="68" t="s">
        <v>121</v>
      </c>
    </row>
    <row r="69" spans="1:6" ht="33.75" thickBot="1">
      <c r="A69" s="66" t="s">
        <v>197</v>
      </c>
      <c r="B69" s="67" t="s">
        <v>68</v>
      </c>
      <c r="C69" s="68" t="s">
        <v>195</v>
      </c>
      <c r="D69" s="68" t="s">
        <v>195</v>
      </c>
      <c r="E69" s="68">
        <v>4</v>
      </c>
      <c r="F69" s="68" t="s">
        <v>112</v>
      </c>
    </row>
    <row r="70" spans="1:6" ht="33.75" thickBot="1">
      <c r="A70" s="66" t="s">
        <v>198</v>
      </c>
      <c r="B70" s="67" t="s">
        <v>69</v>
      </c>
      <c r="C70" s="68" t="s">
        <v>195</v>
      </c>
      <c r="D70" s="68" t="s">
        <v>195</v>
      </c>
      <c r="E70" s="68">
        <v>8</v>
      </c>
      <c r="F70" s="68" t="s">
        <v>199</v>
      </c>
    </row>
    <row r="71" spans="1:6" ht="33.75" thickBot="1">
      <c r="A71" s="66" t="s">
        <v>200</v>
      </c>
      <c r="B71" s="67" t="s">
        <v>70</v>
      </c>
      <c r="C71" s="68" t="s">
        <v>195</v>
      </c>
      <c r="D71" s="68" t="s">
        <v>195</v>
      </c>
      <c r="E71" s="68">
        <v>4</v>
      </c>
      <c r="F71" s="68" t="s">
        <v>34</v>
      </c>
    </row>
    <row r="72" spans="1:6" ht="33.75" thickBot="1">
      <c r="A72" s="66" t="s">
        <v>201</v>
      </c>
      <c r="B72" s="67" t="s">
        <v>71</v>
      </c>
      <c r="C72" s="68" t="s">
        <v>195</v>
      </c>
      <c r="D72" s="68" t="s">
        <v>195</v>
      </c>
      <c r="E72" s="68">
        <v>4</v>
      </c>
      <c r="F72" s="68" t="s">
        <v>112</v>
      </c>
    </row>
    <row r="73" spans="1:6" ht="33.75" thickBot="1">
      <c r="A73" s="66" t="s">
        <v>202</v>
      </c>
      <c r="B73" s="67" t="s">
        <v>72</v>
      </c>
      <c r="C73" s="68" t="s">
        <v>195</v>
      </c>
      <c r="D73" s="68" t="s">
        <v>195</v>
      </c>
      <c r="E73" s="68">
        <v>4</v>
      </c>
      <c r="F73" s="68" t="s">
        <v>121</v>
      </c>
    </row>
    <row r="74" spans="1:6" ht="33.75" thickBot="1">
      <c r="A74" s="86" t="s">
        <v>203</v>
      </c>
      <c r="B74" s="87" t="s">
        <v>140</v>
      </c>
      <c r="C74" s="88" t="s">
        <v>204</v>
      </c>
      <c r="D74" s="95">
        <v>42740</v>
      </c>
      <c r="E74" s="88">
        <f>SUM(E75:E80)</f>
        <v>48</v>
      </c>
      <c r="F74" s="90"/>
    </row>
    <row r="75" spans="1:6" ht="33.75" thickBot="1">
      <c r="A75" s="66" t="s">
        <v>205</v>
      </c>
      <c r="B75" s="67" t="s">
        <v>73</v>
      </c>
      <c r="C75" s="68" t="s">
        <v>204</v>
      </c>
      <c r="D75" s="68" t="s">
        <v>206</v>
      </c>
      <c r="E75" s="68">
        <v>8</v>
      </c>
      <c r="F75" s="68" t="s">
        <v>34</v>
      </c>
    </row>
    <row r="76" spans="1:6" ht="33.75" thickBot="1">
      <c r="A76" s="66" t="s">
        <v>207</v>
      </c>
      <c r="B76" s="67" t="s">
        <v>74</v>
      </c>
      <c r="C76" s="68" t="s">
        <v>204</v>
      </c>
      <c r="D76" s="68" t="s">
        <v>206</v>
      </c>
      <c r="E76" s="68">
        <v>8</v>
      </c>
      <c r="F76" s="68" t="s">
        <v>121</v>
      </c>
    </row>
    <row r="77" spans="1:6" ht="33.75" thickBot="1">
      <c r="A77" s="66" t="s">
        <v>208</v>
      </c>
      <c r="B77" s="67" t="s">
        <v>75</v>
      </c>
      <c r="C77" s="68" t="s">
        <v>204</v>
      </c>
      <c r="D77" s="69">
        <v>42740</v>
      </c>
      <c r="E77" s="68">
        <v>16</v>
      </c>
      <c r="F77" s="68" t="s">
        <v>112</v>
      </c>
    </row>
    <row r="78" spans="1:6" ht="33.75" thickBot="1">
      <c r="A78" s="66" t="s">
        <v>209</v>
      </c>
      <c r="B78" s="67" t="s">
        <v>76</v>
      </c>
      <c r="C78" s="68" t="s">
        <v>204</v>
      </c>
      <c r="D78" s="68" t="s">
        <v>206</v>
      </c>
      <c r="E78" s="68">
        <v>8</v>
      </c>
      <c r="F78" s="68" t="s">
        <v>34</v>
      </c>
    </row>
    <row r="79" spans="1:6" ht="33.75" thickBot="1">
      <c r="A79" s="66" t="s">
        <v>210</v>
      </c>
      <c r="B79" s="67" t="s">
        <v>77</v>
      </c>
      <c r="C79" s="69">
        <v>42740</v>
      </c>
      <c r="D79" s="69">
        <v>42740</v>
      </c>
      <c r="E79" s="68">
        <v>4</v>
      </c>
      <c r="F79" s="68" t="s">
        <v>121</v>
      </c>
    </row>
    <row r="80" spans="1:6" ht="17.25" thickBot="1">
      <c r="A80" s="66" t="s">
        <v>211</v>
      </c>
      <c r="B80" s="67" t="s">
        <v>78</v>
      </c>
      <c r="C80" s="69">
        <v>42740</v>
      </c>
      <c r="D80" s="69">
        <v>42740</v>
      </c>
      <c r="E80" s="68">
        <v>4</v>
      </c>
      <c r="F80" s="68" t="s">
        <v>34</v>
      </c>
    </row>
    <row r="81" spans="1:6" ht="17.25" thickBot="1">
      <c r="A81" s="86" t="s">
        <v>212</v>
      </c>
      <c r="B81" s="87" t="s">
        <v>11</v>
      </c>
      <c r="C81" s="95">
        <v>42771</v>
      </c>
      <c r="D81" s="95">
        <v>42771</v>
      </c>
      <c r="E81" s="88">
        <f>SUM(E82:E87)</f>
        <v>26</v>
      </c>
      <c r="F81" s="90"/>
    </row>
    <row r="82" spans="1:6" ht="17.25" thickBot="1">
      <c r="A82" s="66" t="s">
        <v>213</v>
      </c>
      <c r="B82" s="67" t="s">
        <v>79</v>
      </c>
      <c r="C82" s="69">
        <v>42771</v>
      </c>
      <c r="D82" s="69">
        <v>42771</v>
      </c>
      <c r="E82" s="68">
        <v>4</v>
      </c>
      <c r="F82" s="68" t="s">
        <v>112</v>
      </c>
    </row>
    <row r="83" spans="1:6" ht="17.25" thickBot="1">
      <c r="A83" s="66" t="s">
        <v>214</v>
      </c>
      <c r="B83" s="67" t="s">
        <v>80</v>
      </c>
      <c r="C83" s="69">
        <v>42771</v>
      </c>
      <c r="D83" s="69">
        <v>42771</v>
      </c>
      <c r="E83" s="68">
        <v>4</v>
      </c>
      <c r="F83" s="90" t="s">
        <v>121</v>
      </c>
    </row>
    <row r="84" spans="1:6" ht="33.75" thickBot="1">
      <c r="A84" s="66" t="s">
        <v>215</v>
      </c>
      <c r="B84" s="67" t="s">
        <v>81</v>
      </c>
      <c r="C84" s="69">
        <v>42771</v>
      </c>
      <c r="D84" s="69">
        <v>42771</v>
      </c>
      <c r="E84" s="68">
        <v>6</v>
      </c>
      <c r="F84" s="68" t="s">
        <v>34</v>
      </c>
    </row>
    <row r="85" spans="1:6" ht="33.75" thickBot="1">
      <c r="A85" s="66" t="s">
        <v>216</v>
      </c>
      <c r="B85" s="67" t="s">
        <v>82</v>
      </c>
      <c r="C85" s="69">
        <v>42771</v>
      </c>
      <c r="D85" s="69">
        <v>42771</v>
      </c>
      <c r="E85" s="68">
        <v>4</v>
      </c>
      <c r="F85" s="68" t="s">
        <v>121</v>
      </c>
    </row>
    <row r="86" spans="1:6" ht="17.25" thickBot="1">
      <c r="A86" s="66" t="s">
        <v>217</v>
      </c>
      <c r="B86" s="67" t="s">
        <v>83</v>
      </c>
      <c r="C86" s="69">
        <v>42771</v>
      </c>
      <c r="D86" s="69">
        <v>42771</v>
      </c>
      <c r="E86" s="68">
        <v>4</v>
      </c>
      <c r="F86" s="68" t="s">
        <v>112</v>
      </c>
    </row>
    <row r="87" spans="1:6" ht="17.25" thickBot="1">
      <c r="A87" s="66" t="s">
        <v>218</v>
      </c>
      <c r="B87" s="67" t="s">
        <v>84</v>
      </c>
      <c r="C87" s="69">
        <v>42771</v>
      </c>
      <c r="D87" s="69">
        <v>42771</v>
      </c>
      <c r="E87" s="68">
        <v>4</v>
      </c>
      <c r="F87" s="68" t="s">
        <v>34</v>
      </c>
    </row>
    <row r="88" spans="1:6" ht="17.25" thickBot="1">
      <c r="A88" s="86" t="s">
        <v>219</v>
      </c>
      <c r="B88" s="87" t="s">
        <v>16</v>
      </c>
      <c r="C88" s="95">
        <v>42799</v>
      </c>
      <c r="D88" s="95">
        <v>42830</v>
      </c>
      <c r="E88" s="88">
        <v>16</v>
      </c>
      <c r="F88" s="90"/>
    </row>
    <row r="89" spans="1:6" ht="17.25" thickBot="1">
      <c r="A89" s="66" t="s">
        <v>220</v>
      </c>
      <c r="B89" s="67" t="s">
        <v>221</v>
      </c>
      <c r="C89" s="69">
        <v>42799</v>
      </c>
      <c r="D89" s="69">
        <v>42799</v>
      </c>
      <c r="E89" s="68">
        <v>8</v>
      </c>
      <c r="F89" s="68" t="s">
        <v>94</v>
      </c>
    </row>
    <row r="90" spans="1:6" ht="17.25" thickBot="1">
      <c r="A90" s="66" t="s">
        <v>222</v>
      </c>
      <c r="B90" s="67" t="s">
        <v>223</v>
      </c>
      <c r="C90" s="69">
        <v>42830</v>
      </c>
      <c r="D90" s="69">
        <v>42830</v>
      </c>
      <c r="E90" s="68">
        <v>8</v>
      </c>
      <c r="F90" s="68" t="s">
        <v>94</v>
      </c>
    </row>
    <row r="91" spans="1:6" ht="17.25" thickBot="1">
      <c r="A91" s="193" t="s">
        <v>224</v>
      </c>
      <c r="B91" s="194"/>
      <c r="C91" s="194"/>
      <c r="D91" s="195"/>
      <c r="E91" s="196" t="s">
        <v>225</v>
      </c>
      <c r="F91" s="198"/>
    </row>
  </sheetData>
  <mergeCells count="2">
    <mergeCell ref="A91:D91"/>
    <mergeCell ref="E91:F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Sprint2</vt:lpstr>
      <vt:lpstr>Report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Toai</dc:creator>
  <cp:lastModifiedBy>Khatmau_sr</cp:lastModifiedBy>
  <cp:lastPrinted>2017-05-14T15:49:40Z</cp:lastPrinted>
  <dcterms:created xsi:type="dcterms:W3CDTF">2016-05-09T08:50:23Z</dcterms:created>
  <dcterms:modified xsi:type="dcterms:W3CDTF">2018-09-26T12:54:03Z</dcterms:modified>
</cp:coreProperties>
</file>