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Tables &amp; Figures\"/>
    </mc:Choice>
  </mc:AlternateContent>
  <xr:revisionPtr revIDLastSave="0" documentId="13_ncr:1_{DFF9C0C4-549A-49C4-86B2-52ACB71780F9}" xr6:coauthVersionLast="47" xr6:coauthVersionMax="47" xr10:uidLastSave="{00000000-0000-0000-0000-000000000000}"/>
  <bookViews>
    <workbookView xWindow="-120" yWindow="-120" windowWidth="29040" windowHeight="15840" xr2:uid="{CB78354B-E9DA-4B98-BD34-DC8C933D6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K18" i="1"/>
  <c r="J18" i="1"/>
  <c r="H18" i="1"/>
  <c r="D18" i="1"/>
  <c r="N13" i="1"/>
  <c r="M13" i="1"/>
  <c r="K13" i="1"/>
  <c r="J13" i="1"/>
  <c r="H13" i="1"/>
  <c r="D13" i="1"/>
  <c r="N17" i="1"/>
  <c r="M17" i="1"/>
  <c r="K17" i="1"/>
  <c r="J17" i="1"/>
  <c r="H17" i="1"/>
  <c r="D17" i="1"/>
  <c r="N15" i="1"/>
  <c r="M15" i="1"/>
  <c r="K15" i="1"/>
  <c r="J15" i="1"/>
  <c r="H15" i="1"/>
  <c r="D15" i="1"/>
  <c r="N10" i="1"/>
  <c r="M10" i="1"/>
  <c r="K10" i="1"/>
  <c r="J10" i="1"/>
  <c r="H10" i="1"/>
  <c r="D10" i="1"/>
  <c r="N8" i="1"/>
  <c r="M8" i="1"/>
  <c r="K8" i="1"/>
  <c r="J8" i="1"/>
  <c r="H8" i="1"/>
  <c r="D8" i="1"/>
  <c r="N9" i="1"/>
  <c r="M9" i="1"/>
  <c r="K9" i="1"/>
  <c r="J9" i="1"/>
  <c r="H9" i="1"/>
  <c r="D9" i="1"/>
  <c r="N12" i="1"/>
  <c r="M12" i="1"/>
  <c r="K12" i="1"/>
  <c r="J12" i="1"/>
  <c r="H12" i="1"/>
  <c r="D12" i="1"/>
  <c r="N11" i="1"/>
  <c r="M11" i="1"/>
  <c r="K11" i="1"/>
  <c r="J11" i="1"/>
  <c r="H11" i="1"/>
  <c r="D11" i="1"/>
  <c r="N2" i="1"/>
  <c r="M2" i="1"/>
  <c r="K2" i="1"/>
  <c r="J2" i="1"/>
  <c r="H2" i="1"/>
  <c r="D2" i="1"/>
  <c r="N5" i="1"/>
  <c r="M5" i="1"/>
  <c r="K5" i="1"/>
  <c r="J5" i="1"/>
  <c r="H5" i="1"/>
  <c r="D5" i="1"/>
  <c r="N16" i="1"/>
  <c r="M16" i="1"/>
  <c r="K16" i="1"/>
  <c r="J16" i="1"/>
  <c r="H16" i="1"/>
  <c r="D16" i="1"/>
  <c r="N4" i="1"/>
  <c r="M4" i="1"/>
  <c r="K4" i="1"/>
  <c r="J4" i="1"/>
  <c r="H4" i="1"/>
  <c r="D4" i="1"/>
  <c r="N14" i="1"/>
  <c r="M14" i="1"/>
  <c r="K14" i="1"/>
  <c r="J14" i="1"/>
  <c r="H14" i="1"/>
  <c r="D14" i="1"/>
  <c r="N7" i="1"/>
  <c r="M7" i="1"/>
  <c r="K7" i="1"/>
  <c r="J7" i="1"/>
  <c r="H7" i="1"/>
  <c r="D7" i="1"/>
  <c r="N6" i="1"/>
  <c r="M6" i="1"/>
  <c r="K6" i="1"/>
  <c r="J6" i="1"/>
  <c r="H6" i="1"/>
  <c r="D6" i="1"/>
  <c r="N3" i="1"/>
  <c r="M3" i="1"/>
  <c r="K3" i="1"/>
  <c r="J3" i="1"/>
  <c r="H3" i="1"/>
  <c r="D3" i="1"/>
</calcChain>
</file>

<file path=xl/sharedStrings.xml><?xml version="1.0" encoding="utf-8"?>
<sst xmlns="http://schemas.openxmlformats.org/spreadsheetml/2006/main" count="41" uniqueCount="29">
  <si>
    <t>Cooperator</t>
  </si>
  <si>
    <t>Diff</t>
  </si>
  <si>
    <t>Sig.</t>
  </si>
  <si>
    <t>Typ_lb N/bu</t>
  </si>
  <si>
    <t>Red_lb N/bu</t>
  </si>
  <si>
    <t>Red_bu/lb N</t>
  </si>
  <si>
    <t>Harvey</t>
  </si>
  <si>
    <t>*</t>
  </si>
  <si>
    <t>Veenstra1</t>
  </si>
  <si>
    <t>Borchardt</t>
  </si>
  <si>
    <t>Dooley</t>
  </si>
  <si>
    <t>Fredericks</t>
  </si>
  <si>
    <t>Prevo</t>
  </si>
  <si>
    <t>Bakehouse</t>
  </si>
  <si>
    <t>Amundson</t>
  </si>
  <si>
    <t>Frederick</t>
  </si>
  <si>
    <t>Anderson</t>
  </si>
  <si>
    <t>Bennett</t>
  </si>
  <si>
    <t>Boyer</t>
  </si>
  <si>
    <t>Veenstra2</t>
  </si>
  <si>
    <t>Sieren</t>
  </si>
  <si>
    <t>Bardole</t>
  </si>
  <si>
    <t>Deal</t>
  </si>
  <si>
    <t>Waldo</t>
  </si>
  <si>
    <t>Typical (bu/ac)</t>
  </si>
  <si>
    <t>Reduced (bu/ac)</t>
  </si>
  <si>
    <t>Typ N-rate</t>
  </si>
  <si>
    <t>Red N-rate</t>
  </si>
  <si>
    <t>Typ_bu/lb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</si>
</sst>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Typ_lb N/bu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233.1</c:v>
                </c:pt>
                <c:pt idx="1">
                  <c:v>208</c:v>
                </c:pt>
                <c:pt idx="2">
                  <c:v>239.4</c:v>
                </c:pt>
                <c:pt idx="3">
                  <c:v>202.3</c:v>
                </c:pt>
                <c:pt idx="4">
                  <c:v>226.5</c:v>
                </c:pt>
                <c:pt idx="5">
                  <c:v>215</c:v>
                </c:pt>
                <c:pt idx="6">
                  <c:v>230</c:v>
                </c:pt>
                <c:pt idx="7">
                  <c:v>243.7</c:v>
                </c:pt>
                <c:pt idx="8">
                  <c:v>186.4</c:v>
                </c:pt>
                <c:pt idx="9">
                  <c:v>178.7</c:v>
                </c:pt>
                <c:pt idx="10">
                  <c:v>172.4</c:v>
                </c:pt>
                <c:pt idx="11">
                  <c:v>224.7</c:v>
                </c:pt>
                <c:pt idx="12">
                  <c:v>149.1</c:v>
                </c:pt>
                <c:pt idx="13">
                  <c:v>145.69999999999999</c:v>
                </c:pt>
                <c:pt idx="14">
                  <c:v>117.9</c:v>
                </c:pt>
                <c:pt idx="15">
                  <c:v>228.8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0.75</c:v>
                </c:pt>
                <c:pt idx="4">
                  <c:v>0.7</c:v>
                </c:pt>
                <c:pt idx="5">
                  <c:v>0.63</c:v>
                </c:pt>
                <c:pt idx="6">
                  <c:v>0.78</c:v>
                </c:pt>
                <c:pt idx="7">
                  <c:v>0.78</c:v>
                </c:pt>
                <c:pt idx="8">
                  <c:v>0.85</c:v>
                </c:pt>
                <c:pt idx="9">
                  <c:v>0.84</c:v>
                </c:pt>
                <c:pt idx="10">
                  <c:v>0.91</c:v>
                </c:pt>
                <c:pt idx="11">
                  <c:v>0.95</c:v>
                </c:pt>
                <c:pt idx="12">
                  <c:v>1.1100000000000001</c:v>
                </c:pt>
                <c:pt idx="13">
                  <c:v>1.77</c:v>
                </c:pt>
                <c:pt idx="14">
                  <c:v>2.09</c:v>
                </c:pt>
                <c:pt idx="15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D-43CB-8283-A2B348A19E8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Red_lb N/bu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220.6</c:v>
                </c:pt>
                <c:pt idx="1">
                  <c:v>159.19999999999999</c:v>
                </c:pt>
                <c:pt idx="2">
                  <c:v>216.6</c:v>
                </c:pt>
                <c:pt idx="3">
                  <c:v>184.5</c:v>
                </c:pt>
                <c:pt idx="4">
                  <c:v>195.3</c:v>
                </c:pt>
                <c:pt idx="5">
                  <c:v>186</c:v>
                </c:pt>
                <c:pt idx="6">
                  <c:v>228.5</c:v>
                </c:pt>
                <c:pt idx="7">
                  <c:v>241.7</c:v>
                </c:pt>
                <c:pt idx="8">
                  <c:v>185.4</c:v>
                </c:pt>
                <c:pt idx="9">
                  <c:v>170.7</c:v>
                </c:pt>
                <c:pt idx="10">
                  <c:v>169.4</c:v>
                </c:pt>
                <c:pt idx="11">
                  <c:v>206</c:v>
                </c:pt>
                <c:pt idx="12">
                  <c:v>121.4</c:v>
                </c:pt>
                <c:pt idx="13">
                  <c:v>144.69999999999999</c:v>
                </c:pt>
                <c:pt idx="14">
                  <c:v>97.7</c:v>
                </c:pt>
                <c:pt idx="15">
                  <c:v>211.9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0.36</c:v>
                </c:pt>
                <c:pt idx="1">
                  <c:v>0.41</c:v>
                </c:pt>
                <c:pt idx="2">
                  <c:v>0.51</c:v>
                </c:pt>
                <c:pt idx="3">
                  <c:v>0.51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0.62</c:v>
                </c:pt>
                <c:pt idx="11">
                  <c:v>0.8</c:v>
                </c:pt>
                <c:pt idx="12">
                  <c:v>0.82</c:v>
                </c:pt>
                <c:pt idx="13">
                  <c:v>1.38</c:v>
                </c:pt>
                <c:pt idx="14">
                  <c:v>2.0499999999999998</c:v>
                </c:pt>
                <c:pt idx="15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4D-43CB-8283-A2B348A1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887488"/>
        <c:axId val="2022887904"/>
      </c:scatterChart>
      <c:valAx>
        <c:axId val="20228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bu/ac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87904"/>
        <c:crosses val="autoZero"/>
        <c:crossBetween val="midCat"/>
      </c:valAx>
      <c:valAx>
        <c:axId val="20228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 N/bu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Typ_lb N/bu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Sheet1!$F$2:$F$17</c:f>
              <c:numCache>
                <c:formatCode>General</c:formatCode>
                <c:ptCount val="16"/>
                <c:pt idx="0">
                  <c:v>130</c:v>
                </c:pt>
                <c:pt idx="1">
                  <c:v>114</c:v>
                </c:pt>
                <c:pt idx="2">
                  <c:v>160</c:v>
                </c:pt>
                <c:pt idx="3">
                  <c:v>151</c:v>
                </c:pt>
                <c:pt idx="4">
                  <c:v>158</c:v>
                </c:pt>
                <c:pt idx="5">
                  <c:v>136</c:v>
                </c:pt>
                <c:pt idx="6">
                  <c:v>180</c:v>
                </c:pt>
                <c:pt idx="7">
                  <c:v>189</c:v>
                </c:pt>
                <c:pt idx="8">
                  <c:v>158</c:v>
                </c:pt>
                <c:pt idx="9">
                  <c:v>150</c:v>
                </c:pt>
                <c:pt idx="10">
                  <c:v>157.5</c:v>
                </c:pt>
                <c:pt idx="11">
                  <c:v>214</c:v>
                </c:pt>
                <c:pt idx="12">
                  <c:v>165</c:v>
                </c:pt>
                <c:pt idx="13">
                  <c:v>258.60000000000002</c:v>
                </c:pt>
                <c:pt idx="14">
                  <c:v>246</c:v>
                </c:pt>
                <c:pt idx="15">
                  <c:v>165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0.56000000000000005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0.75</c:v>
                </c:pt>
                <c:pt idx="4">
                  <c:v>0.7</c:v>
                </c:pt>
                <c:pt idx="5">
                  <c:v>0.63</c:v>
                </c:pt>
                <c:pt idx="6">
                  <c:v>0.78</c:v>
                </c:pt>
                <c:pt idx="7">
                  <c:v>0.78</c:v>
                </c:pt>
                <c:pt idx="8">
                  <c:v>0.85</c:v>
                </c:pt>
                <c:pt idx="9">
                  <c:v>0.84</c:v>
                </c:pt>
                <c:pt idx="10">
                  <c:v>0.91</c:v>
                </c:pt>
                <c:pt idx="11">
                  <c:v>0.95</c:v>
                </c:pt>
                <c:pt idx="12">
                  <c:v>1.1100000000000001</c:v>
                </c:pt>
                <c:pt idx="13">
                  <c:v>1.77</c:v>
                </c:pt>
                <c:pt idx="14">
                  <c:v>2.09</c:v>
                </c:pt>
                <c:pt idx="15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4D32-9EDA-418ED321568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Red_lb N/bu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Sheet1!$G$2:$G$17</c:f>
              <c:numCache>
                <c:formatCode>General</c:formatCode>
                <c:ptCount val="16"/>
                <c:pt idx="0">
                  <c:v>80</c:v>
                </c:pt>
                <c:pt idx="1">
                  <c:v>65</c:v>
                </c:pt>
                <c:pt idx="2">
                  <c:v>110</c:v>
                </c:pt>
                <c:pt idx="3">
                  <c:v>95</c:v>
                </c:pt>
                <c:pt idx="4">
                  <c:v>108</c:v>
                </c:pt>
                <c:pt idx="5">
                  <c:v>106</c:v>
                </c:pt>
                <c:pt idx="6">
                  <c:v>130</c:v>
                </c:pt>
                <c:pt idx="7">
                  <c:v>139</c:v>
                </c:pt>
                <c:pt idx="8">
                  <c:v>108</c:v>
                </c:pt>
                <c:pt idx="9">
                  <c:v>100</c:v>
                </c:pt>
                <c:pt idx="10">
                  <c:v>105</c:v>
                </c:pt>
                <c:pt idx="11">
                  <c:v>164</c:v>
                </c:pt>
                <c:pt idx="12">
                  <c:v>100</c:v>
                </c:pt>
                <c:pt idx="13">
                  <c:v>199</c:v>
                </c:pt>
                <c:pt idx="14">
                  <c:v>200</c:v>
                </c:pt>
                <c:pt idx="15">
                  <c:v>115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0.36</c:v>
                </c:pt>
                <c:pt idx="1">
                  <c:v>0.41</c:v>
                </c:pt>
                <c:pt idx="2">
                  <c:v>0.51</c:v>
                </c:pt>
                <c:pt idx="3">
                  <c:v>0.51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0.62</c:v>
                </c:pt>
                <c:pt idx="11">
                  <c:v>0.8</c:v>
                </c:pt>
                <c:pt idx="12">
                  <c:v>0.82</c:v>
                </c:pt>
                <c:pt idx="13">
                  <c:v>1.38</c:v>
                </c:pt>
                <c:pt idx="14">
                  <c:v>2.0499999999999998</c:v>
                </c:pt>
                <c:pt idx="15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9-4D32-9EDA-418ED321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853360"/>
        <c:axId val="1284745200"/>
      </c:scatterChart>
      <c:valAx>
        <c:axId val="12868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 N/ac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45200"/>
        <c:crosses val="autoZero"/>
        <c:crossBetween val="midCat"/>
      </c:valAx>
      <c:valAx>
        <c:axId val="12847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 N/bu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18</xdr:row>
      <xdr:rowOff>114300</xdr:rowOff>
    </xdr:from>
    <xdr:to>
      <xdr:col>9</xdr:col>
      <xdr:colOff>142875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B850A-BF6A-6241-6AD2-925563DE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18</xdr:row>
      <xdr:rowOff>142875</xdr:rowOff>
    </xdr:from>
    <xdr:to>
      <xdr:col>17</xdr:col>
      <xdr:colOff>381000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F38BD-0696-0196-84B3-C3DCD820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D7DC-75FF-495F-B561-122E268B2297}">
  <dimension ref="A1:N18"/>
  <sheetViews>
    <sheetView tabSelected="1" workbookViewId="0">
      <selection activeCell="V17" sqref="V17"/>
    </sheetView>
  </sheetViews>
  <sheetFormatPr defaultRowHeight="15" x14ac:dyDescent="0.25"/>
  <sheetData>
    <row r="1" spans="1:14" s="3" customFormat="1" ht="45" x14ac:dyDescent="0.25">
      <c r="A1" s="3" t="s">
        <v>0</v>
      </c>
      <c r="B1" s="3" t="s">
        <v>24</v>
      </c>
      <c r="C1" s="3" t="s">
        <v>25</v>
      </c>
      <c r="D1" s="3" t="s">
        <v>1</v>
      </c>
      <c r="E1" s="3" t="s">
        <v>2</v>
      </c>
      <c r="F1" s="3" t="s">
        <v>26</v>
      </c>
      <c r="G1" s="3" t="s">
        <v>27</v>
      </c>
      <c r="H1" s="3" t="s">
        <v>1</v>
      </c>
      <c r="J1" s="4" t="s">
        <v>3</v>
      </c>
      <c r="K1" s="4" t="s">
        <v>4</v>
      </c>
      <c r="M1" s="3" t="s">
        <v>28</v>
      </c>
      <c r="N1" s="3" t="s">
        <v>5</v>
      </c>
    </row>
    <row r="2" spans="1:14" x14ac:dyDescent="0.25">
      <c r="A2" s="2" t="s">
        <v>14</v>
      </c>
      <c r="B2" s="2">
        <v>233.1</v>
      </c>
      <c r="C2" s="2">
        <v>220.6</v>
      </c>
      <c r="D2" s="2">
        <f t="shared" ref="D2:D12" si="0">C2-B2</f>
        <v>-12.5</v>
      </c>
      <c r="E2" s="2" t="s">
        <v>7</v>
      </c>
      <c r="F2" s="2">
        <v>130</v>
      </c>
      <c r="G2" s="2">
        <v>80</v>
      </c>
      <c r="H2" s="2">
        <f t="shared" ref="H2:H18" si="1">F2-G2</f>
        <v>50</v>
      </c>
      <c r="J2" s="1">
        <f t="shared" ref="J2:J18" si="2">ROUND(F2/B2,2)</f>
        <v>0.56000000000000005</v>
      </c>
      <c r="K2" s="1">
        <f t="shared" ref="K2:K18" si="3">ROUND(G2/C2,2)</f>
        <v>0.36</v>
      </c>
      <c r="M2">
        <f t="shared" ref="M2:M18" si="4">ROUND(B2/F2,2)</f>
        <v>1.79</v>
      </c>
      <c r="N2">
        <f t="shared" ref="N2:N18" si="5">ROUND(C2/G2,2)</f>
        <v>2.76</v>
      </c>
    </row>
    <row r="3" spans="1:14" x14ac:dyDescent="0.25">
      <c r="A3" s="2" t="s">
        <v>6</v>
      </c>
      <c r="B3" s="2">
        <v>208</v>
      </c>
      <c r="C3" s="2">
        <v>159.19999999999999</v>
      </c>
      <c r="D3" s="2">
        <f t="shared" si="0"/>
        <v>-48.800000000000011</v>
      </c>
      <c r="E3" s="2" t="s">
        <v>7</v>
      </c>
      <c r="F3" s="2">
        <v>114</v>
      </c>
      <c r="G3" s="2">
        <v>65</v>
      </c>
      <c r="H3" s="2">
        <f t="shared" si="1"/>
        <v>49</v>
      </c>
      <c r="J3" s="1">
        <f t="shared" si="2"/>
        <v>0.55000000000000004</v>
      </c>
      <c r="K3" s="1">
        <f t="shared" si="3"/>
        <v>0.41</v>
      </c>
      <c r="M3">
        <f t="shared" si="4"/>
        <v>1.82</v>
      </c>
      <c r="N3">
        <f t="shared" si="5"/>
        <v>2.4500000000000002</v>
      </c>
    </row>
    <row r="4" spans="1:14" x14ac:dyDescent="0.25">
      <c r="A4" s="2" t="s">
        <v>11</v>
      </c>
      <c r="B4" s="2">
        <v>239.4</v>
      </c>
      <c r="C4" s="2">
        <v>216.6</v>
      </c>
      <c r="D4" s="2">
        <f t="shared" si="0"/>
        <v>-22.800000000000011</v>
      </c>
      <c r="E4" s="2" t="s">
        <v>7</v>
      </c>
      <c r="F4" s="2">
        <v>160</v>
      </c>
      <c r="G4" s="2">
        <v>110</v>
      </c>
      <c r="H4" s="2">
        <f t="shared" si="1"/>
        <v>50</v>
      </c>
      <c r="J4" s="1">
        <f t="shared" si="2"/>
        <v>0.67</v>
      </c>
      <c r="K4" s="1">
        <f t="shared" si="3"/>
        <v>0.51</v>
      </c>
      <c r="M4">
        <f t="shared" si="4"/>
        <v>1.5</v>
      </c>
      <c r="N4">
        <f t="shared" si="5"/>
        <v>1.97</v>
      </c>
    </row>
    <row r="5" spans="1:14" x14ac:dyDescent="0.25">
      <c r="A5" s="2" t="s">
        <v>13</v>
      </c>
      <c r="B5" s="2">
        <v>202.3</v>
      </c>
      <c r="C5" s="2">
        <v>184.5</v>
      </c>
      <c r="D5" s="2">
        <f t="shared" si="0"/>
        <v>-17.800000000000011</v>
      </c>
      <c r="E5" s="2" t="s">
        <v>7</v>
      </c>
      <c r="F5" s="2">
        <v>151</v>
      </c>
      <c r="G5" s="2">
        <v>95</v>
      </c>
      <c r="H5" s="2">
        <f t="shared" si="1"/>
        <v>56</v>
      </c>
      <c r="J5" s="1">
        <f t="shared" si="2"/>
        <v>0.75</v>
      </c>
      <c r="K5" s="1">
        <f t="shared" si="3"/>
        <v>0.51</v>
      </c>
      <c r="M5">
        <f t="shared" si="4"/>
        <v>1.34</v>
      </c>
      <c r="N5">
        <f t="shared" si="5"/>
        <v>1.94</v>
      </c>
    </row>
    <row r="6" spans="1:14" x14ac:dyDescent="0.25">
      <c r="A6" s="2" t="s">
        <v>8</v>
      </c>
      <c r="B6" s="2">
        <v>226.5</v>
      </c>
      <c r="C6" s="2">
        <v>195.3</v>
      </c>
      <c r="D6" s="2">
        <f t="shared" si="0"/>
        <v>-31.199999999999989</v>
      </c>
      <c r="E6" s="2" t="s">
        <v>7</v>
      </c>
      <c r="F6" s="2">
        <v>158</v>
      </c>
      <c r="G6" s="2">
        <v>108</v>
      </c>
      <c r="H6" s="2">
        <f t="shared" si="1"/>
        <v>50</v>
      </c>
      <c r="J6" s="1">
        <f t="shared" si="2"/>
        <v>0.7</v>
      </c>
      <c r="K6" s="1">
        <f t="shared" si="3"/>
        <v>0.55000000000000004</v>
      </c>
      <c r="M6">
        <f t="shared" si="4"/>
        <v>1.43</v>
      </c>
      <c r="N6">
        <f t="shared" si="5"/>
        <v>1.81</v>
      </c>
    </row>
    <row r="7" spans="1:14" x14ac:dyDescent="0.25">
      <c r="A7" s="2" t="s">
        <v>9</v>
      </c>
      <c r="B7" s="2">
        <v>215</v>
      </c>
      <c r="C7" s="2">
        <v>186</v>
      </c>
      <c r="D7" s="2">
        <f t="shared" si="0"/>
        <v>-29</v>
      </c>
      <c r="E7" s="2" t="s">
        <v>7</v>
      </c>
      <c r="F7" s="2">
        <v>136</v>
      </c>
      <c r="G7" s="2">
        <v>106</v>
      </c>
      <c r="H7" s="2">
        <f t="shared" si="1"/>
        <v>30</v>
      </c>
      <c r="J7" s="1">
        <f t="shared" si="2"/>
        <v>0.63</v>
      </c>
      <c r="K7" s="1">
        <f t="shared" si="3"/>
        <v>0.56999999999999995</v>
      </c>
      <c r="M7">
        <f t="shared" si="4"/>
        <v>1.58</v>
      </c>
      <c r="N7">
        <f t="shared" si="5"/>
        <v>1.75</v>
      </c>
    </row>
    <row r="8" spans="1:14" x14ac:dyDescent="0.25">
      <c r="A8" s="2" t="s">
        <v>18</v>
      </c>
      <c r="B8" s="2">
        <v>230</v>
      </c>
      <c r="C8" s="2">
        <v>228.5</v>
      </c>
      <c r="D8" s="2">
        <f t="shared" si="0"/>
        <v>-1.5</v>
      </c>
      <c r="E8" s="2"/>
      <c r="F8" s="2">
        <v>180</v>
      </c>
      <c r="G8" s="2">
        <v>130</v>
      </c>
      <c r="H8" s="2">
        <f t="shared" si="1"/>
        <v>50</v>
      </c>
      <c r="J8" s="1">
        <f t="shared" si="2"/>
        <v>0.78</v>
      </c>
      <c r="K8" s="1">
        <f t="shared" si="3"/>
        <v>0.56999999999999995</v>
      </c>
      <c r="M8">
        <f t="shared" si="4"/>
        <v>1.28</v>
      </c>
      <c r="N8">
        <f t="shared" si="5"/>
        <v>1.76</v>
      </c>
    </row>
    <row r="9" spans="1:14" x14ac:dyDescent="0.25">
      <c r="A9" s="2" t="s">
        <v>17</v>
      </c>
      <c r="B9" s="2">
        <v>243.7</v>
      </c>
      <c r="C9" s="2">
        <v>241.7</v>
      </c>
      <c r="D9" s="2">
        <f t="shared" si="0"/>
        <v>-2</v>
      </c>
      <c r="E9" s="2"/>
      <c r="F9" s="2">
        <v>189</v>
      </c>
      <c r="G9" s="2">
        <v>139</v>
      </c>
      <c r="H9" s="2">
        <f t="shared" si="1"/>
        <v>50</v>
      </c>
      <c r="J9" s="1">
        <f t="shared" si="2"/>
        <v>0.78</v>
      </c>
      <c r="K9" s="1">
        <f t="shared" si="3"/>
        <v>0.57999999999999996</v>
      </c>
      <c r="M9">
        <f t="shared" si="4"/>
        <v>1.29</v>
      </c>
      <c r="N9">
        <f t="shared" si="5"/>
        <v>1.74</v>
      </c>
    </row>
    <row r="10" spans="1:14" x14ac:dyDescent="0.25">
      <c r="A10" s="2" t="s">
        <v>19</v>
      </c>
      <c r="B10" s="2">
        <v>186.4</v>
      </c>
      <c r="C10">
        <v>185.4</v>
      </c>
      <c r="D10" s="2">
        <f t="shared" si="0"/>
        <v>-1</v>
      </c>
      <c r="E10" s="2"/>
      <c r="F10" s="2">
        <v>158</v>
      </c>
      <c r="G10" s="2">
        <v>108</v>
      </c>
      <c r="H10" s="2">
        <f t="shared" si="1"/>
        <v>50</v>
      </c>
      <c r="J10" s="1">
        <f t="shared" si="2"/>
        <v>0.85</v>
      </c>
      <c r="K10" s="1">
        <f t="shared" si="3"/>
        <v>0.57999999999999996</v>
      </c>
      <c r="M10">
        <f t="shared" si="4"/>
        <v>1.18</v>
      </c>
      <c r="N10">
        <f t="shared" si="5"/>
        <v>1.72</v>
      </c>
    </row>
    <row r="11" spans="1:14" x14ac:dyDescent="0.25">
      <c r="A11" s="2" t="s">
        <v>15</v>
      </c>
      <c r="B11" s="2">
        <v>178.7</v>
      </c>
      <c r="C11" s="2">
        <v>170.7</v>
      </c>
      <c r="D11" s="2">
        <f t="shared" si="0"/>
        <v>-8</v>
      </c>
      <c r="E11" s="2" t="s">
        <v>7</v>
      </c>
      <c r="F11" s="2">
        <v>150</v>
      </c>
      <c r="G11" s="2">
        <v>100</v>
      </c>
      <c r="H11" s="2">
        <f t="shared" si="1"/>
        <v>50</v>
      </c>
      <c r="J11" s="1">
        <f t="shared" si="2"/>
        <v>0.84</v>
      </c>
      <c r="K11" s="1">
        <f t="shared" si="3"/>
        <v>0.59</v>
      </c>
      <c r="M11">
        <f t="shared" si="4"/>
        <v>1.19</v>
      </c>
      <c r="N11">
        <f t="shared" si="5"/>
        <v>1.71</v>
      </c>
    </row>
    <row r="12" spans="1:14" x14ac:dyDescent="0.25">
      <c r="A12" s="2" t="s">
        <v>16</v>
      </c>
      <c r="B12" s="2">
        <v>172.4</v>
      </c>
      <c r="C12" s="2">
        <v>169.4</v>
      </c>
      <c r="D12" s="2">
        <f t="shared" si="0"/>
        <v>-3</v>
      </c>
      <c r="E12" s="2" t="s">
        <v>7</v>
      </c>
      <c r="F12" s="2">
        <v>157.5</v>
      </c>
      <c r="G12" s="2">
        <v>105</v>
      </c>
      <c r="H12" s="2">
        <f t="shared" si="1"/>
        <v>52.5</v>
      </c>
      <c r="J12" s="1">
        <f t="shared" si="2"/>
        <v>0.91</v>
      </c>
      <c r="K12" s="1">
        <f t="shared" si="3"/>
        <v>0.62</v>
      </c>
      <c r="M12">
        <f t="shared" si="4"/>
        <v>1.0900000000000001</v>
      </c>
      <c r="N12">
        <f t="shared" si="5"/>
        <v>1.61</v>
      </c>
    </row>
    <row r="13" spans="1:14" x14ac:dyDescent="0.25">
      <c r="A13" s="2" t="s">
        <v>22</v>
      </c>
      <c r="B13" s="2">
        <v>224.7</v>
      </c>
      <c r="C13" s="2">
        <v>206</v>
      </c>
      <c r="D13" s="2">
        <f>B13-C13</f>
        <v>18.699999999999989</v>
      </c>
      <c r="E13" s="2" t="s">
        <v>7</v>
      </c>
      <c r="F13" s="2">
        <v>214</v>
      </c>
      <c r="G13" s="2">
        <v>164</v>
      </c>
      <c r="H13" s="2">
        <f t="shared" si="1"/>
        <v>50</v>
      </c>
      <c r="J13" s="1">
        <f t="shared" si="2"/>
        <v>0.95</v>
      </c>
      <c r="K13" s="1">
        <f t="shared" si="3"/>
        <v>0.8</v>
      </c>
      <c r="M13">
        <f t="shared" si="4"/>
        <v>1.05</v>
      </c>
      <c r="N13">
        <f t="shared" si="5"/>
        <v>1.26</v>
      </c>
    </row>
    <row r="14" spans="1:14" x14ac:dyDescent="0.25">
      <c r="A14" s="2" t="s">
        <v>10</v>
      </c>
      <c r="B14" s="2">
        <v>149.1</v>
      </c>
      <c r="C14" s="2">
        <v>121.4</v>
      </c>
      <c r="D14" s="2">
        <f>C14-B14</f>
        <v>-27.699999999999989</v>
      </c>
      <c r="E14" s="2" t="s">
        <v>7</v>
      </c>
      <c r="F14" s="2">
        <v>165</v>
      </c>
      <c r="G14" s="2">
        <v>100</v>
      </c>
      <c r="H14" s="2">
        <f t="shared" si="1"/>
        <v>65</v>
      </c>
      <c r="J14" s="1">
        <f t="shared" si="2"/>
        <v>1.1100000000000001</v>
      </c>
      <c r="K14" s="1">
        <f t="shared" si="3"/>
        <v>0.82</v>
      </c>
      <c r="M14">
        <f t="shared" si="4"/>
        <v>0.9</v>
      </c>
      <c r="N14">
        <f t="shared" si="5"/>
        <v>1.21</v>
      </c>
    </row>
    <row r="15" spans="1:14" x14ac:dyDescent="0.25">
      <c r="A15" s="2" t="s">
        <v>20</v>
      </c>
      <c r="B15" s="2">
        <v>145.69999999999999</v>
      </c>
      <c r="C15" s="2">
        <v>144.69999999999999</v>
      </c>
      <c r="D15" s="2">
        <f>C15-B15</f>
        <v>-1</v>
      </c>
      <c r="E15" s="2"/>
      <c r="F15" s="2">
        <v>258.60000000000002</v>
      </c>
      <c r="G15" s="2">
        <v>199</v>
      </c>
      <c r="H15" s="2">
        <f t="shared" si="1"/>
        <v>59.600000000000023</v>
      </c>
      <c r="J15" s="1">
        <f t="shared" si="2"/>
        <v>1.77</v>
      </c>
      <c r="K15" s="1">
        <f t="shared" si="3"/>
        <v>1.38</v>
      </c>
      <c r="M15">
        <f t="shared" si="4"/>
        <v>0.56000000000000005</v>
      </c>
      <c r="N15">
        <f t="shared" si="5"/>
        <v>0.73</v>
      </c>
    </row>
    <row r="16" spans="1:14" x14ac:dyDescent="0.25">
      <c r="A16" s="2" t="s">
        <v>12</v>
      </c>
      <c r="B16" s="2">
        <v>117.9</v>
      </c>
      <c r="C16" s="2">
        <v>97.7</v>
      </c>
      <c r="D16" s="2">
        <f>C16-B16</f>
        <v>-20.200000000000003</v>
      </c>
      <c r="E16" s="2" t="s">
        <v>7</v>
      </c>
      <c r="F16" s="2">
        <v>246</v>
      </c>
      <c r="G16">
        <v>200</v>
      </c>
      <c r="H16" s="2">
        <f t="shared" si="1"/>
        <v>46</v>
      </c>
      <c r="J16" s="1">
        <f t="shared" si="2"/>
        <v>2.09</v>
      </c>
      <c r="K16" s="1">
        <f t="shared" si="3"/>
        <v>2.0499999999999998</v>
      </c>
      <c r="M16">
        <f t="shared" si="4"/>
        <v>0.48</v>
      </c>
      <c r="N16">
        <f t="shared" si="5"/>
        <v>0.49</v>
      </c>
    </row>
    <row r="17" spans="1:14" x14ac:dyDescent="0.25">
      <c r="A17" s="2" t="s">
        <v>21</v>
      </c>
      <c r="B17" s="2">
        <v>228.8</v>
      </c>
      <c r="C17" s="2">
        <v>211.9</v>
      </c>
      <c r="D17" s="2">
        <f>B17-C17</f>
        <v>16.900000000000006</v>
      </c>
      <c r="E17" s="2" t="s">
        <v>7</v>
      </c>
      <c r="F17" s="2">
        <v>165</v>
      </c>
      <c r="G17" s="2">
        <v>115</v>
      </c>
      <c r="H17" s="2">
        <f t="shared" si="1"/>
        <v>50</v>
      </c>
      <c r="J17" s="1">
        <f t="shared" si="2"/>
        <v>0.72</v>
      </c>
      <c r="K17" s="1">
        <f t="shared" si="3"/>
        <v>0.54</v>
      </c>
      <c r="M17">
        <f t="shared" si="4"/>
        <v>1.39</v>
      </c>
      <c r="N17">
        <f t="shared" si="5"/>
        <v>1.84</v>
      </c>
    </row>
    <row r="18" spans="1:14" x14ac:dyDescent="0.25">
      <c r="A18" s="2" t="s">
        <v>23</v>
      </c>
      <c r="B18" s="2">
        <v>184</v>
      </c>
      <c r="C18" s="2">
        <v>183</v>
      </c>
      <c r="D18" s="2">
        <f>B18-C18</f>
        <v>1</v>
      </c>
      <c r="E18" s="2"/>
      <c r="F18" s="2">
        <v>264</v>
      </c>
      <c r="G18" s="2">
        <v>190</v>
      </c>
      <c r="H18" s="2">
        <f t="shared" si="1"/>
        <v>74</v>
      </c>
      <c r="J18" s="1">
        <f t="shared" si="2"/>
        <v>1.43</v>
      </c>
      <c r="K18" s="1">
        <f t="shared" si="3"/>
        <v>1.04</v>
      </c>
      <c r="M18">
        <f t="shared" si="4"/>
        <v>0.7</v>
      </c>
      <c r="N18">
        <f t="shared" si="5"/>
        <v>0.96</v>
      </c>
    </row>
  </sheetData>
  <sortState xmlns:xlrd2="http://schemas.microsoft.com/office/spreadsheetml/2017/richdata2" ref="A2:N16">
    <sortCondition ref="K2:K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2022-12-07T15:42:33Z</dcterms:created>
  <dcterms:modified xsi:type="dcterms:W3CDTF">2023-03-14T13:59:48Z</dcterms:modified>
</cp:coreProperties>
</file>