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ichols\Box Sync\1_Gina_Projects\proj_SARE\_data\raw\"/>
    </mc:Choice>
  </mc:AlternateContent>
  <bookViews>
    <workbookView xWindow="-105" yWindow="-105" windowWidth="23250" windowHeight="12570" activeTab="1"/>
  </bookViews>
  <sheets>
    <sheet name="Stout" sheetId="1" r:id="rId1"/>
    <sheet name="Funcke" sheetId="4" r:id="rId2"/>
    <sheet name="Boydgrain" sheetId="3" r:id="rId3"/>
    <sheet name="Boydsilag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B7" i="3"/>
</calcChain>
</file>

<file path=xl/sharedStrings.xml><?xml version="1.0" encoding="utf-8"?>
<sst xmlns="http://schemas.openxmlformats.org/spreadsheetml/2006/main" count="174" uniqueCount="81">
  <si>
    <t>code</t>
  </si>
  <si>
    <t>B42-p2</t>
  </si>
  <si>
    <t>B42-p11</t>
  </si>
  <si>
    <t>B42-p16</t>
  </si>
  <si>
    <t>B42-p20</t>
  </si>
  <si>
    <t>B42-p28</t>
  </si>
  <si>
    <t>B42-p7</t>
  </si>
  <si>
    <t>B42-p10</t>
  </si>
  <si>
    <t>B42-p18</t>
  </si>
  <si>
    <t>B42-p21</t>
  </si>
  <si>
    <t>B42-p31</t>
  </si>
  <si>
    <t>B42-p6</t>
  </si>
  <si>
    <t>B42-p13</t>
  </si>
  <si>
    <t>B42-p15</t>
  </si>
  <si>
    <t>B42-p22</t>
  </si>
  <si>
    <t>B42-p26</t>
  </si>
  <si>
    <t>B42-p5</t>
  </si>
  <si>
    <t>B42-p12</t>
  </si>
  <si>
    <t>B42-p14</t>
  </si>
  <si>
    <t>B42-p34</t>
  </si>
  <si>
    <t>B42-p27</t>
  </si>
  <si>
    <t>St-1no</t>
  </si>
  <si>
    <t>St-3no</t>
  </si>
  <si>
    <t>St-5no</t>
  </si>
  <si>
    <t>St-7no</t>
  </si>
  <si>
    <t>St-2cc</t>
  </si>
  <si>
    <t>St-4cc</t>
  </si>
  <si>
    <t>St-6cc</t>
  </si>
  <si>
    <t>St-8cc</t>
  </si>
  <si>
    <t>St-9no</t>
  </si>
  <si>
    <t>F-1no</t>
  </si>
  <si>
    <t>F-3no</t>
  </si>
  <si>
    <t>F-7no</t>
  </si>
  <si>
    <t>F-2cc</t>
  </si>
  <si>
    <t>F-4cc</t>
  </si>
  <si>
    <t>F-8cc</t>
  </si>
  <si>
    <t>satwater_g</t>
  </si>
  <si>
    <t>cylinder_g</t>
  </si>
  <si>
    <t>Weight of saturated sample, ring, cheesecloth, tape, and water that leaves with gravity</t>
  </si>
  <si>
    <t>Weight of water remaining in tub after removing sample</t>
  </si>
  <si>
    <t>Weight of cylinder assigned to that pressure cell</t>
  </si>
  <si>
    <t>pressure cell number</t>
  </si>
  <si>
    <t>cell_nu</t>
  </si>
  <si>
    <t>weight of water and cylinder at pressure X and time X (may weigh water+cylinder multiple times throughout pressure application</t>
  </si>
  <si>
    <t>satsamp_g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</si>
  <si>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</si>
  <si>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</si>
  <si>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</si>
  <si>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</si>
  <si>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</si>
  <si>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</si>
  <si>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</si>
  <si>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</si>
  <si>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</si>
  <si>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atm</t>
  </si>
  <si>
    <t>10_cm</t>
  </si>
  <si>
    <t>25_cm</t>
  </si>
  <si>
    <t>50_cm</t>
  </si>
  <si>
    <t>100_cm</t>
  </si>
  <si>
    <t>200_cm</t>
  </si>
  <si>
    <t>drysoil_g</t>
  </si>
  <si>
    <t>sampafter500_g</t>
  </si>
  <si>
    <t>500_cm</t>
  </si>
  <si>
    <t>F-1cc</t>
  </si>
  <si>
    <t>F-3cc</t>
  </si>
  <si>
    <t>F-2no</t>
  </si>
  <si>
    <t>F-4no</t>
  </si>
  <si>
    <t>F-6no</t>
  </si>
  <si>
    <t>F-5cc</t>
  </si>
  <si>
    <t>atm1</t>
  </si>
  <si>
    <t>atm2</t>
  </si>
  <si>
    <t>weighed at 9am, cuoldn't get pressure to apply, came back at 2pm and tehre was more water in the cylinders, thus atm2</t>
  </si>
  <si>
    <t>orig_code</t>
  </si>
  <si>
    <t>ringpluscrap_g</t>
  </si>
  <si>
    <t>ring_g</t>
  </si>
  <si>
    <t>note: #10 got transferred to #12 bc it was not holding pressure</t>
  </si>
  <si>
    <t>dried at 100degC for 3 days</t>
  </si>
  <si>
    <t>12a</t>
  </si>
  <si>
    <t>10a</t>
  </si>
  <si>
    <t>Might need to be removed. Had very fuzzy top and no water was coming out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</si>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</sst>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workbookViewId="0">
      <selection activeCell="N2" sqref="N2"/>
    </sheetView>
  </sheetViews>
  <sheetFormatPr defaultColWidth="8.85546875" defaultRowHeight="15" x14ac:dyDescent="0.25"/>
  <cols>
    <col min="1" max="1" width="6.7109375" style="3" bestFit="1" customWidth="1"/>
    <col min="2" max="2" width="17" style="3" bestFit="1" customWidth="1"/>
    <col min="3" max="3" width="15.7109375" style="3" bestFit="1" customWidth="1"/>
    <col min="4" max="4" width="8.7109375" style="3" bestFit="1" customWidth="1"/>
    <col min="5" max="5" width="12.7109375" style="3" bestFit="1" customWidth="1"/>
    <col min="6" max="6" width="6" style="3" bestFit="1" customWidth="1"/>
    <col min="7" max="9" width="6.5703125" style="3" bestFit="1" customWidth="1"/>
    <col min="10" max="11" width="7.5703125" style="3" bestFit="1" customWidth="1"/>
    <col min="12" max="12" width="6" style="3" bestFit="1" customWidth="1"/>
    <col min="13" max="14" width="15.140625" style="3" bestFit="1" customWidth="1"/>
    <col min="15" max="16" width="15" style="3" bestFit="1" customWidth="1"/>
    <col min="17" max="17" width="7.42578125" style="3" bestFit="1" customWidth="1"/>
    <col min="18" max="16384" width="8.85546875" style="3"/>
  </cols>
  <sheetData>
    <row r="1" spans="1:16" s="2" customFormat="1" ht="90.75" thickBot="1" x14ac:dyDescent="0.3">
      <c r="B1" s="2" t="s">
        <v>38</v>
      </c>
      <c r="C1" s="2" t="s">
        <v>39</v>
      </c>
      <c r="D1" s="2" t="s">
        <v>41</v>
      </c>
      <c r="E1" s="2" t="s">
        <v>40</v>
      </c>
      <c r="F1" s="19" t="s">
        <v>43</v>
      </c>
      <c r="G1" s="19"/>
      <c r="H1" s="19"/>
      <c r="I1" s="19"/>
      <c r="J1" s="19"/>
      <c r="K1" s="19"/>
      <c r="L1" s="19"/>
      <c r="M1" s="19"/>
      <c r="N1" s="19"/>
    </row>
    <row r="2" spans="1:16" ht="25.15" customHeight="1" thickBot="1" x14ac:dyDescent="0.3">
      <c r="A2" s="6" t="s">
        <v>0</v>
      </c>
      <c r="B2" s="7" t="s">
        <v>44</v>
      </c>
      <c r="C2" s="7" t="s">
        <v>36</v>
      </c>
      <c r="D2" s="7" t="s">
        <v>42</v>
      </c>
      <c r="E2" s="7" t="s">
        <v>37</v>
      </c>
      <c r="F2" s="8" t="s">
        <v>54</v>
      </c>
      <c r="G2" s="8" t="s">
        <v>55</v>
      </c>
      <c r="H2" s="8" t="s">
        <v>56</v>
      </c>
      <c r="I2" s="8" t="s">
        <v>57</v>
      </c>
      <c r="J2" s="8" t="s">
        <v>58</v>
      </c>
      <c r="K2" s="8" t="s">
        <v>59</v>
      </c>
      <c r="L2" s="8" t="s">
        <v>62</v>
      </c>
      <c r="M2" s="9" t="s">
        <v>61</v>
      </c>
      <c r="N2" s="9" t="s">
        <v>60</v>
      </c>
      <c r="O2" s="9" t="s">
        <v>73</v>
      </c>
      <c r="P2" s="9" t="s">
        <v>74</v>
      </c>
    </row>
    <row r="3" spans="1:16" ht="25.15" customHeight="1" x14ac:dyDescent="0.25">
      <c r="A3" s="5" t="s">
        <v>21</v>
      </c>
      <c r="B3" s="5">
        <v>859.17</v>
      </c>
      <c r="C3" s="5">
        <v>4.3899999999999997</v>
      </c>
      <c r="D3" s="5" t="s">
        <v>45</v>
      </c>
      <c r="E3" s="5">
        <v>46.14</v>
      </c>
      <c r="F3" s="5">
        <v>48.87</v>
      </c>
      <c r="G3" s="5">
        <v>48.49</v>
      </c>
      <c r="H3" s="5">
        <v>53.77</v>
      </c>
      <c r="I3" s="5">
        <v>49.22</v>
      </c>
      <c r="J3" s="5">
        <v>50.22</v>
      </c>
      <c r="K3" s="5">
        <v>50.82</v>
      </c>
      <c r="L3" s="5">
        <v>49.51</v>
      </c>
      <c r="M3" s="5">
        <v>824.41</v>
      </c>
      <c r="N3" s="5">
        <v>526</v>
      </c>
      <c r="O3" s="5">
        <v>168</v>
      </c>
      <c r="P3" s="5">
        <v>164</v>
      </c>
    </row>
    <row r="4" spans="1:16" ht="25.15" customHeight="1" x14ac:dyDescent="0.25">
      <c r="A4" s="4" t="s">
        <v>22</v>
      </c>
      <c r="B4" s="4">
        <v>879.55</v>
      </c>
      <c r="C4" s="4">
        <v>4.68</v>
      </c>
      <c r="D4" s="4" t="s">
        <v>46</v>
      </c>
      <c r="E4" s="4">
        <v>46.14</v>
      </c>
      <c r="F4" s="4">
        <v>50.73</v>
      </c>
      <c r="G4" s="4">
        <v>51.6</v>
      </c>
      <c r="H4" s="4">
        <v>57.38</v>
      </c>
      <c r="I4" s="4">
        <v>49.29</v>
      </c>
      <c r="J4" s="4">
        <v>49.21</v>
      </c>
      <c r="K4" s="4">
        <v>50.06</v>
      </c>
      <c r="L4" s="4">
        <v>46.48</v>
      </c>
      <c r="M4" s="4">
        <v>805.48</v>
      </c>
      <c r="N4" s="4">
        <v>532</v>
      </c>
      <c r="O4" s="4">
        <v>170</v>
      </c>
      <c r="P4" s="4">
        <v>164</v>
      </c>
    </row>
    <row r="5" spans="1:16" ht="25.15" customHeight="1" x14ac:dyDescent="0.25">
      <c r="A5" s="4" t="s">
        <v>23</v>
      </c>
      <c r="B5" s="4">
        <v>847.55</v>
      </c>
      <c r="C5" s="4">
        <v>3.26</v>
      </c>
      <c r="D5" s="4" t="s">
        <v>47</v>
      </c>
      <c r="E5" s="4">
        <v>46.1</v>
      </c>
      <c r="F5" s="4">
        <v>50.22</v>
      </c>
      <c r="G5" s="4">
        <v>50.63</v>
      </c>
      <c r="H5" s="4">
        <v>56.86</v>
      </c>
      <c r="I5" s="4">
        <v>49.6</v>
      </c>
      <c r="J5" s="4">
        <v>49.36</v>
      </c>
      <c r="K5" s="4">
        <v>50.02</v>
      </c>
      <c r="L5" s="4">
        <v>49.12</v>
      </c>
      <c r="M5" s="4">
        <v>809.56</v>
      </c>
      <c r="N5" s="4">
        <v>512</v>
      </c>
      <c r="O5" s="4">
        <v>170</v>
      </c>
      <c r="P5" s="4">
        <v>164</v>
      </c>
    </row>
    <row r="6" spans="1:16" ht="25.15" customHeight="1" x14ac:dyDescent="0.25">
      <c r="A6" s="4" t="s">
        <v>24</v>
      </c>
      <c r="B6" s="4">
        <v>841.5</v>
      </c>
      <c r="C6" s="4">
        <v>6.49</v>
      </c>
      <c r="D6" s="4" t="s">
        <v>48</v>
      </c>
      <c r="E6" s="4">
        <v>46.14</v>
      </c>
      <c r="F6" s="4">
        <v>50.24</v>
      </c>
      <c r="G6" s="4">
        <v>52.03</v>
      </c>
      <c r="H6" s="4">
        <v>58.97</v>
      </c>
      <c r="I6" s="4">
        <v>50.71</v>
      </c>
      <c r="J6" s="4">
        <v>50.76</v>
      </c>
      <c r="K6" s="4">
        <v>51.59</v>
      </c>
      <c r="L6" s="4">
        <v>47.57</v>
      </c>
      <c r="M6" s="4">
        <v>764.51</v>
      </c>
      <c r="N6" s="4">
        <v>498</v>
      </c>
      <c r="O6" s="4">
        <v>164</v>
      </c>
      <c r="P6" s="4">
        <v>158</v>
      </c>
    </row>
    <row r="7" spans="1:16" ht="25.15" customHeight="1" x14ac:dyDescent="0.25">
      <c r="A7" s="4" t="s">
        <v>25</v>
      </c>
      <c r="B7" s="4">
        <v>856.32</v>
      </c>
      <c r="C7" s="4">
        <v>3.92</v>
      </c>
      <c r="D7" s="4" t="s">
        <v>49</v>
      </c>
      <c r="E7" s="4">
        <v>46.16</v>
      </c>
      <c r="F7" s="4">
        <v>50.36</v>
      </c>
      <c r="G7" s="4">
        <v>51.83</v>
      </c>
      <c r="H7" s="4">
        <v>55.5</v>
      </c>
      <c r="I7" s="4">
        <v>48.92</v>
      </c>
      <c r="J7" s="4">
        <v>49.89</v>
      </c>
      <c r="K7" s="4">
        <v>50.62</v>
      </c>
      <c r="L7" s="4">
        <v>48.87</v>
      </c>
      <c r="M7" s="4">
        <v>816.48</v>
      </c>
      <c r="N7" s="4">
        <v>520</v>
      </c>
      <c r="O7" s="4">
        <v>168</v>
      </c>
      <c r="P7" s="4">
        <v>164</v>
      </c>
    </row>
    <row r="8" spans="1:16" ht="25.15" customHeight="1" x14ac:dyDescent="0.25">
      <c r="A8" s="4" t="s">
        <v>26</v>
      </c>
      <c r="B8" s="4">
        <v>846.08</v>
      </c>
      <c r="C8" s="4">
        <v>19.29</v>
      </c>
      <c r="D8" s="4" t="s">
        <v>50</v>
      </c>
      <c r="E8" s="4">
        <v>46.24</v>
      </c>
      <c r="F8" s="4">
        <v>51.94</v>
      </c>
      <c r="G8" s="4">
        <v>55.03</v>
      </c>
      <c r="H8" s="4">
        <v>63.14</v>
      </c>
      <c r="I8" s="4">
        <v>51.79</v>
      </c>
      <c r="J8" s="4">
        <v>49.87</v>
      </c>
      <c r="K8" s="4">
        <v>50.13</v>
      </c>
      <c r="L8" s="4">
        <v>48.52</v>
      </c>
      <c r="M8" s="4">
        <v>773.62</v>
      </c>
      <c r="N8" s="4">
        <v>482</v>
      </c>
      <c r="O8" s="4">
        <v>168</v>
      </c>
      <c r="P8" s="4">
        <v>162</v>
      </c>
    </row>
    <row r="9" spans="1:16" ht="25.15" customHeight="1" x14ac:dyDescent="0.25">
      <c r="A9" s="4" t="s">
        <v>27</v>
      </c>
      <c r="B9" s="4">
        <v>833.45</v>
      </c>
      <c r="C9" s="4">
        <v>4.33</v>
      </c>
      <c r="D9" s="4" t="s">
        <v>51</v>
      </c>
      <c r="E9" s="4">
        <v>46.04</v>
      </c>
      <c r="F9" s="4">
        <v>47.8</v>
      </c>
      <c r="G9" s="4">
        <v>53.65</v>
      </c>
      <c r="H9" s="4">
        <v>58.18</v>
      </c>
      <c r="I9" s="4">
        <v>50.16</v>
      </c>
      <c r="J9" s="4">
        <v>49.69</v>
      </c>
      <c r="K9" s="4">
        <v>50.65</v>
      </c>
      <c r="L9" s="4">
        <v>49.36</v>
      </c>
      <c r="M9" s="4">
        <v>788.95</v>
      </c>
      <c r="N9" s="4">
        <v>492</v>
      </c>
      <c r="O9" s="4">
        <v>168</v>
      </c>
      <c r="P9" s="4">
        <v>164</v>
      </c>
    </row>
    <row r="10" spans="1:16" ht="25.15" customHeight="1" x14ac:dyDescent="0.25">
      <c r="A10" s="4" t="s">
        <v>28</v>
      </c>
      <c r="B10" s="4">
        <v>842.98</v>
      </c>
      <c r="C10" s="4">
        <v>4.54</v>
      </c>
      <c r="D10" s="4" t="s">
        <v>52</v>
      </c>
      <c r="E10" s="4">
        <v>46.2</v>
      </c>
      <c r="F10" s="4">
        <v>48.92</v>
      </c>
      <c r="G10" s="4">
        <v>50.26</v>
      </c>
      <c r="H10" s="4">
        <v>55.41</v>
      </c>
      <c r="I10" s="4">
        <v>49.62</v>
      </c>
      <c r="J10" s="4">
        <v>49.89</v>
      </c>
      <c r="K10" s="4">
        <v>51.08</v>
      </c>
      <c r="L10" s="4">
        <v>49.61</v>
      </c>
      <c r="M10" s="4">
        <v>804.13</v>
      </c>
      <c r="N10" s="4">
        <v>504</v>
      </c>
      <c r="O10" s="4">
        <v>170</v>
      </c>
      <c r="P10" s="4">
        <v>166</v>
      </c>
    </row>
    <row r="11" spans="1:16" ht="25.15" customHeight="1" x14ac:dyDescent="0.25">
      <c r="A11" s="4" t="s">
        <v>29</v>
      </c>
      <c r="B11" s="4">
        <v>843.14</v>
      </c>
      <c r="C11" s="4">
        <v>3.56</v>
      </c>
      <c r="D11" s="4" t="s">
        <v>53</v>
      </c>
      <c r="E11" s="4">
        <v>46.21</v>
      </c>
      <c r="F11" s="4">
        <v>48.85</v>
      </c>
      <c r="G11" s="4">
        <v>51.11</v>
      </c>
      <c r="H11" s="4">
        <v>54.32</v>
      </c>
      <c r="I11" s="4">
        <v>48.85</v>
      </c>
      <c r="J11" s="4">
        <v>49.3</v>
      </c>
      <c r="K11" s="4">
        <v>50.44</v>
      </c>
      <c r="L11" s="4">
        <v>49.67</v>
      </c>
      <c r="M11" s="4">
        <v>807.21</v>
      </c>
      <c r="N11" s="4">
        <v>518</v>
      </c>
      <c r="O11" s="4">
        <v>164</v>
      </c>
      <c r="P11" s="4">
        <v>160</v>
      </c>
    </row>
    <row r="12" spans="1:16" x14ac:dyDescent="0.25">
      <c r="G12" s="3">
        <v>12</v>
      </c>
      <c r="H12" s="3">
        <v>24</v>
      </c>
      <c r="I12" s="3">
        <v>24</v>
      </c>
      <c r="J12" s="3">
        <v>24</v>
      </c>
      <c r="K12" s="3">
        <v>48</v>
      </c>
      <c r="L12" s="3">
        <v>48</v>
      </c>
    </row>
  </sheetData>
  <mergeCells count="1">
    <mergeCell ref="F1:N1"/>
  </mergeCells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zoomScale="150" zoomScaleNormal="150" workbookViewId="0">
      <selection activeCell="A20" sqref="A20"/>
    </sheetView>
  </sheetViews>
  <sheetFormatPr defaultRowHeight="15" x14ac:dyDescent="0.25"/>
  <cols>
    <col min="1" max="1" width="6" bestFit="1" customWidth="1"/>
    <col min="2" max="2" width="9.7109375" bestFit="1" customWidth="1"/>
    <col min="3" max="3" width="13.140625" customWidth="1"/>
    <col min="4" max="4" width="11.85546875" customWidth="1"/>
    <col min="5" max="5" width="7.7109375" customWidth="1"/>
    <col min="6" max="7" width="10.7109375" customWidth="1"/>
    <col min="8" max="8" width="8.85546875" customWidth="1"/>
    <col min="9" max="9" width="9.28515625" customWidth="1"/>
    <col min="10" max="10" width="9.85546875" customWidth="1"/>
    <col min="11" max="11" width="10" customWidth="1"/>
    <col min="12" max="12" width="9.85546875" customWidth="1"/>
    <col min="13" max="13" width="9.42578125" customWidth="1"/>
    <col min="14" max="14" width="11" customWidth="1"/>
    <col min="16" max="16" width="15.140625" bestFit="1" customWidth="1"/>
    <col min="17" max="17" width="14" bestFit="1" customWidth="1"/>
    <col min="18" max="18" width="15" bestFit="1" customWidth="1"/>
    <col min="19" max="19" width="7.42578125" bestFit="1" customWidth="1"/>
  </cols>
  <sheetData>
    <row r="1" spans="1:19" ht="120.75" thickBot="1" x14ac:dyDescent="0.3">
      <c r="B1" s="10"/>
      <c r="C1" s="10" t="s">
        <v>38</v>
      </c>
      <c r="D1" s="10" t="s">
        <v>39</v>
      </c>
      <c r="E1" s="10" t="s">
        <v>41</v>
      </c>
      <c r="F1" s="10" t="s">
        <v>40</v>
      </c>
      <c r="G1" s="11"/>
      <c r="H1" s="19" t="s">
        <v>43</v>
      </c>
      <c r="I1" s="19"/>
      <c r="J1" s="19"/>
      <c r="K1" s="19"/>
      <c r="L1" s="19"/>
      <c r="M1" s="19"/>
      <c r="N1" s="19"/>
      <c r="O1" s="19"/>
      <c r="P1" s="19"/>
      <c r="Q1" s="10"/>
      <c r="R1" s="10"/>
      <c r="S1" s="10"/>
    </row>
    <row r="2" spans="1:19" ht="15.75" thickBot="1" x14ac:dyDescent="0.3">
      <c r="A2" t="s">
        <v>0</v>
      </c>
      <c r="B2" s="6" t="s">
        <v>72</v>
      </c>
      <c r="C2" s="7" t="s">
        <v>44</v>
      </c>
      <c r="D2" s="7" t="s">
        <v>36</v>
      </c>
      <c r="E2" s="7" t="s">
        <v>42</v>
      </c>
      <c r="F2" s="7" t="s">
        <v>37</v>
      </c>
      <c r="G2" s="7" t="s">
        <v>69</v>
      </c>
      <c r="H2" s="8" t="s">
        <v>70</v>
      </c>
      <c r="I2" s="8" t="s">
        <v>55</v>
      </c>
      <c r="J2" s="8" t="s">
        <v>56</v>
      </c>
      <c r="K2" s="8" t="s">
        <v>57</v>
      </c>
      <c r="L2" s="8" t="s">
        <v>58</v>
      </c>
      <c r="M2" s="8" t="s">
        <v>59</v>
      </c>
      <c r="N2" s="8" t="s">
        <v>62</v>
      </c>
      <c r="O2" s="9" t="s">
        <v>61</v>
      </c>
      <c r="P2" s="9" t="s">
        <v>60</v>
      </c>
      <c r="Q2" s="9" t="s">
        <v>73</v>
      </c>
      <c r="R2" s="9" t="s">
        <v>74</v>
      </c>
    </row>
    <row r="3" spans="1:19" x14ac:dyDescent="0.25">
      <c r="A3" t="s">
        <v>63</v>
      </c>
      <c r="B3" s="5" t="s">
        <v>63</v>
      </c>
      <c r="C3" s="5">
        <v>887.21</v>
      </c>
      <c r="D3" s="5">
        <v>3.17</v>
      </c>
      <c r="E3" s="5" t="s">
        <v>45</v>
      </c>
      <c r="F3" s="5">
        <v>46.16</v>
      </c>
      <c r="G3" s="5">
        <v>47.25</v>
      </c>
      <c r="H3" s="5">
        <v>47.35</v>
      </c>
      <c r="I3" s="5">
        <v>48.6</v>
      </c>
      <c r="J3" s="5">
        <v>47.19</v>
      </c>
      <c r="K3" s="5">
        <v>51.72</v>
      </c>
      <c r="L3" s="5">
        <v>54.32</v>
      </c>
      <c r="M3" s="5">
        <v>57.44</v>
      </c>
      <c r="N3" s="5">
        <v>52.77</v>
      </c>
      <c r="O3" s="5">
        <v>838.06</v>
      </c>
      <c r="P3" s="5">
        <v>585.9</v>
      </c>
      <c r="Q3" s="5">
        <v>162.94999999999999</v>
      </c>
      <c r="R3" s="5">
        <v>159.06</v>
      </c>
    </row>
    <row r="4" spans="1:19" x14ac:dyDescent="0.25">
      <c r="A4" t="s">
        <v>67</v>
      </c>
      <c r="B4" s="4" t="s">
        <v>31</v>
      </c>
      <c r="C4" s="4">
        <v>822.82</v>
      </c>
      <c r="D4" s="4">
        <v>1.3</v>
      </c>
      <c r="E4" s="4" t="s">
        <v>46</v>
      </c>
      <c r="F4" s="4">
        <v>46.18</v>
      </c>
      <c r="G4" s="4">
        <v>49.63</v>
      </c>
      <c r="H4" s="4">
        <v>50.94</v>
      </c>
      <c r="I4" s="4">
        <v>55.45</v>
      </c>
      <c r="J4" s="4">
        <v>58.11</v>
      </c>
      <c r="K4" s="4">
        <v>54.85</v>
      </c>
      <c r="L4" s="4">
        <v>55.55</v>
      </c>
      <c r="M4" s="4">
        <v>57.88</v>
      </c>
      <c r="N4" s="4">
        <v>47.97</v>
      </c>
      <c r="O4" s="4">
        <v>735.12</v>
      </c>
      <c r="P4" s="4">
        <v>481.37</v>
      </c>
      <c r="Q4" s="4">
        <v>168.31</v>
      </c>
      <c r="R4" s="4">
        <v>164.02</v>
      </c>
    </row>
    <row r="5" spans="1:19" x14ac:dyDescent="0.25">
      <c r="A5" t="s">
        <v>68</v>
      </c>
      <c r="B5" s="4" t="s">
        <v>64</v>
      </c>
      <c r="C5" s="4">
        <v>873.03</v>
      </c>
      <c r="D5" s="4">
        <v>1.5</v>
      </c>
      <c r="E5" s="4" t="s">
        <v>47</v>
      </c>
      <c r="F5" s="4">
        <v>46.24</v>
      </c>
      <c r="G5" s="4">
        <v>48.67</v>
      </c>
      <c r="H5" s="4">
        <v>49.1</v>
      </c>
      <c r="I5" s="4">
        <v>48.88</v>
      </c>
      <c r="J5" s="4">
        <v>50.65</v>
      </c>
      <c r="K5" s="4">
        <v>49.16</v>
      </c>
      <c r="L5" s="4">
        <v>51.63</v>
      </c>
      <c r="M5" s="4">
        <v>56.54</v>
      </c>
      <c r="N5" s="4">
        <v>52.21</v>
      </c>
      <c r="O5" s="4">
        <v>816.14</v>
      </c>
      <c r="P5" s="4">
        <v>557.05999999999995</v>
      </c>
      <c r="Q5" s="4">
        <v>168.24</v>
      </c>
      <c r="R5" s="4">
        <v>164.04</v>
      </c>
    </row>
    <row r="6" spans="1:19" x14ac:dyDescent="0.25">
      <c r="A6" t="s">
        <v>65</v>
      </c>
      <c r="B6" s="4" t="s">
        <v>30</v>
      </c>
      <c r="C6" s="4">
        <v>894.2</v>
      </c>
      <c r="D6" s="4">
        <v>1.77</v>
      </c>
      <c r="E6" s="4" t="s">
        <v>48</v>
      </c>
      <c r="F6" s="4">
        <v>46.3</v>
      </c>
      <c r="G6" s="4">
        <v>48.31</v>
      </c>
      <c r="H6" s="4">
        <v>48.36</v>
      </c>
      <c r="I6" s="4">
        <v>48.02</v>
      </c>
      <c r="J6" s="4">
        <v>52.93</v>
      </c>
      <c r="K6" s="4">
        <v>51.97</v>
      </c>
      <c r="L6" s="4">
        <v>54.96</v>
      </c>
      <c r="M6" s="4">
        <v>57.37</v>
      </c>
      <c r="N6" s="4">
        <v>47.27</v>
      </c>
      <c r="O6" s="4">
        <v>824.2</v>
      </c>
      <c r="P6" s="4">
        <v>592.94000000000005</v>
      </c>
      <c r="Q6" s="4">
        <v>164.01</v>
      </c>
      <c r="R6" s="4">
        <v>159.62</v>
      </c>
    </row>
    <row r="7" spans="1:19" x14ac:dyDescent="0.25">
      <c r="A7" t="s">
        <v>66</v>
      </c>
      <c r="B7" s="4" t="s">
        <v>65</v>
      </c>
      <c r="C7" s="4">
        <v>866.55</v>
      </c>
      <c r="D7" s="4">
        <v>2.66</v>
      </c>
      <c r="E7" s="4" t="s">
        <v>49</v>
      </c>
      <c r="F7" s="4">
        <v>46.23</v>
      </c>
      <c r="G7" s="4">
        <v>47.48</v>
      </c>
      <c r="H7" s="4">
        <v>48.24</v>
      </c>
      <c r="I7" s="4">
        <v>52.59</v>
      </c>
      <c r="J7" s="4">
        <v>57.57</v>
      </c>
      <c r="K7" s="4">
        <v>54.08</v>
      </c>
      <c r="L7" s="4">
        <v>55</v>
      </c>
      <c r="M7" s="4">
        <v>56.86</v>
      </c>
      <c r="N7" s="4">
        <v>47.44</v>
      </c>
      <c r="O7" s="4">
        <v>779.79</v>
      </c>
      <c r="P7" s="4">
        <v>542.99</v>
      </c>
      <c r="Q7" s="4">
        <v>168.01</v>
      </c>
      <c r="R7" s="4">
        <v>164.07</v>
      </c>
    </row>
    <row r="8" spans="1:19" x14ac:dyDescent="0.25">
      <c r="A8" t="s">
        <v>64</v>
      </c>
      <c r="B8" s="4" t="s">
        <v>33</v>
      </c>
      <c r="C8" s="4">
        <v>879.32</v>
      </c>
      <c r="D8" s="4">
        <v>1.91</v>
      </c>
      <c r="E8" s="4" t="s">
        <v>50</v>
      </c>
      <c r="F8" s="4">
        <v>46.29</v>
      </c>
      <c r="G8" s="4">
        <v>47.97</v>
      </c>
      <c r="H8" s="4">
        <v>48.87</v>
      </c>
      <c r="I8" s="4">
        <v>49.66</v>
      </c>
      <c r="J8" s="4">
        <v>53.49</v>
      </c>
      <c r="K8" s="4">
        <v>54.77</v>
      </c>
      <c r="L8" s="4">
        <v>54.84</v>
      </c>
      <c r="M8" s="4">
        <v>55.55</v>
      </c>
      <c r="N8" s="4">
        <v>53.46</v>
      </c>
      <c r="O8" s="4">
        <v>825.51</v>
      </c>
      <c r="P8" s="4">
        <v>567.67999999999995</v>
      </c>
      <c r="Q8" s="4">
        <v>170.94</v>
      </c>
      <c r="R8" s="4">
        <v>166.37</v>
      </c>
    </row>
    <row r="9" spans="1:19" x14ac:dyDescent="0.25">
      <c r="A9" t="s">
        <v>35</v>
      </c>
      <c r="B9" s="4" t="s">
        <v>34</v>
      </c>
      <c r="C9" s="4">
        <v>821.33</v>
      </c>
      <c r="D9" s="4">
        <v>1.1299999999999999</v>
      </c>
      <c r="E9" s="4" t="s">
        <v>51</v>
      </c>
      <c r="F9" s="4">
        <v>46.12</v>
      </c>
      <c r="G9" s="4">
        <v>47.06</v>
      </c>
      <c r="H9" s="4">
        <v>47.84</v>
      </c>
      <c r="I9" s="4">
        <v>54.85</v>
      </c>
      <c r="J9" s="4">
        <v>61.32</v>
      </c>
      <c r="K9" s="4">
        <v>53.82</v>
      </c>
      <c r="L9" s="4">
        <v>52.37</v>
      </c>
      <c r="M9" s="4">
        <v>54.93</v>
      </c>
      <c r="N9" s="4">
        <v>51.34</v>
      </c>
      <c r="O9" s="4">
        <v>763.43</v>
      </c>
      <c r="P9" s="4">
        <v>476.26</v>
      </c>
      <c r="Q9" s="4">
        <v>167.25</v>
      </c>
      <c r="R9" s="4">
        <v>163.44999999999999</v>
      </c>
    </row>
    <row r="10" spans="1:19" x14ac:dyDescent="0.25">
      <c r="A10" t="s">
        <v>32</v>
      </c>
      <c r="B10" s="4" t="s">
        <v>66</v>
      </c>
      <c r="C10" s="4">
        <v>797.5</v>
      </c>
      <c r="D10" s="4">
        <v>2.81</v>
      </c>
      <c r="E10" s="4" t="s">
        <v>52</v>
      </c>
      <c r="F10" s="4">
        <v>46.5</v>
      </c>
      <c r="G10" s="4">
        <v>55.54</v>
      </c>
      <c r="H10" s="4">
        <v>56.06</v>
      </c>
      <c r="I10" s="4">
        <v>59.25</v>
      </c>
      <c r="J10" s="4">
        <v>66.97</v>
      </c>
      <c r="K10" s="4">
        <v>57.04</v>
      </c>
      <c r="L10" s="4">
        <v>55.23</v>
      </c>
      <c r="M10" s="4">
        <v>58.01</v>
      </c>
      <c r="N10" s="4">
        <v>52.57</v>
      </c>
      <c r="O10" s="4">
        <v>710.55</v>
      </c>
      <c r="P10" s="4">
        <v>428.6</v>
      </c>
      <c r="Q10" s="4">
        <v>167.54</v>
      </c>
      <c r="R10" s="4">
        <v>163.71</v>
      </c>
    </row>
    <row r="11" spans="1:19" x14ac:dyDescent="0.25">
      <c r="B11" s="3"/>
      <c r="C11" s="3"/>
      <c r="D11" s="3"/>
      <c r="E11" s="3"/>
      <c r="F11" s="3"/>
      <c r="G11" s="3"/>
      <c r="H11" s="3"/>
      <c r="I11" s="3">
        <v>12</v>
      </c>
      <c r="J11" s="3">
        <v>24</v>
      </c>
      <c r="K11" s="3">
        <v>24</v>
      </c>
      <c r="L11" s="3">
        <v>24</v>
      </c>
      <c r="M11" s="3">
        <v>48</v>
      </c>
      <c r="N11" s="3">
        <v>48</v>
      </c>
      <c r="O11" s="3"/>
      <c r="P11" s="3"/>
      <c r="Q11" s="3"/>
      <c r="R11" s="3"/>
      <c r="S11" s="3"/>
    </row>
    <row r="12" spans="1:19" x14ac:dyDescent="0.25">
      <c r="G12" t="s">
        <v>71</v>
      </c>
    </row>
  </sheetData>
  <mergeCells count="1">
    <mergeCell ref="H1:P1"/>
  </mergeCells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workbookViewId="0">
      <selection activeCell="G14" sqref="G14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0.7109375" bestFit="1" customWidth="1"/>
    <col min="5" max="5" width="10.140625" bestFit="1" customWidth="1"/>
    <col min="13" max="13" width="15.140625" bestFit="1" customWidth="1"/>
    <col min="14" max="14" width="9" bestFit="1" customWidth="1"/>
    <col min="15" max="15" width="14" bestFit="1" customWidth="1"/>
  </cols>
  <sheetData>
    <row r="1" spans="1:17" ht="179.25" customHeight="1" thickBot="1" x14ac:dyDescent="0.3">
      <c r="A1" s="12"/>
      <c r="B1" s="12" t="s">
        <v>38</v>
      </c>
      <c r="C1" s="12" t="s">
        <v>39</v>
      </c>
      <c r="D1" s="12" t="s">
        <v>41</v>
      </c>
      <c r="E1" s="12" t="s">
        <v>40</v>
      </c>
      <c r="F1" s="20" t="s">
        <v>43</v>
      </c>
      <c r="G1" s="20"/>
      <c r="H1" s="20"/>
      <c r="I1" s="20"/>
      <c r="J1" s="20"/>
      <c r="K1" s="20"/>
      <c r="L1" s="20"/>
      <c r="M1" s="20"/>
      <c r="N1" s="16"/>
      <c r="O1" s="12"/>
      <c r="P1" s="12"/>
      <c r="Q1" s="12"/>
    </row>
    <row r="2" spans="1:17" ht="20.100000000000001" customHeight="1" thickBot="1" x14ac:dyDescent="0.3">
      <c r="A2" s="7" t="s">
        <v>0</v>
      </c>
      <c r="B2" s="7" t="s">
        <v>44</v>
      </c>
      <c r="C2" s="7" t="s">
        <v>36</v>
      </c>
      <c r="D2" s="7" t="s">
        <v>42</v>
      </c>
      <c r="E2" s="7" t="s">
        <v>37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7" t="s">
        <v>62</v>
      </c>
      <c r="M2" s="7" t="s">
        <v>61</v>
      </c>
      <c r="N2" s="7" t="s">
        <v>60</v>
      </c>
      <c r="O2" s="7" t="s">
        <v>73</v>
      </c>
      <c r="P2" s="15" t="s">
        <v>74</v>
      </c>
    </row>
    <row r="3" spans="1:17" ht="20.100000000000001" customHeight="1" x14ac:dyDescent="0.25">
      <c r="A3" s="14" t="s">
        <v>14</v>
      </c>
      <c r="B3" s="5">
        <v>817.8</v>
      </c>
      <c r="C3" s="5">
        <v>3.02</v>
      </c>
      <c r="D3" s="5" t="s">
        <v>45</v>
      </c>
      <c r="E3" s="5">
        <v>46.14</v>
      </c>
      <c r="F3" s="5">
        <v>51.96</v>
      </c>
      <c r="G3" s="5">
        <v>51.64</v>
      </c>
      <c r="H3" s="5">
        <v>68.69</v>
      </c>
      <c r="I3" s="5">
        <v>61.13</v>
      </c>
      <c r="J3" s="5">
        <v>58.97</v>
      </c>
      <c r="K3" s="5">
        <v>57.55</v>
      </c>
      <c r="L3" s="5">
        <v>46.67</v>
      </c>
      <c r="M3" s="5">
        <v>698.73</v>
      </c>
      <c r="N3" s="5">
        <v>466.12</v>
      </c>
      <c r="O3" s="5">
        <v>163.77000000000001</v>
      </c>
      <c r="P3" s="5">
        <v>158.76</v>
      </c>
    </row>
    <row r="4" spans="1:17" ht="20.100000000000001" customHeight="1" x14ac:dyDescent="0.25">
      <c r="A4" s="13" t="s">
        <v>11</v>
      </c>
      <c r="B4" s="4">
        <v>838.03</v>
      </c>
      <c r="C4" s="4">
        <v>0.93</v>
      </c>
      <c r="D4" s="4" t="s">
        <v>46</v>
      </c>
      <c r="E4" s="4">
        <v>46.15</v>
      </c>
      <c r="F4" s="4">
        <v>50.18</v>
      </c>
      <c r="G4" s="4">
        <v>51.42</v>
      </c>
      <c r="H4" s="4">
        <v>56.29</v>
      </c>
      <c r="I4" s="4">
        <v>53.12</v>
      </c>
      <c r="J4" s="4">
        <v>56.88</v>
      </c>
      <c r="K4" s="4">
        <v>57.22</v>
      </c>
      <c r="L4" s="4">
        <v>48.3</v>
      </c>
      <c r="M4" s="4">
        <v>770.83</v>
      </c>
      <c r="N4" s="4">
        <v>502.37</v>
      </c>
      <c r="O4" s="4">
        <v>168.85</v>
      </c>
      <c r="P4" s="4">
        <v>165.06</v>
      </c>
    </row>
    <row r="5" spans="1:17" ht="20.100000000000001" customHeight="1" x14ac:dyDescent="0.25">
      <c r="A5" s="13" t="s">
        <v>16</v>
      </c>
      <c r="B5" s="4">
        <v>797.89</v>
      </c>
      <c r="C5" s="4">
        <v>3.89</v>
      </c>
      <c r="D5" s="4" t="s">
        <v>47</v>
      </c>
      <c r="E5" s="4">
        <v>46.28</v>
      </c>
      <c r="F5" s="4">
        <v>53.53</v>
      </c>
      <c r="G5" s="4">
        <v>54.77</v>
      </c>
      <c r="H5" s="4">
        <v>62.53</v>
      </c>
      <c r="I5" s="4">
        <v>57.42</v>
      </c>
      <c r="J5" s="4">
        <v>54.57</v>
      </c>
      <c r="K5" s="4">
        <v>54.85</v>
      </c>
      <c r="L5" s="4">
        <v>47.93</v>
      </c>
      <c r="M5" s="4">
        <v>721.7</v>
      </c>
      <c r="N5" s="4">
        <v>451.99</v>
      </c>
      <c r="O5" s="4">
        <v>168.11</v>
      </c>
      <c r="P5" s="4">
        <v>164.03</v>
      </c>
    </row>
    <row r="6" spans="1:17" ht="20.100000000000001" customHeight="1" x14ac:dyDescent="0.25">
      <c r="A6" s="13" t="s">
        <v>12</v>
      </c>
      <c r="B6" s="4">
        <v>838.32</v>
      </c>
      <c r="C6" s="4">
        <v>2.5499999999999998</v>
      </c>
      <c r="D6" s="4" t="s">
        <v>48</v>
      </c>
      <c r="E6" s="4">
        <v>46.25</v>
      </c>
      <c r="F6" s="4">
        <v>51.2</v>
      </c>
      <c r="G6" s="4">
        <v>51.63</v>
      </c>
      <c r="H6" s="4">
        <v>59.13</v>
      </c>
      <c r="I6" s="4">
        <v>56.21</v>
      </c>
      <c r="J6" s="4">
        <v>56.67</v>
      </c>
      <c r="K6" s="4">
        <v>56.58</v>
      </c>
      <c r="L6" s="4">
        <v>48.6</v>
      </c>
      <c r="M6" s="4">
        <v>775.58</v>
      </c>
      <c r="N6" s="4">
        <v>498.92</v>
      </c>
      <c r="O6" s="4">
        <v>167.76</v>
      </c>
      <c r="P6" s="4">
        <v>163.80000000000001</v>
      </c>
    </row>
    <row r="7" spans="1:17" ht="20.100000000000001" customHeight="1" x14ac:dyDescent="0.25">
      <c r="A7" s="13" t="s">
        <v>18</v>
      </c>
      <c r="B7" s="4">
        <f>821.56-0.22</f>
        <v>821.33999999999992</v>
      </c>
      <c r="C7" s="4">
        <f>2.77-0.22</f>
        <v>2.5499999999999998</v>
      </c>
      <c r="D7" s="4" t="s">
        <v>49</v>
      </c>
      <c r="E7" s="4">
        <v>46.2</v>
      </c>
      <c r="F7" s="4">
        <v>49.5</v>
      </c>
      <c r="G7" s="4">
        <v>47.48</v>
      </c>
      <c r="H7" s="4">
        <v>64.09</v>
      </c>
      <c r="I7" s="4">
        <v>53.45</v>
      </c>
      <c r="J7" s="4">
        <v>56.64</v>
      </c>
      <c r="K7" s="4">
        <v>57.71</v>
      </c>
      <c r="L7" s="4">
        <v>49.29</v>
      </c>
      <c r="M7" s="4">
        <v>759.26</v>
      </c>
      <c r="N7" s="4">
        <v>486.45</v>
      </c>
      <c r="O7" s="4">
        <v>163.27000000000001</v>
      </c>
      <c r="P7" s="4">
        <v>159.24</v>
      </c>
    </row>
    <row r="8" spans="1:17" ht="20.100000000000001" customHeight="1" x14ac:dyDescent="0.25">
      <c r="A8" s="13" t="s">
        <v>13</v>
      </c>
      <c r="B8" s="4">
        <v>818.29</v>
      </c>
      <c r="C8" s="4">
        <v>1.1200000000000001</v>
      </c>
      <c r="D8" s="4" t="s">
        <v>50</v>
      </c>
      <c r="E8" s="4">
        <v>46.26</v>
      </c>
      <c r="F8" s="4">
        <v>48.73</v>
      </c>
      <c r="G8" s="4">
        <v>51.7</v>
      </c>
      <c r="H8" s="4">
        <v>63.45</v>
      </c>
      <c r="I8" s="4">
        <v>57.83</v>
      </c>
      <c r="J8" s="4">
        <v>58.2</v>
      </c>
      <c r="K8" s="4">
        <v>56.86</v>
      </c>
      <c r="L8" s="4">
        <v>47.46</v>
      </c>
      <c r="M8" s="4">
        <v>740.92</v>
      </c>
      <c r="N8" s="4">
        <v>475.67</v>
      </c>
      <c r="O8" s="4">
        <v>169.12</v>
      </c>
      <c r="P8" s="4">
        <v>165.05</v>
      </c>
    </row>
    <row r="9" spans="1:17" ht="20.100000000000001" customHeight="1" x14ac:dyDescent="0.25">
      <c r="A9" s="13" t="s">
        <v>17</v>
      </c>
      <c r="B9" s="4">
        <v>844.52</v>
      </c>
      <c r="C9" s="4">
        <v>2.5099999999999998</v>
      </c>
      <c r="D9" s="4" t="s">
        <v>51</v>
      </c>
      <c r="E9" s="4">
        <v>46.1</v>
      </c>
      <c r="F9" s="4">
        <v>47.57</v>
      </c>
      <c r="G9" s="4">
        <v>54.72</v>
      </c>
      <c r="H9" s="4">
        <v>58.37</v>
      </c>
      <c r="I9" s="4">
        <v>55.08</v>
      </c>
      <c r="J9" s="4">
        <v>53.86</v>
      </c>
      <c r="K9" s="4">
        <v>53.18</v>
      </c>
      <c r="L9" s="4">
        <v>48.27</v>
      </c>
      <c r="M9" s="4">
        <v>790.59</v>
      </c>
      <c r="N9" s="4">
        <v>510.75</v>
      </c>
      <c r="O9" s="4">
        <v>167.33</v>
      </c>
      <c r="P9" s="4">
        <v>163.36000000000001</v>
      </c>
    </row>
    <row r="10" spans="1:17" ht="20.100000000000001" customHeight="1" x14ac:dyDescent="0.25">
      <c r="A10" s="13" t="s">
        <v>19</v>
      </c>
      <c r="B10" s="4">
        <v>837.78</v>
      </c>
      <c r="C10" s="4">
        <v>4.95</v>
      </c>
      <c r="D10" s="4" t="s">
        <v>52</v>
      </c>
      <c r="E10" s="4">
        <v>46.34</v>
      </c>
      <c r="F10" s="4">
        <v>50.57</v>
      </c>
      <c r="G10" s="4">
        <v>52.03</v>
      </c>
      <c r="H10" s="4">
        <v>63.06</v>
      </c>
      <c r="I10" s="4">
        <v>58.35</v>
      </c>
      <c r="J10" s="4">
        <v>58.54</v>
      </c>
      <c r="K10" s="4">
        <v>57.93</v>
      </c>
      <c r="L10" s="4">
        <v>47.17</v>
      </c>
      <c r="M10" s="4">
        <v>730.1</v>
      </c>
      <c r="N10" s="4">
        <v>492.79</v>
      </c>
      <c r="O10" s="4">
        <v>168.37</v>
      </c>
      <c r="P10" s="4">
        <v>164.34</v>
      </c>
    </row>
    <row r="11" spans="1:17" ht="20.100000000000001" customHeight="1" x14ac:dyDescent="0.25">
      <c r="A11" s="13" t="s">
        <v>15</v>
      </c>
      <c r="B11" s="4">
        <v>809.64</v>
      </c>
      <c r="C11" s="4">
        <v>2.9</v>
      </c>
      <c r="D11" s="4" t="s">
        <v>53</v>
      </c>
      <c r="E11" s="4">
        <v>46.25</v>
      </c>
      <c r="F11" s="13">
        <v>53.11</v>
      </c>
      <c r="G11" s="13">
        <v>60.13</v>
      </c>
      <c r="H11" s="13">
        <v>63.54</v>
      </c>
      <c r="I11" s="13">
        <v>57.8</v>
      </c>
      <c r="J11" s="13">
        <v>58.4</v>
      </c>
      <c r="K11" s="13">
        <v>60</v>
      </c>
      <c r="L11" s="13">
        <v>47.53</v>
      </c>
      <c r="M11" s="4">
        <v>673.77</v>
      </c>
      <c r="N11" s="4">
        <v>444.17</v>
      </c>
      <c r="O11" s="4">
        <v>168.01</v>
      </c>
      <c r="P11" s="4">
        <v>163.79</v>
      </c>
      <c r="Q11" s="3"/>
    </row>
    <row r="12" spans="1:17" ht="20.100000000000001" customHeight="1" x14ac:dyDescent="0.25">
      <c r="A12" s="13" t="s">
        <v>20</v>
      </c>
      <c r="B12" s="13">
        <v>849.25</v>
      </c>
      <c r="C12" s="13">
        <v>0.43</v>
      </c>
      <c r="D12" s="13" t="s">
        <v>78</v>
      </c>
      <c r="E12" s="13">
        <v>46.26</v>
      </c>
      <c r="F12" s="13">
        <v>48.23</v>
      </c>
      <c r="G12" s="13">
        <v>46.72</v>
      </c>
      <c r="H12" s="13">
        <v>52.47</v>
      </c>
      <c r="I12" s="13">
        <v>52.18</v>
      </c>
      <c r="J12" s="13">
        <v>57.31</v>
      </c>
      <c r="K12" s="13">
        <v>57.82</v>
      </c>
      <c r="L12" s="13">
        <v>50.37</v>
      </c>
      <c r="M12" s="13">
        <v>799.31</v>
      </c>
      <c r="N12" s="13">
        <v>528.54</v>
      </c>
      <c r="O12" s="13">
        <v>167.82</v>
      </c>
      <c r="P12" s="13">
        <v>163.52000000000001</v>
      </c>
    </row>
    <row r="13" spans="1:17" x14ac:dyDescent="0.25">
      <c r="F13" s="3">
        <v>3</v>
      </c>
      <c r="G13" s="3">
        <v>12</v>
      </c>
      <c r="H13" s="3">
        <v>24</v>
      </c>
      <c r="I13" s="3">
        <v>24</v>
      </c>
      <c r="J13" s="3">
        <v>24</v>
      </c>
      <c r="K13" s="3">
        <v>48</v>
      </c>
      <c r="L13" s="3">
        <v>48</v>
      </c>
      <c r="N13" t="s">
        <v>76</v>
      </c>
    </row>
    <row r="14" spans="1:17" x14ac:dyDescent="0.25">
      <c r="G14" t="s">
        <v>75</v>
      </c>
    </row>
  </sheetData>
  <sortState ref="A3:Q12">
    <sortCondition ref="D3:D12"/>
  </sortState>
  <mergeCells count="1">
    <mergeCell ref="F1:M1"/>
  </mergeCells>
  <pageMargins left="0.7" right="0.7" top="0.75" bottom="0.75" header="0.3" footer="0.3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workbookViewId="0">
      <selection activeCell="Q3" sqref="Q3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0.7109375" bestFit="1" customWidth="1"/>
    <col min="4" max="4" width="8.7109375" bestFit="1" customWidth="1"/>
    <col min="5" max="5" width="10.140625" bestFit="1" customWidth="1"/>
    <col min="6" max="7" width="9.85546875" customWidth="1"/>
    <col min="8" max="8" width="10.5703125" customWidth="1"/>
    <col min="9" max="9" width="10.7109375" customWidth="1"/>
    <col min="10" max="10" width="11.28515625" customWidth="1"/>
    <col min="11" max="11" width="12.140625" customWidth="1"/>
    <col min="12" max="12" width="11.85546875" customWidth="1"/>
    <col min="13" max="13" width="15.140625" bestFit="1" customWidth="1"/>
    <col min="14" max="14" width="25" bestFit="1" customWidth="1"/>
    <col min="15" max="15" width="14" bestFit="1" customWidth="1"/>
    <col min="16" max="16" width="6.42578125" bestFit="1" customWidth="1"/>
  </cols>
  <sheetData>
    <row r="1" spans="1:17" ht="165.75" thickBot="1" x14ac:dyDescent="0.3">
      <c r="A1" s="17"/>
      <c r="B1" s="17" t="s">
        <v>38</v>
      </c>
      <c r="C1" s="17" t="s">
        <v>39</v>
      </c>
      <c r="D1" s="17" t="s">
        <v>41</v>
      </c>
      <c r="E1" s="17" t="s">
        <v>40</v>
      </c>
      <c r="F1" s="20" t="s">
        <v>43</v>
      </c>
      <c r="G1" s="20"/>
      <c r="H1" s="20"/>
      <c r="I1" s="20"/>
      <c r="J1" s="20"/>
      <c r="K1" s="20"/>
      <c r="L1" s="20"/>
      <c r="M1" s="20"/>
      <c r="N1" s="16"/>
      <c r="O1" s="17"/>
      <c r="P1" s="17"/>
    </row>
    <row r="2" spans="1:17" ht="24.95" customHeight="1" thickBot="1" x14ac:dyDescent="0.3">
      <c r="A2" s="7" t="s">
        <v>0</v>
      </c>
      <c r="B2" s="7" t="s">
        <v>44</v>
      </c>
      <c r="C2" s="7" t="s">
        <v>36</v>
      </c>
      <c r="D2" s="7" t="s">
        <v>42</v>
      </c>
      <c r="E2" s="7" t="s">
        <v>37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7" t="s">
        <v>62</v>
      </c>
      <c r="M2" s="7" t="s">
        <v>61</v>
      </c>
      <c r="N2" s="7" t="s">
        <v>60</v>
      </c>
      <c r="O2" s="7" t="s">
        <v>73</v>
      </c>
      <c r="P2" s="15" t="s">
        <v>74</v>
      </c>
      <c r="Q2" s="21" t="s">
        <v>80</v>
      </c>
    </row>
    <row r="3" spans="1:17" ht="24.95" customHeight="1" x14ac:dyDescent="0.25">
      <c r="A3" s="1" t="s">
        <v>1</v>
      </c>
      <c r="B3" s="5">
        <v>831.2</v>
      </c>
      <c r="C3" s="5">
        <v>9.16</v>
      </c>
      <c r="D3" s="5" t="s">
        <v>45</v>
      </c>
      <c r="E3" s="5">
        <v>46.23</v>
      </c>
      <c r="F3" s="5">
        <v>50.43</v>
      </c>
      <c r="G3" s="5">
        <v>49.09</v>
      </c>
      <c r="H3" s="5">
        <v>63.84</v>
      </c>
      <c r="I3" s="5">
        <v>56.07</v>
      </c>
      <c r="J3" s="5">
        <v>51.55</v>
      </c>
      <c r="K3" s="5">
        <v>57.65</v>
      </c>
      <c r="L3" s="5">
        <v>46.23</v>
      </c>
      <c r="M3" s="5">
        <v>711.29</v>
      </c>
      <c r="N3" s="5">
        <v>480.4</v>
      </c>
      <c r="O3" s="5">
        <v>167.3</v>
      </c>
      <c r="P3" s="5">
        <v>163.30000000000001</v>
      </c>
    </row>
    <row r="4" spans="1:17" ht="24.95" customHeight="1" x14ac:dyDescent="0.25">
      <c r="A4" s="1" t="s">
        <v>2</v>
      </c>
      <c r="B4" s="4">
        <v>867.91</v>
      </c>
      <c r="C4" s="4">
        <v>4.7699999999999996</v>
      </c>
      <c r="D4" s="4" t="s">
        <v>46</v>
      </c>
      <c r="E4" s="4">
        <v>46.15</v>
      </c>
      <c r="F4" s="4">
        <v>50.58</v>
      </c>
      <c r="G4" s="4">
        <v>49.23</v>
      </c>
      <c r="H4" s="4">
        <v>58.36</v>
      </c>
      <c r="I4" s="4">
        <v>55.48</v>
      </c>
      <c r="J4" s="4">
        <v>52.2</v>
      </c>
      <c r="K4" s="4">
        <v>57.67</v>
      </c>
      <c r="L4" s="4">
        <v>55.26</v>
      </c>
      <c r="M4" s="4">
        <v>806.23</v>
      </c>
      <c r="N4" s="4">
        <v>536.5</v>
      </c>
      <c r="O4" s="4">
        <v>167</v>
      </c>
      <c r="P4" s="4">
        <v>163.1</v>
      </c>
    </row>
    <row r="5" spans="1:17" ht="24.95" customHeight="1" x14ac:dyDescent="0.25">
      <c r="A5" s="1" t="s">
        <v>3</v>
      </c>
      <c r="B5" s="4">
        <v>828.64</v>
      </c>
      <c r="C5" s="4">
        <v>2.54</v>
      </c>
      <c r="D5" s="4" t="s">
        <v>47</v>
      </c>
      <c r="E5" s="4">
        <v>46.13</v>
      </c>
      <c r="F5" s="4">
        <v>51.62</v>
      </c>
      <c r="G5" s="4">
        <v>49.14</v>
      </c>
      <c r="H5" s="4">
        <v>54.75</v>
      </c>
      <c r="I5" s="4">
        <v>53.02</v>
      </c>
      <c r="J5" s="4">
        <v>50.9</v>
      </c>
      <c r="K5" s="4">
        <v>58.31</v>
      </c>
      <c r="L5" s="4">
        <v>53.7</v>
      </c>
      <c r="M5" s="4">
        <v>762.54</v>
      </c>
      <c r="N5" s="4">
        <v>486</v>
      </c>
      <c r="O5" s="4">
        <v>168.2</v>
      </c>
      <c r="P5" s="4">
        <v>164.1</v>
      </c>
    </row>
    <row r="6" spans="1:17" ht="24.95" customHeight="1" x14ac:dyDescent="0.25">
      <c r="A6" s="1" t="s">
        <v>4</v>
      </c>
      <c r="B6" s="4">
        <v>835.4</v>
      </c>
      <c r="C6" s="4">
        <v>3.36</v>
      </c>
      <c r="D6" s="4" t="s">
        <v>48</v>
      </c>
      <c r="E6" s="4">
        <v>46.11</v>
      </c>
      <c r="F6" s="4">
        <v>48.37</v>
      </c>
      <c r="G6" s="4">
        <v>49.04</v>
      </c>
      <c r="H6" s="4">
        <v>58.16</v>
      </c>
      <c r="I6" s="4">
        <v>58.7</v>
      </c>
      <c r="J6" s="4">
        <v>54.05</v>
      </c>
      <c r="K6" s="4">
        <v>58.16</v>
      </c>
      <c r="L6" s="4">
        <v>52.16</v>
      </c>
      <c r="M6" s="4">
        <v>766.24</v>
      </c>
      <c r="N6" s="4">
        <v>492.5</v>
      </c>
      <c r="O6" s="4">
        <v>168.7</v>
      </c>
      <c r="P6" s="4">
        <v>164.8</v>
      </c>
    </row>
    <row r="7" spans="1:17" ht="24.95" customHeight="1" x14ac:dyDescent="0.25">
      <c r="A7" s="1" t="s">
        <v>5</v>
      </c>
      <c r="B7" s="4">
        <v>875.35</v>
      </c>
      <c r="C7" s="4">
        <v>4.47</v>
      </c>
      <c r="D7" s="4" t="s">
        <v>49</v>
      </c>
      <c r="E7" s="4">
        <v>46.15</v>
      </c>
      <c r="F7" s="4">
        <v>46.15</v>
      </c>
      <c r="G7" s="4">
        <v>46.8</v>
      </c>
      <c r="H7" s="4">
        <v>46.24</v>
      </c>
      <c r="I7" s="4">
        <v>46.23</v>
      </c>
      <c r="J7" s="4">
        <v>46.23</v>
      </c>
      <c r="K7" s="4">
        <v>46.23</v>
      </c>
      <c r="L7" s="4">
        <v>46.17</v>
      </c>
      <c r="M7" s="4">
        <v>866.84</v>
      </c>
      <c r="N7" s="4">
        <v>541.1</v>
      </c>
      <c r="O7" s="4">
        <v>168.2</v>
      </c>
      <c r="P7" s="4">
        <v>164.1</v>
      </c>
      <c r="Q7" t="s">
        <v>79</v>
      </c>
    </row>
    <row r="8" spans="1:17" ht="24.95" customHeight="1" x14ac:dyDescent="0.25">
      <c r="A8" s="1" t="s">
        <v>6</v>
      </c>
      <c r="B8" s="4">
        <v>846.69</v>
      </c>
      <c r="C8" s="4">
        <v>3.64</v>
      </c>
      <c r="D8" s="4" t="s">
        <v>50</v>
      </c>
      <c r="E8" s="4">
        <v>46.27</v>
      </c>
      <c r="F8" s="4">
        <v>49.97</v>
      </c>
      <c r="G8" s="4">
        <v>46.8</v>
      </c>
      <c r="H8" s="4">
        <v>58.32</v>
      </c>
      <c r="I8" s="4">
        <v>55.75</v>
      </c>
      <c r="J8" s="4">
        <v>52.21</v>
      </c>
      <c r="K8" s="4">
        <v>58.1</v>
      </c>
      <c r="L8" s="4">
        <v>55.05</v>
      </c>
      <c r="M8" s="4">
        <v>784.8</v>
      </c>
      <c r="N8" s="4">
        <v>509</v>
      </c>
      <c r="O8" s="4">
        <v>168.5</v>
      </c>
      <c r="P8" s="4">
        <v>163.30000000000001</v>
      </c>
    </row>
    <row r="9" spans="1:17" ht="24.95" customHeight="1" x14ac:dyDescent="0.25">
      <c r="A9" s="1" t="s">
        <v>7</v>
      </c>
      <c r="B9" s="4">
        <v>878.4</v>
      </c>
      <c r="C9" s="4">
        <v>5.42</v>
      </c>
      <c r="D9" s="4" t="s">
        <v>51</v>
      </c>
      <c r="E9" s="4">
        <v>46.06</v>
      </c>
      <c r="F9" s="4">
        <v>46.06</v>
      </c>
      <c r="G9" s="4">
        <v>50.42</v>
      </c>
      <c r="H9" s="4">
        <v>55.88</v>
      </c>
      <c r="I9" s="4">
        <v>54.09</v>
      </c>
      <c r="J9" s="4">
        <v>51.99</v>
      </c>
      <c r="K9" s="4">
        <v>58.67</v>
      </c>
      <c r="L9" s="4">
        <v>50.62</v>
      </c>
      <c r="M9" s="4">
        <v>820.37</v>
      </c>
      <c r="N9" s="4">
        <v>541.1</v>
      </c>
      <c r="O9" s="4">
        <v>168.8</v>
      </c>
      <c r="P9" s="4">
        <v>163.6</v>
      </c>
    </row>
    <row r="10" spans="1:17" ht="24.95" customHeight="1" x14ac:dyDescent="0.25">
      <c r="A10" s="1" t="s">
        <v>9</v>
      </c>
      <c r="B10" s="4">
        <v>834.77</v>
      </c>
      <c r="C10" s="4">
        <v>3.47</v>
      </c>
      <c r="D10" s="4" t="s">
        <v>53</v>
      </c>
      <c r="E10" s="4">
        <v>46.26</v>
      </c>
      <c r="F10" s="13">
        <v>46.25</v>
      </c>
      <c r="G10" s="13">
        <v>49.37</v>
      </c>
      <c r="H10" s="13">
        <v>61.52</v>
      </c>
      <c r="I10" s="13">
        <v>56.21</v>
      </c>
      <c r="J10" s="13">
        <v>50.86</v>
      </c>
      <c r="K10" s="13">
        <v>55.7</v>
      </c>
      <c r="L10" s="13">
        <v>49.99</v>
      </c>
      <c r="M10" s="4">
        <v>759.09</v>
      </c>
      <c r="N10" s="4">
        <v>484.1</v>
      </c>
      <c r="O10" s="4">
        <v>167.8</v>
      </c>
      <c r="P10" s="4">
        <v>163.80000000000001</v>
      </c>
    </row>
    <row r="11" spans="1:17" ht="24.95" customHeight="1" x14ac:dyDescent="0.25">
      <c r="A11" s="1" t="s">
        <v>10</v>
      </c>
      <c r="B11" s="13">
        <v>840.19</v>
      </c>
      <c r="C11" s="13">
        <v>2.83</v>
      </c>
      <c r="D11" s="13" t="s">
        <v>78</v>
      </c>
      <c r="E11" s="13">
        <v>46.15</v>
      </c>
      <c r="F11" s="13">
        <v>52.91</v>
      </c>
      <c r="G11" s="13">
        <v>47.93</v>
      </c>
      <c r="H11" s="13">
        <v>55.73</v>
      </c>
      <c r="I11" s="13">
        <v>55.28</v>
      </c>
      <c r="J11" s="13">
        <v>51.95</v>
      </c>
      <c r="K11" s="13">
        <v>57.97</v>
      </c>
      <c r="L11" s="13">
        <v>55.64</v>
      </c>
      <c r="M11" s="13">
        <v>776.38</v>
      </c>
      <c r="N11" s="13">
        <v>509.5</v>
      </c>
      <c r="O11" s="13">
        <v>166.5</v>
      </c>
      <c r="P11" s="13">
        <v>162</v>
      </c>
    </row>
    <row r="12" spans="1:17" ht="24.95" customHeight="1" x14ac:dyDescent="0.25">
      <c r="A12" s="1" t="s">
        <v>8</v>
      </c>
      <c r="B12" s="4">
        <v>850.18</v>
      </c>
      <c r="C12" s="4">
        <v>2.13</v>
      </c>
      <c r="D12" s="4" t="s">
        <v>77</v>
      </c>
      <c r="E12" s="18">
        <v>46.34</v>
      </c>
      <c r="F12" s="4">
        <v>46.34</v>
      </c>
      <c r="G12" s="4">
        <v>46.34</v>
      </c>
      <c r="H12" s="4">
        <v>57.57</v>
      </c>
      <c r="I12" s="4">
        <v>54.02</v>
      </c>
      <c r="J12" s="4">
        <v>52.28</v>
      </c>
      <c r="K12" s="4">
        <v>59.18</v>
      </c>
      <c r="L12" s="4">
        <v>54.57</v>
      </c>
      <c r="M12" s="4">
        <v>787.3</v>
      </c>
      <c r="N12" s="4">
        <v>500.2</v>
      </c>
      <c r="O12" s="4">
        <v>169.2</v>
      </c>
      <c r="P12" s="4">
        <v>163.9</v>
      </c>
    </row>
    <row r="13" spans="1:17" ht="24.95" customHeight="1" x14ac:dyDescent="0.25">
      <c r="F13" s="3">
        <v>3</v>
      </c>
      <c r="G13" s="3">
        <v>12</v>
      </c>
      <c r="H13" s="3">
        <v>24</v>
      </c>
      <c r="I13" s="3">
        <v>24</v>
      </c>
      <c r="J13" s="3">
        <v>24</v>
      </c>
      <c r="K13" s="3">
        <v>48</v>
      </c>
      <c r="L13" s="3">
        <v>48</v>
      </c>
      <c r="N13" t="s">
        <v>76</v>
      </c>
    </row>
  </sheetData>
  <mergeCells count="1">
    <mergeCell ref="F1:M1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Stout</vt:lpstr>
      <vt:lpstr>Funcke</vt:lpstr>
      <vt:lpstr>Boydgrain</vt:lpstr>
      <vt:lpstr>Boydsilage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Laptippytop</dc:creator>
  <cp:lastModifiedBy>Nichols, Virginia A</cp:lastModifiedBy>
  <cp:lastPrinted>2019-12-06T19:54:57Z</cp:lastPrinted>
  <dcterms:created xsi:type="dcterms:W3CDTF">2019-07-31T02:58:56Z</dcterms:created>
  <dcterms:modified xsi:type="dcterms:W3CDTF">2019-12-19T17:03:39Z</dcterms:modified>
</cp:coreProperties>
</file>