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a\Documents\_git-it\alfalfa\R\data_refs\"/>
    </mc:Choice>
  </mc:AlternateContent>
  <xr:revisionPtr revIDLastSave="0" documentId="13_ncr:1_{8B63D865-B204-4B3F-BC3F-7D0809D77A66}" xr6:coauthVersionLast="47" xr6:coauthVersionMax="47" xr10:uidLastSave="{00000000-0000-0000-0000-000000000000}"/>
  <bookViews>
    <workbookView xWindow="3705" yWindow="3480" windowWidth="21600" windowHeight="11265" activeTab="1" xr2:uid="{00000000-000D-0000-FFFF-FFFF00000000}"/>
  </bookViews>
  <sheets>
    <sheet name="energy" sheetId="1" r:id="rId1"/>
    <sheet name="conversion-eff" sheetId="3" r:id="rId2"/>
    <sheet name="manufacture" sheetId="4" r:id="rId3"/>
    <sheet name="electric-by-state" sheetId="5" r:id="rId4"/>
    <sheet name="combustion-co2" sheetId="2" r:id="rId5"/>
  </sheets>
  <calcPr calcId="191029" calcMode="manual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4" l="1"/>
  <c r="D19" i="4"/>
  <c r="D18" i="4"/>
</calcChain>
</file>

<file path=xl/sharedStrings.xml><?xml version="1.0" encoding="utf-8"?>
<sst xmlns="http://schemas.openxmlformats.org/spreadsheetml/2006/main" count="253" uniqueCount="109">
  <si>
    <t>fuel_type</t>
  </si>
  <si>
    <t>unit</t>
  </si>
  <si>
    <t>value</t>
  </si>
  <si>
    <t>diesel</t>
  </si>
  <si>
    <t>gasoline</t>
  </si>
  <si>
    <t>source</t>
  </si>
  <si>
    <t>EPA</t>
  </si>
  <si>
    <t>notes</t>
  </si>
  <si>
    <t>https://www.epa.gov/sites/default/files/2020-12/documents/mobileemissions.pdf; Table A-1</t>
  </si>
  <si>
    <t>electricity</t>
  </si>
  <si>
    <t>Grassini and Cassman 2012</t>
  </si>
  <si>
    <t>mmbtu/gal</t>
  </si>
  <si>
    <t>mj/l</t>
  </si>
  <si>
    <t>mj/kwh</t>
  </si>
  <si>
    <t>EPA - GHG inventory guidance - direct emissions from mobile combustion souces</t>
  </si>
  <si>
    <t>Grassini and Cassman cite weird things I haven't tracked down yet</t>
  </si>
  <si>
    <t>FTM does not include ch4 nor n2o in this, only co2</t>
  </si>
  <si>
    <t>motor gasoline Table A-1</t>
  </si>
  <si>
    <t>Table B-8</t>
  </si>
  <si>
    <t xml:space="preserve"> https://www.epa.gov/egrid/summary-data; from 2021 data; not sure if this is only direct emissions or includes indirect emissions</t>
  </si>
  <si>
    <t>Grassini and Cassman cite IPCC; https://www.pnas.org/doi/10.1073/pnas.1116364109#supplementary-materials</t>
  </si>
  <si>
    <t>Table S3</t>
  </si>
  <si>
    <t>Table A-1</t>
  </si>
  <si>
    <t>Table S3, cites 2006 IPCC report, note they call this embodied energy</t>
  </si>
  <si>
    <t>IPCC emission factor database</t>
  </si>
  <si>
    <t>For stationary farm equipment</t>
  </si>
  <si>
    <t>For stationary combustion</t>
  </si>
  <si>
    <t>desc</t>
  </si>
  <si>
    <t>MJ/L</t>
  </si>
  <si>
    <t>percent</t>
  </si>
  <si>
    <t>Hoffman, G.J., T.A. Howell, and K.H. Solomon. 1992.  Management of Farm Irrigation Systems, ASAE Monograph Number 9 .</t>
  </si>
  <si>
    <t>Hoffman et al 1992</t>
  </si>
  <si>
    <t>Table 19.1</t>
  </si>
  <si>
    <t>Comes from GREET database, not sure if it's correct</t>
  </si>
  <si>
    <t>btu/mmbtu</t>
  </si>
  <si>
    <t>greet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</si>
  <si>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</si>
  <si>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</si>
  <si>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</si>
  <si>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</si>
  <si>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</si>
  <si>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</si>
  <si>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</si>
  <si>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</si>
  <si>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</si>
  <si>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</si>
  <si>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</si>
  <si>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</si>
  <si>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</si>
  <si>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</si>
  <si>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</si>
  <si>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</si>
  <si>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</si>
  <si>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</si>
  <si>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</si>
  <si>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</si>
  <si>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</si>
  <si>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</si>
  <si>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</si>
  <si>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</si>
  <si>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</si>
  <si>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</si>
  <si>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</si>
  <si>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</si>
  <si>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</si>
  <si>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</si>
  <si>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</si>
  <si>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</si>
  <si>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</si>
  <si>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</si>
  <si>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</si>
  <si>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</si>
  <si>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</si>
  <si>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</si>
  <si>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</si>
  <si>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</si>
  <si>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</si>
  <si>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</si>
  <si>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</si>
  <si>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</si>
  <si>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</si>
  <si>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</si>
  <si>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</si>
  <si>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</si>
  <si>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</si>
  <si>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</si>
  <si>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</si>
  <si>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</si>
  <si>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total energy</t>
  </si>
  <si>
    <t>taken from greet1_2022 table, electric tab</t>
  </si>
  <si>
    <t>co2</t>
  </si>
  <si>
    <t>ch4</t>
  </si>
  <si>
    <t>n2o</t>
  </si>
  <si>
    <t>co2e</t>
  </si>
  <si>
    <t>kg/gal</t>
  </si>
  <si>
    <t>g/gal</t>
  </si>
  <si>
    <t>lb/MWh</t>
  </si>
  <si>
    <t>kg/l</t>
  </si>
  <si>
    <t>kg/kwh</t>
  </si>
  <si>
    <t>g/kg</t>
  </si>
  <si>
    <t>kg/tj</t>
  </si>
  <si>
    <t>molecule</t>
  </si>
  <si>
    <t>lb/gal</t>
  </si>
  <si>
    <t>FTM</t>
  </si>
  <si>
    <t>lb/kwh</t>
  </si>
  <si>
    <t>https://en.wikipedia.org/wiki/Miles_per_gallon_gasoline_equivalent</t>
  </si>
  <si>
    <t>line 541 from 'electric' tab, column G (CA specific value; 1,754,558)</t>
  </si>
  <si>
    <t xml:space="preserve">line 263 from 'petroleum' tab (CA feedstock (44,763) + CA fuel (diesel &gt; gas) </t>
  </si>
  <si>
    <t>also looked at the eqn in Results tab for electricity AN14, they add fuel and feedstock together, but subtract 1,000,000 and get 1,072,402? Used that for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</si>
</sst>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42"/>
    <xf numFmtId="11" fontId="0" fillId="0" borderId="0" xfId="0" applyNumberFormat="1"/>
    <xf numFmtId="3" fontId="0" fillId="0" borderId="0" xfId="0" applyNumberFormat="1"/>
    <xf numFmtId="0" fontId="0" fillId="0" borderId="10" xfId="0" applyBorder="1"/>
    <xf numFmtId="3" fontId="0" fillId="0" borderId="11" xfId="0" applyNumberFormat="1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pa.gov/sites/default/files/2020-12/documents/mobileemissions.pdf;%20Table%20A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E9" sqref="E9"/>
    </sheetView>
  </sheetViews>
  <sheetFormatPr defaultRowHeight="15" x14ac:dyDescent="0.25"/>
  <cols>
    <col min="1" max="1" width="22.140625" customWidth="1"/>
    <col min="2" max="2" width="29.85546875" customWidth="1"/>
    <col min="3" max="3" width="10.5703125" bestFit="1" customWidth="1"/>
    <col min="4" max="4" width="7.85546875" bestFit="1" customWidth="1"/>
  </cols>
  <sheetData>
    <row r="1" spans="1:5" x14ac:dyDescent="0.25">
      <c r="A1" t="s">
        <v>14</v>
      </c>
    </row>
    <row r="2" spans="1:5" x14ac:dyDescent="0.25">
      <c r="A2" t="s">
        <v>20</v>
      </c>
    </row>
    <row r="3" spans="1:5" x14ac:dyDescent="0.25">
      <c r="A3" t="s">
        <v>30</v>
      </c>
    </row>
    <row r="6" spans="1:5" x14ac:dyDescent="0.25">
      <c r="A6" t="s">
        <v>0</v>
      </c>
      <c r="B6" t="s">
        <v>5</v>
      </c>
      <c r="C6" t="s">
        <v>1</v>
      </c>
      <c r="D6" t="s">
        <v>2</v>
      </c>
      <c r="E6" t="s">
        <v>7</v>
      </c>
    </row>
    <row r="7" spans="1:5" x14ac:dyDescent="0.25">
      <c r="A7" t="s">
        <v>3</v>
      </c>
      <c r="B7" t="s">
        <v>6</v>
      </c>
      <c r="C7" t="s">
        <v>11</v>
      </c>
      <c r="D7">
        <v>0.13800000000000001</v>
      </c>
      <c r="E7" t="s">
        <v>22</v>
      </c>
    </row>
    <row r="8" spans="1:5" x14ac:dyDescent="0.25">
      <c r="A8" t="s">
        <v>4</v>
      </c>
      <c r="B8" t="s">
        <v>6</v>
      </c>
      <c r="C8" t="s">
        <v>11</v>
      </c>
      <c r="D8">
        <v>0.125</v>
      </c>
      <c r="E8" t="s">
        <v>22</v>
      </c>
    </row>
    <row r="9" spans="1:5" x14ac:dyDescent="0.25">
      <c r="A9" t="s">
        <v>9</v>
      </c>
      <c r="B9" t="s">
        <v>6</v>
      </c>
      <c r="C9" t="s">
        <v>13</v>
      </c>
      <c r="D9">
        <v>3.6</v>
      </c>
      <c r="E9" t="s">
        <v>105</v>
      </c>
    </row>
    <row r="10" spans="1:5" x14ac:dyDescent="0.25">
      <c r="A10" t="s">
        <v>3</v>
      </c>
      <c r="B10" t="s">
        <v>10</v>
      </c>
      <c r="C10" t="s">
        <v>12</v>
      </c>
      <c r="D10">
        <v>43</v>
      </c>
      <c r="E10" t="s">
        <v>21</v>
      </c>
    </row>
    <row r="11" spans="1:5" x14ac:dyDescent="0.25">
      <c r="A11" t="s">
        <v>9</v>
      </c>
      <c r="B11" t="s">
        <v>10</v>
      </c>
      <c r="C11" t="s">
        <v>13</v>
      </c>
      <c r="D11">
        <v>9.4</v>
      </c>
      <c r="E11" t="s">
        <v>21</v>
      </c>
    </row>
    <row r="12" spans="1:5" x14ac:dyDescent="0.25">
      <c r="A12" t="s">
        <v>4</v>
      </c>
      <c r="B12" t="s">
        <v>10</v>
      </c>
      <c r="C12" t="s">
        <v>12</v>
      </c>
      <c r="D12">
        <v>39.6</v>
      </c>
      <c r="E12" t="s">
        <v>21</v>
      </c>
    </row>
    <row r="13" spans="1:5" x14ac:dyDescent="0.25">
      <c r="A13" t="s">
        <v>3</v>
      </c>
      <c r="B13" t="s">
        <v>31</v>
      </c>
      <c r="C13" t="s">
        <v>28</v>
      </c>
      <c r="D13">
        <v>39.020000000000003</v>
      </c>
      <c r="E13" t="s">
        <v>32</v>
      </c>
    </row>
    <row r="14" spans="1:5" x14ac:dyDescent="0.25">
      <c r="A14" t="s">
        <v>4</v>
      </c>
      <c r="B14" t="s">
        <v>31</v>
      </c>
      <c r="C14" t="s">
        <v>28</v>
      </c>
      <c r="D14">
        <v>34.56</v>
      </c>
      <c r="E14" t="s">
        <v>32</v>
      </c>
    </row>
    <row r="15" spans="1:5" x14ac:dyDescent="0.25">
      <c r="A15" t="s">
        <v>9</v>
      </c>
      <c r="B15" t="s">
        <v>31</v>
      </c>
      <c r="C15" t="s">
        <v>13</v>
      </c>
      <c r="D15">
        <v>3.6</v>
      </c>
      <c r="E1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62357-0511-4CA3-B251-33E17DB7C578}">
  <dimension ref="A1:D9"/>
  <sheetViews>
    <sheetView tabSelected="1" workbookViewId="0">
      <selection activeCell="E7" sqref="E7"/>
    </sheetView>
  </sheetViews>
  <sheetFormatPr defaultRowHeight="15" x14ac:dyDescent="0.25"/>
  <cols>
    <col min="1" max="1" width="155" bestFit="1" customWidth="1"/>
    <col min="2" max="2" width="17.42578125" bestFit="1" customWidth="1"/>
    <col min="3" max="3" width="8.28515625" bestFit="1" customWidth="1"/>
    <col min="4" max="4" width="6" bestFit="1" customWidth="1"/>
  </cols>
  <sheetData>
    <row r="1" spans="1:4" x14ac:dyDescent="0.25">
      <c r="A1" t="s">
        <v>30</v>
      </c>
    </row>
    <row r="6" spans="1:4" x14ac:dyDescent="0.25">
      <c r="A6" t="s">
        <v>0</v>
      </c>
      <c r="B6" t="s">
        <v>27</v>
      </c>
      <c r="C6" t="s">
        <v>1</v>
      </c>
      <c r="D6" t="s">
        <v>2</v>
      </c>
    </row>
    <row r="7" spans="1:4" x14ac:dyDescent="0.25">
      <c r="A7" t="s">
        <v>3</v>
      </c>
      <c r="B7" t="s">
        <v>31</v>
      </c>
      <c r="C7" t="s">
        <v>29</v>
      </c>
      <c r="D7">
        <v>30.3</v>
      </c>
    </row>
    <row r="8" spans="1:4" x14ac:dyDescent="0.25">
      <c r="A8" t="s">
        <v>4</v>
      </c>
      <c r="B8" t="s">
        <v>31</v>
      </c>
      <c r="C8" t="s">
        <v>29</v>
      </c>
      <c r="D8">
        <v>23.6</v>
      </c>
    </row>
    <row r="9" spans="1:4" x14ac:dyDescent="0.25">
      <c r="A9" t="s">
        <v>9</v>
      </c>
      <c r="B9" t="s">
        <v>31</v>
      </c>
      <c r="C9" t="s">
        <v>29</v>
      </c>
      <c r="D9">
        <v>90.6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6B0A1-B092-49AF-918A-1D20B104DADF}">
  <dimension ref="A1:E20"/>
  <sheetViews>
    <sheetView workbookViewId="0">
      <selection activeCell="D21" sqref="D21"/>
    </sheetView>
  </sheetViews>
  <sheetFormatPr defaultRowHeight="15" x14ac:dyDescent="0.25"/>
  <cols>
    <col min="1" max="1" width="46.85546875" bestFit="1" customWidth="1"/>
  </cols>
  <sheetData>
    <row r="1" spans="1:5" x14ac:dyDescent="0.25">
      <c r="A1" t="s">
        <v>33</v>
      </c>
    </row>
    <row r="2" spans="1:5" x14ac:dyDescent="0.25">
      <c r="A2" t="s">
        <v>107</v>
      </c>
    </row>
    <row r="3" spans="1:5" x14ac:dyDescent="0.25">
      <c r="A3" t="s">
        <v>106</v>
      </c>
    </row>
    <row r="4" spans="1:5" x14ac:dyDescent="0.25">
      <c r="A4" t="s">
        <v>108</v>
      </c>
    </row>
    <row r="6" spans="1:5" x14ac:dyDescent="0.25">
      <c r="A6" t="s">
        <v>0</v>
      </c>
      <c r="B6" t="s">
        <v>5</v>
      </c>
      <c r="C6" t="s">
        <v>1</v>
      </c>
      <c r="D6" t="s">
        <v>2</v>
      </c>
      <c r="E6" t="s">
        <v>7</v>
      </c>
    </row>
    <row r="7" spans="1:5" x14ac:dyDescent="0.25">
      <c r="A7" t="s">
        <v>3</v>
      </c>
      <c r="B7" t="s">
        <v>35</v>
      </c>
      <c r="C7" t="s">
        <v>34</v>
      </c>
      <c r="D7">
        <v>237724</v>
      </c>
    </row>
    <row r="8" spans="1:5" x14ac:dyDescent="0.25">
      <c r="A8" t="s">
        <v>4</v>
      </c>
      <c r="B8" t="s">
        <v>35</v>
      </c>
      <c r="C8" t="s">
        <v>34</v>
      </c>
      <c r="D8">
        <v>219472</v>
      </c>
    </row>
    <row r="9" spans="1:5" x14ac:dyDescent="0.25">
      <c r="A9" t="s">
        <v>9</v>
      </c>
      <c r="B9" t="s">
        <v>35</v>
      </c>
      <c r="C9" t="s">
        <v>34</v>
      </c>
      <c r="D9" s="3">
        <v>1072402</v>
      </c>
    </row>
    <row r="18" spans="4:4" x14ac:dyDescent="0.25">
      <c r="D18">
        <f>1*3.3*0.23</f>
        <v>0.75900000000000001</v>
      </c>
    </row>
    <row r="19" spans="4:4" x14ac:dyDescent="0.25">
      <c r="D19">
        <f>1*4.2*0.21</f>
        <v>0.88200000000000001</v>
      </c>
    </row>
    <row r="20" spans="4:4" x14ac:dyDescent="0.25">
      <c r="D20">
        <f>1.1*1.07</f>
        <v>1.1770000000000003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E146B-A555-43AD-B911-2FCCB19A3F29}">
  <dimension ref="A1:B57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89</v>
      </c>
    </row>
    <row r="6" spans="1:2" x14ac:dyDescent="0.25">
      <c r="A6" s="4" t="s">
        <v>88</v>
      </c>
      <c r="B6" s="6" t="s">
        <v>87</v>
      </c>
    </row>
    <row r="7" spans="1:2" x14ac:dyDescent="0.25">
      <c r="A7" s="3">
        <v>2560784.2462715139</v>
      </c>
      <c r="B7" s="7" t="s">
        <v>36</v>
      </c>
    </row>
    <row r="8" spans="1:2" x14ac:dyDescent="0.25">
      <c r="A8" s="3">
        <v>2042826.4776977412</v>
      </c>
      <c r="B8" s="8" t="s">
        <v>37</v>
      </c>
    </row>
    <row r="9" spans="1:2" x14ac:dyDescent="0.25">
      <c r="A9" s="3">
        <v>2315928.6631540433</v>
      </c>
      <c r="B9" s="8" t="s">
        <v>38</v>
      </c>
    </row>
    <row r="10" spans="1:2" x14ac:dyDescent="0.25">
      <c r="A10" s="3">
        <v>2053129.1331972515</v>
      </c>
      <c r="B10" s="8" t="s">
        <v>39</v>
      </c>
    </row>
    <row r="11" spans="1:2" x14ac:dyDescent="0.25">
      <c r="A11" s="3">
        <v>1751558.4793751165</v>
      </c>
      <c r="B11" s="8" t="s">
        <v>40</v>
      </c>
    </row>
    <row r="12" spans="1:2" x14ac:dyDescent="0.25">
      <c r="A12" s="3">
        <v>2498583.5819126591</v>
      </c>
      <c r="B12" s="8" t="s">
        <v>41</v>
      </c>
    </row>
    <row r="13" spans="1:2" x14ac:dyDescent="0.25">
      <c r="A13" s="3">
        <v>1810185.6120852982</v>
      </c>
      <c r="B13" s="8" t="s">
        <v>42</v>
      </c>
    </row>
    <row r="14" spans="1:2" x14ac:dyDescent="0.25">
      <c r="A14" s="3">
        <v>3480873.5784830092</v>
      </c>
      <c r="B14" s="8" t="s">
        <v>43</v>
      </c>
    </row>
    <row r="15" spans="1:2" x14ac:dyDescent="0.25">
      <c r="A15" s="3">
        <v>2708970.6732206871</v>
      </c>
      <c r="B15" s="8" t="s">
        <v>44</v>
      </c>
    </row>
    <row r="16" spans="1:2" x14ac:dyDescent="0.25">
      <c r="A16" s="3">
        <v>2368074.0208908846</v>
      </c>
      <c r="B16" s="8" t="s">
        <v>45</v>
      </c>
    </row>
    <row r="17" spans="1:2" x14ac:dyDescent="0.25">
      <c r="A17" s="3">
        <v>2167974.2159522544</v>
      </c>
      <c r="B17" s="8" t="s">
        <v>46</v>
      </c>
    </row>
    <row r="18" spans="1:2" x14ac:dyDescent="0.25">
      <c r="A18" s="3">
        <v>3421434.3534036186</v>
      </c>
      <c r="B18" s="8" t="s">
        <v>47</v>
      </c>
    </row>
    <row r="19" spans="1:2" x14ac:dyDescent="0.25">
      <c r="A19" s="3">
        <v>2112887.4540301901</v>
      </c>
      <c r="B19" s="8" t="s">
        <v>48</v>
      </c>
    </row>
    <row r="20" spans="1:2" x14ac:dyDescent="0.25">
      <c r="A20" s="3">
        <v>1361645.1097872243</v>
      </c>
      <c r="B20" s="8" t="s">
        <v>49</v>
      </c>
    </row>
    <row r="21" spans="1:2" x14ac:dyDescent="0.25">
      <c r="A21" s="3">
        <v>1920722.3191254092</v>
      </c>
      <c r="B21" s="8" t="s">
        <v>50</v>
      </c>
    </row>
    <row r="22" spans="1:2" x14ac:dyDescent="0.25">
      <c r="A22" s="3">
        <v>2887203.9595537884</v>
      </c>
      <c r="B22" s="8" t="s">
        <v>51</v>
      </c>
    </row>
    <row r="23" spans="1:2" x14ac:dyDescent="0.25">
      <c r="A23" s="3">
        <v>1978660.5696144833</v>
      </c>
      <c r="B23" s="8" t="s">
        <v>52</v>
      </c>
    </row>
    <row r="24" spans="1:2" x14ac:dyDescent="0.25">
      <c r="A24" s="3">
        <v>3009020.9726553056</v>
      </c>
      <c r="B24" s="8" t="s">
        <v>53</v>
      </c>
    </row>
    <row r="25" spans="1:2" x14ac:dyDescent="0.25">
      <c r="A25" s="3">
        <v>2545956.2017373675</v>
      </c>
      <c r="B25" s="8" t="s">
        <v>54</v>
      </c>
    </row>
    <row r="26" spans="1:2" x14ac:dyDescent="0.25">
      <c r="A26" s="3">
        <v>2275870.0673133023</v>
      </c>
      <c r="B26" s="8" t="s">
        <v>55</v>
      </c>
    </row>
    <row r="27" spans="1:2" x14ac:dyDescent="0.25">
      <c r="A27" s="3">
        <v>2077944.8014844544</v>
      </c>
      <c r="B27" s="8" t="s">
        <v>56</v>
      </c>
    </row>
    <row r="28" spans="1:2" x14ac:dyDescent="0.25">
      <c r="A28" s="3">
        <v>2349305.5831553484</v>
      </c>
      <c r="B28" s="8" t="s">
        <v>57</v>
      </c>
    </row>
    <row r="29" spans="1:2" x14ac:dyDescent="0.25">
      <c r="A29" s="3">
        <v>2313246.6291803513</v>
      </c>
      <c r="B29" s="8" t="s">
        <v>58</v>
      </c>
    </row>
    <row r="30" spans="1:2" x14ac:dyDescent="0.25">
      <c r="A30" s="3">
        <v>2165363.8588073915</v>
      </c>
      <c r="B30" s="8" t="s">
        <v>59</v>
      </c>
    </row>
    <row r="31" spans="1:2" x14ac:dyDescent="0.25">
      <c r="A31" s="3">
        <v>2728262.7735934332</v>
      </c>
      <c r="B31" s="8" t="s">
        <v>60</v>
      </c>
    </row>
    <row r="32" spans="1:2" x14ac:dyDescent="0.25">
      <c r="A32" s="3">
        <v>2319164.5749160685</v>
      </c>
      <c r="B32" s="8" t="s">
        <v>61</v>
      </c>
    </row>
    <row r="33" spans="1:2" x14ac:dyDescent="0.25">
      <c r="A33" s="3">
        <v>2177451.1085846755</v>
      </c>
      <c r="B33" s="8" t="s">
        <v>62</v>
      </c>
    </row>
    <row r="34" spans="1:2" x14ac:dyDescent="0.25">
      <c r="A34" s="3">
        <v>2010853.1742216183</v>
      </c>
      <c r="B34" s="8" t="s">
        <v>63</v>
      </c>
    </row>
    <row r="35" spans="1:2" x14ac:dyDescent="0.25">
      <c r="A35" s="3">
        <v>2591179.0138278934</v>
      </c>
      <c r="B35" s="8" t="s">
        <v>64</v>
      </c>
    </row>
    <row r="36" spans="1:2" x14ac:dyDescent="0.25">
      <c r="A36" s="3">
        <v>2284335.8700390221</v>
      </c>
      <c r="B36" s="8" t="s">
        <v>65</v>
      </c>
    </row>
    <row r="37" spans="1:2" x14ac:dyDescent="0.25">
      <c r="A37" s="3">
        <v>1692016.9903794336</v>
      </c>
      <c r="B37" s="8" t="s">
        <v>66</v>
      </c>
    </row>
    <row r="38" spans="1:2" x14ac:dyDescent="0.25">
      <c r="A38" s="3">
        <v>1799491.3032962172</v>
      </c>
      <c r="B38" s="8" t="s">
        <v>67</v>
      </c>
    </row>
    <row r="39" spans="1:2" x14ac:dyDescent="0.25">
      <c r="A39" s="3">
        <v>2659886.7605724195</v>
      </c>
      <c r="B39" s="8" t="s">
        <v>68</v>
      </c>
    </row>
    <row r="40" spans="1:2" x14ac:dyDescent="0.25">
      <c r="A40" s="3">
        <v>2047657.9433959115</v>
      </c>
      <c r="B40" s="8" t="s">
        <v>69</v>
      </c>
    </row>
    <row r="41" spans="1:2" x14ac:dyDescent="0.25">
      <c r="A41" s="3">
        <v>1814360.7201097221</v>
      </c>
      <c r="B41" s="8" t="s">
        <v>70</v>
      </c>
    </row>
    <row r="42" spans="1:2" x14ac:dyDescent="0.25">
      <c r="A42" s="3">
        <v>2607767.1673954516</v>
      </c>
      <c r="B42" s="8" t="s">
        <v>71</v>
      </c>
    </row>
    <row r="43" spans="1:2" x14ac:dyDescent="0.25">
      <c r="A43" s="3">
        <v>2128680.6405651919</v>
      </c>
      <c r="B43" s="8" t="s">
        <v>72</v>
      </c>
    </row>
    <row r="44" spans="1:2" x14ac:dyDescent="0.25">
      <c r="A44" s="3">
        <v>1429694.3177147498</v>
      </c>
      <c r="B44" s="8" t="s">
        <v>73</v>
      </c>
    </row>
    <row r="45" spans="1:2" x14ac:dyDescent="0.25">
      <c r="A45" s="3">
        <v>2008779.6560113581</v>
      </c>
      <c r="B45" s="8" t="s">
        <v>74</v>
      </c>
    </row>
    <row r="46" spans="1:2" x14ac:dyDescent="0.25">
      <c r="A46" s="3">
        <v>2263478.976617225</v>
      </c>
      <c r="B46" s="8" t="s">
        <v>75</v>
      </c>
    </row>
    <row r="47" spans="1:2" x14ac:dyDescent="0.25">
      <c r="A47" s="3">
        <v>1802663.0673283252</v>
      </c>
      <c r="B47" s="8" t="s">
        <v>76</v>
      </c>
    </row>
    <row r="48" spans="1:2" x14ac:dyDescent="0.25">
      <c r="A48" s="3">
        <v>1545078.9807206674</v>
      </c>
      <c r="B48" s="8" t="s">
        <v>77</v>
      </c>
    </row>
    <row r="49" spans="1:2" x14ac:dyDescent="0.25">
      <c r="A49" s="3">
        <v>2001289.2846407986</v>
      </c>
      <c r="B49" s="8" t="s">
        <v>78</v>
      </c>
    </row>
    <row r="50" spans="1:2" x14ac:dyDescent="0.25">
      <c r="A50" s="3">
        <v>2348803.2827445017</v>
      </c>
      <c r="B50" s="8" t="s">
        <v>79</v>
      </c>
    </row>
    <row r="51" spans="1:2" x14ac:dyDescent="0.25">
      <c r="A51" s="3">
        <v>2684423.0906548309</v>
      </c>
      <c r="B51" s="8" t="s">
        <v>80</v>
      </c>
    </row>
    <row r="52" spans="1:2" x14ac:dyDescent="0.25">
      <c r="A52" s="3">
        <v>2050526.5093742481</v>
      </c>
      <c r="B52" s="8" t="s">
        <v>81</v>
      </c>
    </row>
    <row r="53" spans="1:2" x14ac:dyDescent="0.25">
      <c r="A53" s="3">
        <v>1664321.5142441341</v>
      </c>
      <c r="B53" s="8" t="s">
        <v>82</v>
      </c>
    </row>
    <row r="54" spans="1:2" x14ac:dyDescent="0.25">
      <c r="A54" s="3">
        <v>1368740.3326246841</v>
      </c>
      <c r="B54" s="8" t="s">
        <v>83</v>
      </c>
    </row>
    <row r="55" spans="1:2" x14ac:dyDescent="0.25">
      <c r="A55" s="3">
        <v>2618228.5768152177</v>
      </c>
      <c r="B55" s="8" t="s">
        <v>84</v>
      </c>
    </row>
    <row r="56" spans="1:2" x14ac:dyDescent="0.25">
      <c r="A56" s="3">
        <v>2917258.9577595112</v>
      </c>
      <c r="B56" s="8" t="s">
        <v>85</v>
      </c>
    </row>
    <row r="57" spans="1:2" x14ac:dyDescent="0.25">
      <c r="A57" s="5">
        <v>2909275.1676287227</v>
      </c>
      <c r="B57" s="9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topLeftCell="A3" workbookViewId="0">
      <selection activeCell="E32" sqref="E32"/>
    </sheetView>
  </sheetViews>
  <sheetFormatPr defaultRowHeight="15" x14ac:dyDescent="0.25"/>
  <cols>
    <col min="1" max="1" width="19.28515625" customWidth="1"/>
    <col min="2" max="2" width="28.28515625" customWidth="1"/>
    <col min="3" max="3" width="16.7109375" customWidth="1"/>
    <col min="4" max="4" width="27.5703125" customWidth="1"/>
    <col min="5" max="5" width="28.28515625" customWidth="1"/>
    <col min="6" max="6" width="15" customWidth="1"/>
  </cols>
  <sheetData>
    <row r="1" spans="1:6" x14ac:dyDescent="0.25">
      <c r="A1" t="s">
        <v>14</v>
      </c>
    </row>
    <row r="2" spans="1:6" x14ac:dyDescent="0.25">
      <c r="A2" t="s">
        <v>15</v>
      </c>
    </row>
    <row r="3" spans="1:6" x14ac:dyDescent="0.25">
      <c r="A3" t="s">
        <v>16</v>
      </c>
    </row>
    <row r="6" spans="1:6" x14ac:dyDescent="0.25">
      <c r="A6" t="s">
        <v>0</v>
      </c>
      <c r="B6" t="s">
        <v>101</v>
      </c>
      <c r="C6" t="s">
        <v>1</v>
      </c>
      <c r="D6" t="s">
        <v>2</v>
      </c>
      <c r="E6" t="s">
        <v>5</v>
      </c>
      <c r="F6" t="s">
        <v>7</v>
      </c>
    </row>
    <row r="7" spans="1:6" x14ac:dyDescent="0.25">
      <c r="A7" t="s">
        <v>3</v>
      </c>
      <c r="B7" t="s">
        <v>90</v>
      </c>
      <c r="C7" t="s">
        <v>94</v>
      </c>
      <c r="D7">
        <v>10.210000000000001</v>
      </c>
      <c r="E7" t="s">
        <v>6</v>
      </c>
      <c r="F7" s="1" t="s">
        <v>8</v>
      </c>
    </row>
    <row r="8" spans="1:6" x14ac:dyDescent="0.25">
      <c r="A8" t="s">
        <v>4</v>
      </c>
      <c r="B8" t="s">
        <v>90</v>
      </c>
      <c r="C8" t="s">
        <v>94</v>
      </c>
      <c r="D8">
        <v>8.7799999999999994</v>
      </c>
      <c r="E8" t="s">
        <v>6</v>
      </c>
      <c r="F8" t="s">
        <v>17</v>
      </c>
    </row>
    <row r="9" spans="1:6" x14ac:dyDescent="0.25">
      <c r="A9" t="s">
        <v>3</v>
      </c>
      <c r="B9" t="s">
        <v>91</v>
      </c>
      <c r="C9" t="s">
        <v>95</v>
      </c>
      <c r="D9">
        <v>0.28000000000000003</v>
      </c>
      <c r="E9" t="s">
        <v>6</v>
      </c>
      <c r="F9" t="s">
        <v>18</v>
      </c>
    </row>
    <row r="10" spans="1:6" x14ac:dyDescent="0.25">
      <c r="A10" t="s">
        <v>4</v>
      </c>
      <c r="B10" t="s">
        <v>91</v>
      </c>
      <c r="C10" t="s">
        <v>95</v>
      </c>
      <c r="D10">
        <v>7.24</v>
      </c>
      <c r="E10" t="s">
        <v>6</v>
      </c>
      <c r="F10" t="s">
        <v>18</v>
      </c>
    </row>
    <row r="11" spans="1:6" x14ac:dyDescent="0.25">
      <c r="A11" t="s">
        <v>3</v>
      </c>
      <c r="B11" t="s">
        <v>92</v>
      </c>
      <c r="C11" t="s">
        <v>95</v>
      </c>
      <c r="D11">
        <v>0.49</v>
      </c>
      <c r="E11" t="s">
        <v>6</v>
      </c>
      <c r="F11" t="s">
        <v>18</v>
      </c>
    </row>
    <row r="12" spans="1:6" x14ac:dyDescent="0.25">
      <c r="A12" t="s">
        <v>4</v>
      </c>
      <c r="B12" t="s">
        <v>92</v>
      </c>
      <c r="C12" t="s">
        <v>95</v>
      </c>
      <c r="D12">
        <v>0.39</v>
      </c>
      <c r="E12" t="s">
        <v>6</v>
      </c>
      <c r="F12" t="s">
        <v>18</v>
      </c>
    </row>
    <row r="13" spans="1:6" x14ac:dyDescent="0.25">
      <c r="A13" t="s">
        <v>9</v>
      </c>
      <c r="B13" t="s">
        <v>93</v>
      </c>
      <c r="C13" t="s">
        <v>96</v>
      </c>
      <c r="D13">
        <v>533.6</v>
      </c>
      <c r="E13" t="s">
        <v>6</v>
      </c>
      <c r="F13" t="s">
        <v>19</v>
      </c>
    </row>
    <row r="14" spans="1:6" x14ac:dyDescent="0.25">
      <c r="A14" t="s">
        <v>3</v>
      </c>
      <c r="B14" t="s">
        <v>90</v>
      </c>
      <c r="C14" t="s">
        <v>97</v>
      </c>
      <c r="D14" s="2">
        <v>3.2</v>
      </c>
      <c r="E14" t="s">
        <v>10</v>
      </c>
      <c r="F14" t="s">
        <v>23</v>
      </c>
    </row>
    <row r="15" spans="1:6" x14ac:dyDescent="0.25">
      <c r="A15" t="s">
        <v>9</v>
      </c>
      <c r="B15" t="s">
        <v>90</v>
      </c>
      <c r="C15" t="s">
        <v>98</v>
      </c>
      <c r="D15" s="2">
        <v>0.6</v>
      </c>
      <c r="E15" t="s">
        <v>10</v>
      </c>
    </row>
    <row r="16" spans="1:6" x14ac:dyDescent="0.25">
      <c r="A16" t="s">
        <v>4</v>
      </c>
      <c r="B16" t="s">
        <v>90</v>
      </c>
      <c r="C16" t="s">
        <v>97</v>
      </c>
      <c r="D16">
        <v>2.7</v>
      </c>
      <c r="E16" t="s">
        <v>10</v>
      </c>
    </row>
    <row r="17" spans="1:6" x14ac:dyDescent="0.25">
      <c r="A17" t="s">
        <v>3</v>
      </c>
      <c r="B17" t="s">
        <v>91</v>
      </c>
      <c r="C17" t="s">
        <v>97</v>
      </c>
      <c r="D17" s="2">
        <v>1.7799999999999999E-4</v>
      </c>
      <c r="E17" t="s">
        <v>10</v>
      </c>
    </row>
    <row r="18" spans="1:6" x14ac:dyDescent="0.25">
      <c r="A18" t="s">
        <v>9</v>
      </c>
      <c r="B18" t="s">
        <v>91</v>
      </c>
      <c r="C18" t="s">
        <v>98</v>
      </c>
      <c r="D18" s="2">
        <v>2.5999999999999999E-3</v>
      </c>
      <c r="E18" t="s">
        <v>10</v>
      </c>
    </row>
    <row r="19" spans="1:6" x14ac:dyDescent="0.25">
      <c r="A19" t="s">
        <v>4</v>
      </c>
      <c r="B19" t="s">
        <v>91</v>
      </c>
      <c r="C19" t="s">
        <v>97</v>
      </c>
      <c r="D19" s="2">
        <v>1.307E-3</v>
      </c>
      <c r="E19" t="s">
        <v>10</v>
      </c>
    </row>
    <row r="20" spans="1:6" x14ac:dyDescent="0.25">
      <c r="A20" t="s">
        <v>3</v>
      </c>
      <c r="B20" t="s">
        <v>92</v>
      </c>
      <c r="C20" t="s">
        <v>97</v>
      </c>
      <c r="D20" s="2">
        <v>1.23E-3</v>
      </c>
      <c r="E20" t="s">
        <v>10</v>
      </c>
    </row>
    <row r="21" spans="1:6" x14ac:dyDescent="0.25">
      <c r="A21" t="s">
        <v>9</v>
      </c>
      <c r="B21" t="s">
        <v>92</v>
      </c>
      <c r="C21" t="s">
        <v>98</v>
      </c>
      <c r="D21" s="2">
        <v>2.0000000000000001E-4</v>
      </c>
      <c r="E21" t="s">
        <v>10</v>
      </c>
    </row>
    <row r="22" spans="1:6" x14ac:dyDescent="0.25">
      <c r="A22" t="s">
        <v>4</v>
      </c>
      <c r="B22" t="s">
        <v>92</v>
      </c>
      <c r="C22" t="s">
        <v>97</v>
      </c>
      <c r="D22" s="2">
        <v>1.27E-4</v>
      </c>
      <c r="E22" t="s">
        <v>10</v>
      </c>
    </row>
    <row r="23" spans="1:6" x14ac:dyDescent="0.25">
      <c r="A23" t="s">
        <v>3</v>
      </c>
      <c r="B23" t="s">
        <v>91</v>
      </c>
      <c r="C23" t="s">
        <v>99</v>
      </c>
      <c r="D23" s="2">
        <v>0.45</v>
      </c>
      <c r="E23" t="s">
        <v>24</v>
      </c>
      <c r="F23" t="s">
        <v>25</v>
      </c>
    </row>
    <row r="24" spans="1:6" x14ac:dyDescent="0.25">
      <c r="A24" t="s">
        <v>3</v>
      </c>
      <c r="B24" t="s">
        <v>92</v>
      </c>
      <c r="C24" t="s">
        <v>99</v>
      </c>
      <c r="D24" s="2">
        <v>0.08</v>
      </c>
      <c r="E24" t="s">
        <v>24</v>
      </c>
      <c r="F24" t="s">
        <v>25</v>
      </c>
    </row>
    <row r="25" spans="1:6" x14ac:dyDescent="0.25">
      <c r="A25" t="s">
        <v>3</v>
      </c>
      <c r="B25" t="s">
        <v>90</v>
      </c>
      <c r="C25" t="s">
        <v>99</v>
      </c>
      <c r="D25" s="2">
        <v>3188</v>
      </c>
      <c r="E25" t="s">
        <v>24</v>
      </c>
      <c r="F25" t="s">
        <v>25</v>
      </c>
    </row>
    <row r="26" spans="1:6" x14ac:dyDescent="0.25">
      <c r="A26" t="s">
        <v>4</v>
      </c>
      <c r="B26" t="s">
        <v>90</v>
      </c>
      <c r="C26" t="s">
        <v>100</v>
      </c>
      <c r="D26" s="2">
        <v>74100</v>
      </c>
      <c r="E26" t="s">
        <v>24</v>
      </c>
      <c r="F26" t="s">
        <v>26</v>
      </c>
    </row>
    <row r="27" spans="1:6" x14ac:dyDescent="0.25">
      <c r="A27" t="s">
        <v>4</v>
      </c>
      <c r="B27" t="s">
        <v>91</v>
      </c>
      <c r="C27" t="s">
        <v>100</v>
      </c>
      <c r="D27" s="2">
        <v>10</v>
      </c>
      <c r="E27" t="s">
        <v>24</v>
      </c>
      <c r="F27" t="s">
        <v>26</v>
      </c>
    </row>
    <row r="28" spans="1:6" x14ac:dyDescent="0.25">
      <c r="A28" t="s">
        <v>4</v>
      </c>
      <c r="B28" t="s">
        <v>92</v>
      </c>
      <c r="C28" t="s">
        <v>100</v>
      </c>
      <c r="D28" s="2">
        <v>0.6</v>
      </c>
      <c r="E28" t="s">
        <v>24</v>
      </c>
      <c r="F28" t="s">
        <v>26</v>
      </c>
    </row>
    <row r="29" spans="1:6" x14ac:dyDescent="0.25">
      <c r="A29" t="s">
        <v>3</v>
      </c>
      <c r="B29" t="s">
        <v>93</v>
      </c>
      <c r="C29" t="s">
        <v>102</v>
      </c>
      <c r="D29" s="2">
        <v>22.7</v>
      </c>
      <c r="E29" t="s">
        <v>103</v>
      </c>
    </row>
    <row r="30" spans="1:6" x14ac:dyDescent="0.25">
      <c r="A30" t="s">
        <v>4</v>
      </c>
      <c r="B30" t="s">
        <v>93</v>
      </c>
      <c r="C30" t="s">
        <v>102</v>
      </c>
      <c r="D30" s="2">
        <v>22.66</v>
      </c>
      <c r="E30" t="s">
        <v>103</v>
      </c>
    </row>
    <row r="31" spans="1:6" x14ac:dyDescent="0.25">
      <c r="A31" t="s">
        <v>9</v>
      </c>
      <c r="B31" t="s">
        <v>93</v>
      </c>
      <c r="C31" t="s">
        <v>104</v>
      </c>
      <c r="D31" s="2">
        <v>0.56999999999999995</v>
      </c>
      <c r="E31" t="s">
        <v>103</v>
      </c>
    </row>
  </sheetData>
  <hyperlinks>
    <hyperlink ref="F7" r:id="rId1" xr:uid="{1BEEAAE5-578D-44C2-8322-A37BC35026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</vt:lpstr>
      <vt:lpstr>conversion-eff</vt:lpstr>
      <vt:lpstr>manufacture</vt:lpstr>
      <vt:lpstr>electric-by-state</vt:lpstr>
      <vt:lpstr>combustion-co2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</dc:creator>
  <cp:lastModifiedBy>gina</cp:lastModifiedBy>
  <dcterms:created xsi:type="dcterms:W3CDTF">2023-03-01T20:08:34Z</dcterms:created>
  <dcterms:modified xsi:type="dcterms:W3CDTF">2023-03-21T20:01:22Z</dcterms:modified>
</cp:coreProperties>
</file>