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filterPrivacy="1" autoCompressPictures="0"/>
  <bookViews>
    <workbookView xWindow="26120" yWindow="6560" windowWidth="19980" windowHeight="13400"/>
  </bookViews>
  <sheets>
    <sheet name="2015 Corn" sheetId="1" r:id="rId1"/>
    <sheet name="2015 Soybea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  <c r="N15" i="2"/>
  <c r="M11" i="1"/>
  <c r="N11" i="1"/>
  <c r="M13" i="1"/>
  <c r="N13" i="1"/>
  <c r="M17" i="1"/>
  <c r="N17" i="1"/>
  <c r="M18" i="1"/>
  <c r="N18" i="1"/>
  <c r="N26" i="1"/>
  <c r="M10" i="1"/>
  <c r="N10" i="1"/>
  <c r="M12" i="1"/>
  <c r="N12" i="1"/>
  <c r="M16" i="1"/>
  <c r="N16" i="1"/>
  <c r="M19" i="1"/>
  <c r="N19" i="1"/>
  <c r="N25" i="1"/>
  <c r="M9" i="1"/>
  <c r="N9" i="1"/>
  <c r="M14" i="1"/>
  <c r="N14" i="1"/>
  <c r="M15" i="1"/>
  <c r="N15" i="1"/>
  <c r="M20" i="1"/>
  <c r="N20" i="1"/>
  <c r="N24" i="1"/>
  <c r="M11" i="2"/>
  <c r="N11" i="2"/>
  <c r="M12" i="2"/>
  <c r="N12" i="2"/>
  <c r="M13" i="2"/>
  <c r="N13" i="2"/>
  <c r="M10" i="2"/>
  <c r="N10" i="2"/>
</calcChain>
</file>

<file path=xl/sharedStrings.xml><?xml version="1.0" encoding="utf-8"?>
<sst xmlns="http://schemas.openxmlformats.org/spreadsheetml/2006/main" count="40" uniqueCount="21">
  <si>
    <t>COBS Corn Population Density Estimates: 2015</t>
  </si>
  <si>
    <t>Each count made from a 20 linear foot area (two adjacent 10' rows, 30" wide)}</t>
  </si>
  <si>
    <t>Plots were seeded at a rate of 160,000 seeds/acre on June 2, 2015</t>
  </si>
  <si>
    <t>Plot</t>
  </si>
  <si>
    <t>Mean</t>
  </si>
  <si>
    <t>Plants/acre</t>
  </si>
  <si>
    <t>Treatment</t>
  </si>
  <si>
    <t>Sample Rep.</t>
  </si>
  <si>
    <t>Summary</t>
  </si>
  <si>
    <t>C2</t>
  </si>
  <si>
    <t>CC</t>
  </si>
  <si>
    <t>CCW</t>
  </si>
  <si>
    <t>Plots were seeded at a rate of 32,500 seeds/acre on May 13, 2015</t>
  </si>
  <si>
    <t>COBS Soybean Population Density Estimates: 2015</t>
  </si>
  <si>
    <t>S2</t>
  </si>
  <si>
    <t xml:space="preserve">Each count made from a 5 linear foot area </t>
  </si>
  <si>
    <t>Counts were made on July 7, 2015</t>
  </si>
  <si>
    <t>Mean Per Treatment</t>
  </si>
  <si>
    <t>C2:</t>
  </si>
  <si>
    <t>CC:</t>
  </si>
  <si>
    <t>CCW: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</si>
</sst>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tabSelected="1" workbookViewId="0">
      <selection activeCell="I3" sqref="I3"/>
    </sheetView>
  </sheetViews>
  <sheetFormatPr baseColWidth="10" defaultColWidth="8.83203125" defaultRowHeight="14" x14ac:dyDescent="0"/>
  <cols>
    <col min="14" max="14" width="10.1640625" bestFit="1" customWidth="1"/>
  </cols>
  <sheetData>
    <row r="2" spans="1:14" ht="18">
      <c r="A2" s="8" t="s">
        <v>0</v>
      </c>
    </row>
    <row r="3" spans="1:14">
      <c r="A3" t="s">
        <v>1</v>
      </c>
    </row>
    <row r="4" spans="1:14">
      <c r="A4" t="s">
        <v>12</v>
      </c>
    </row>
    <row r="5" spans="1:14">
      <c r="A5" t="s">
        <v>16</v>
      </c>
    </row>
    <row r="7" spans="1:14" ht="15" thickBot="1">
      <c r="C7" s="17" t="s">
        <v>7</v>
      </c>
      <c r="D7" s="17"/>
      <c r="E7" s="17"/>
      <c r="F7" s="17"/>
      <c r="G7" s="17"/>
      <c r="H7" s="17"/>
      <c r="I7" s="17"/>
      <c r="J7" s="17"/>
      <c r="K7" s="17"/>
      <c r="L7" s="17"/>
      <c r="M7" s="16" t="s">
        <v>8</v>
      </c>
      <c r="N7" s="16"/>
    </row>
    <row r="8" spans="1:14">
      <c r="A8" s="1" t="s">
        <v>3</v>
      </c>
      <c r="B8" s="2" t="s">
        <v>6</v>
      </c>
      <c r="C8" s="3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5">
        <v>10</v>
      </c>
      <c r="M8" s="1" t="s">
        <v>4</v>
      </c>
      <c r="N8" s="2" t="s">
        <v>5</v>
      </c>
    </row>
    <row r="9" spans="1:14">
      <c r="A9" s="9">
        <v>11</v>
      </c>
      <c r="B9" s="10" t="s">
        <v>9</v>
      </c>
      <c r="C9" s="3">
        <v>32</v>
      </c>
      <c r="D9" s="4">
        <v>44</v>
      </c>
      <c r="E9" s="4">
        <v>35</v>
      </c>
      <c r="F9" s="4">
        <v>38</v>
      </c>
      <c r="G9" s="4">
        <v>41</v>
      </c>
      <c r="H9" s="4">
        <v>41</v>
      </c>
      <c r="I9" s="4">
        <v>39</v>
      </c>
      <c r="J9" s="4">
        <v>39</v>
      </c>
      <c r="K9" s="4">
        <v>39</v>
      </c>
      <c r="L9" s="5">
        <v>43</v>
      </c>
      <c r="M9" s="11">
        <f>AVERAGE(C9:L9)</f>
        <v>39.1</v>
      </c>
      <c r="N9" s="12">
        <f>M9/20*17424</f>
        <v>34063.919999999998</v>
      </c>
    </row>
    <row r="10" spans="1:14">
      <c r="A10" s="9">
        <v>12</v>
      </c>
      <c r="B10" s="10" t="s">
        <v>10</v>
      </c>
      <c r="C10" s="3">
        <v>38</v>
      </c>
      <c r="D10" s="4">
        <v>40</v>
      </c>
      <c r="E10" s="4">
        <v>39</v>
      </c>
      <c r="F10" s="4">
        <v>43</v>
      </c>
      <c r="G10" s="4">
        <v>40</v>
      </c>
      <c r="H10" s="4">
        <v>40</v>
      </c>
      <c r="I10" s="4">
        <v>39</v>
      </c>
      <c r="J10" s="4">
        <v>40</v>
      </c>
      <c r="K10" s="4">
        <v>41</v>
      </c>
      <c r="L10" s="5">
        <v>41</v>
      </c>
      <c r="M10" s="11">
        <f t="shared" ref="M10:M20" si="0">AVERAGE(C10:L10)</f>
        <v>40.1</v>
      </c>
      <c r="N10" s="12">
        <f t="shared" ref="N10:N20" si="1">M10/20*17424</f>
        <v>34935.119999999995</v>
      </c>
    </row>
    <row r="11" spans="1:14">
      <c r="A11" s="9">
        <v>14</v>
      </c>
      <c r="B11" s="10" t="s">
        <v>11</v>
      </c>
      <c r="C11" s="3">
        <v>39</v>
      </c>
      <c r="D11" s="4">
        <v>41</v>
      </c>
      <c r="E11" s="4">
        <v>36</v>
      </c>
      <c r="F11" s="4">
        <v>39</v>
      </c>
      <c r="G11" s="4">
        <v>39</v>
      </c>
      <c r="H11" s="4">
        <v>35</v>
      </c>
      <c r="I11" s="4">
        <v>40</v>
      </c>
      <c r="J11" s="4">
        <v>44</v>
      </c>
      <c r="K11" s="4">
        <v>38</v>
      </c>
      <c r="L11" s="5">
        <v>37</v>
      </c>
      <c r="M11" s="11">
        <f t="shared" si="0"/>
        <v>38.799999999999997</v>
      </c>
      <c r="N11" s="12">
        <f t="shared" si="1"/>
        <v>33802.559999999998</v>
      </c>
    </row>
    <row r="12" spans="1:14">
      <c r="A12" s="9">
        <v>21</v>
      </c>
      <c r="B12" s="10" t="s">
        <v>10</v>
      </c>
      <c r="C12" s="3">
        <v>38</v>
      </c>
      <c r="D12" s="4">
        <v>41</v>
      </c>
      <c r="E12" s="4">
        <v>40</v>
      </c>
      <c r="F12" s="4">
        <v>43</v>
      </c>
      <c r="G12" s="4">
        <v>41</v>
      </c>
      <c r="H12" s="4">
        <v>42</v>
      </c>
      <c r="I12" s="4">
        <v>38</v>
      </c>
      <c r="J12" s="4">
        <v>41</v>
      </c>
      <c r="K12" s="4">
        <v>42</v>
      </c>
      <c r="L12" s="5">
        <v>39</v>
      </c>
      <c r="M12" s="11">
        <f t="shared" si="0"/>
        <v>40.5</v>
      </c>
      <c r="N12" s="12">
        <f t="shared" si="1"/>
        <v>35283.599999999999</v>
      </c>
    </row>
    <row r="13" spans="1:14">
      <c r="A13" s="9">
        <v>25</v>
      </c>
      <c r="B13" s="10" t="s">
        <v>11</v>
      </c>
      <c r="C13" s="3">
        <v>38</v>
      </c>
      <c r="D13" s="4">
        <v>42</v>
      </c>
      <c r="E13" s="4">
        <v>41</v>
      </c>
      <c r="F13" s="4">
        <v>43</v>
      </c>
      <c r="G13" s="4">
        <v>45</v>
      </c>
      <c r="H13" s="4">
        <v>44</v>
      </c>
      <c r="I13" s="4">
        <v>39</v>
      </c>
      <c r="J13" s="4">
        <v>40</v>
      </c>
      <c r="K13" s="4">
        <v>36</v>
      </c>
      <c r="L13" s="5">
        <v>37</v>
      </c>
      <c r="M13" s="11">
        <f t="shared" si="0"/>
        <v>40.5</v>
      </c>
      <c r="N13" s="12">
        <f t="shared" si="1"/>
        <v>35283.599999999999</v>
      </c>
    </row>
    <row r="14" spans="1:14">
      <c r="A14" s="9">
        <v>26</v>
      </c>
      <c r="B14" s="10" t="s">
        <v>9</v>
      </c>
      <c r="C14" s="3">
        <v>39</v>
      </c>
      <c r="D14" s="4">
        <v>36</v>
      </c>
      <c r="E14" s="4">
        <v>38</v>
      </c>
      <c r="F14" s="4">
        <v>40</v>
      </c>
      <c r="G14" s="4">
        <v>43</v>
      </c>
      <c r="H14" s="4">
        <v>41</v>
      </c>
      <c r="I14" s="4">
        <v>46</v>
      </c>
      <c r="J14" s="4">
        <v>42</v>
      </c>
      <c r="K14" s="4">
        <v>39</v>
      </c>
      <c r="L14" s="5">
        <v>42</v>
      </c>
      <c r="M14" s="11">
        <f t="shared" si="0"/>
        <v>40.6</v>
      </c>
      <c r="N14" s="12">
        <f t="shared" si="1"/>
        <v>35370.720000000001</v>
      </c>
    </row>
    <row r="15" spans="1:14">
      <c r="A15" s="9">
        <v>33</v>
      </c>
      <c r="B15" s="10" t="s">
        <v>9</v>
      </c>
      <c r="C15" s="3">
        <v>40</v>
      </c>
      <c r="D15" s="4">
        <v>37</v>
      </c>
      <c r="E15" s="4">
        <v>41</v>
      </c>
      <c r="F15" s="4">
        <v>39</v>
      </c>
      <c r="G15" s="4">
        <v>37</v>
      </c>
      <c r="H15" s="4">
        <v>40</v>
      </c>
      <c r="I15" s="4">
        <v>44</v>
      </c>
      <c r="J15" s="4">
        <v>41</v>
      </c>
      <c r="K15" s="4">
        <v>45</v>
      </c>
      <c r="L15" s="5">
        <v>40</v>
      </c>
      <c r="M15" s="11">
        <f t="shared" si="0"/>
        <v>40.4</v>
      </c>
      <c r="N15" s="12">
        <f t="shared" si="1"/>
        <v>35196.480000000003</v>
      </c>
    </row>
    <row r="16" spans="1:14">
      <c r="A16" s="9">
        <v>35</v>
      </c>
      <c r="B16" s="10" t="s">
        <v>10</v>
      </c>
      <c r="C16" s="3">
        <v>36</v>
      </c>
      <c r="D16" s="4">
        <v>40</v>
      </c>
      <c r="E16" s="4">
        <v>42</v>
      </c>
      <c r="F16" s="4">
        <v>45</v>
      </c>
      <c r="G16" s="4">
        <v>40</v>
      </c>
      <c r="H16" s="4">
        <v>50</v>
      </c>
      <c r="I16" s="4">
        <v>40</v>
      </c>
      <c r="J16" s="4">
        <v>41</v>
      </c>
      <c r="K16" s="4">
        <v>44</v>
      </c>
      <c r="L16" s="5">
        <v>37</v>
      </c>
      <c r="M16" s="11">
        <f t="shared" si="0"/>
        <v>41.5</v>
      </c>
      <c r="N16" s="12">
        <f t="shared" si="1"/>
        <v>36154.800000000003</v>
      </c>
    </row>
    <row r="17" spans="1:14">
      <c r="A17" s="9">
        <v>36</v>
      </c>
      <c r="B17" s="10" t="s">
        <v>11</v>
      </c>
      <c r="C17" s="3">
        <v>40</v>
      </c>
      <c r="D17" s="4">
        <v>43</v>
      </c>
      <c r="E17" s="4">
        <v>41</v>
      </c>
      <c r="F17" s="4">
        <v>42</v>
      </c>
      <c r="G17" s="4">
        <v>41</v>
      </c>
      <c r="H17" s="4">
        <v>38</v>
      </c>
      <c r="I17" s="4">
        <v>41</v>
      </c>
      <c r="J17" s="4">
        <v>42</v>
      </c>
      <c r="K17" s="4">
        <v>42</v>
      </c>
      <c r="L17" s="5">
        <v>39</v>
      </c>
      <c r="M17" s="11">
        <f t="shared" si="0"/>
        <v>40.9</v>
      </c>
      <c r="N17" s="12">
        <f t="shared" si="1"/>
        <v>35632.080000000002</v>
      </c>
    </row>
    <row r="18" spans="1:14">
      <c r="A18" s="9">
        <v>42</v>
      </c>
      <c r="B18" s="10" t="s">
        <v>11</v>
      </c>
      <c r="C18" s="3">
        <v>42</v>
      </c>
      <c r="D18" s="4">
        <v>41</v>
      </c>
      <c r="E18" s="4">
        <v>41</v>
      </c>
      <c r="F18" s="4">
        <v>42</v>
      </c>
      <c r="G18" s="4">
        <v>33</v>
      </c>
      <c r="H18" s="4">
        <v>41</v>
      </c>
      <c r="I18" s="4">
        <v>37</v>
      </c>
      <c r="J18" s="4">
        <v>39</v>
      </c>
      <c r="K18" s="4">
        <v>44</v>
      </c>
      <c r="L18" s="5">
        <v>40</v>
      </c>
      <c r="M18" s="11">
        <f t="shared" si="0"/>
        <v>40</v>
      </c>
      <c r="N18" s="12">
        <f t="shared" si="1"/>
        <v>34848</v>
      </c>
    </row>
    <row r="19" spans="1:14">
      <c r="A19" s="9">
        <v>43</v>
      </c>
      <c r="B19" s="10" t="s">
        <v>10</v>
      </c>
      <c r="C19" s="3">
        <v>41</v>
      </c>
      <c r="D19" s="4">
        <v>43</v>
      </c>
      <c r="E19" s="4">
        <v>40</v>
      </c>
      <c r="F19" s="4">
        <v>42</v>
      </c>
      <c r="G19" s="4">
        <v>40</v>
      </c>
      <c r="H19" s="4">
        <v>45</v>
      </c>
      <c r="I19" s="4">
        <v>43</v>
      </c>
      <c r="J19" s="4">
        <v>44</v>
      </c>
      <c r="K19" s="4">
        <v>42</v>
      </c>
      <c r="L19" s="5">
        <v>41</v>
      </c>
      <c r="M19" s="11">
        <f t="shared" si="0"/>
        <v>42.1</v>
      </c>
      <c r="N19" s="12">
        <f t="shared" si="1"/>
        <v>36677.519999999997</v>
      </c>
    </row>
    <row r="20" spans="1:14" ht="15" thickBot="1">
      <c r="A20" s="7">
        <v>44</v>
      </c>
      <c r="B20" s="6" t="s">
        <v>9</v>
      </c>
      <c r="C20" s="3">
        <v>41</v>
      </c>
      <c r="D20" s="4">
        <v>43</v>
      </c>
      <c r="E20" s="4">
        <v>42</v>
      </c>
      <c r="F20" s="4">
        <v>38</v>
      </c>
      <c r="G20" s="4">
        <v>35</v>
      </c>
      <c r="H20" s="4">
        <v>35</v>
      </c>
      <c r="I20" s="4">
        <v>44</v>
      </c>
      <c r="J20" s="4">
        <v>31</v>
      </c>
      <c r="K20" s="4">
        <v>29</v>
      </c>
      <c r="L20" s="5">
        <v>35</v>
      </c>
      <c r="M20" s="11">
        <f t="shared" si="0"/>
        <v>37.299999999999997</v>
      </c>
      <c r="N20" s="12">
        <f t="shared" si="1"/>
        <v>32495.759999999995</v>
      </c>
    </row>
    <row r="23" spans="1:14">
      <c r="M23" t="s">
        <v>17</v>
      </c>
    </row>
    <row r="24" spans="1:14">
      <c r="M24" s="14" t="s">
        <v>18</v>
      </c>
      <c r="N24" s="15">
        <f>AVERAGE(N9,N14,N15,N20)</f>
        <v>34281.72</v>
      </c>
    </row>
    <row r="25" spans="1:14">
      <c r="M25" s="14" t="s">
        <v>19</v>
      </c>
      <c r="N25" s="15">
        <f>AVERAGE(N10,N12,N16,N19)</f>
        <v>35762.76</v>
      </c>
    </row>
    <row r="26" spans="1:14">
      <c r="M26" s="14" t="s">
        <v>20</v>
      </c>
      <c r="N26" s="15">
        <f>AVERAGE(N11,N13,N17,N18)</f>
        <v>34891.56</v>
      </c>
    </row>
    <row r="27" spans="1:14">
      <c r="N27" s="13">
        <f>AVERAGE(N24:N26)</f>
        <v>34978.68</v>
      </c>
    </row>
    <row r="28" spans="1:14">
      <c r="N28" s="13"/>
    </row>
  </sheetData>
  <mergeCells count="2">
    <mergeCell ref="M7:N7"/>
    <mergeCell ref="C7:L7"/>
  </mergeCells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workbookViewId="0">
      <selection activeCell="N16" sqref="N16"/>
    </sheetView>
  </sheetViews>
  <sheetFormatPr baseColWidth="10" defaultColWidth="8.83203125" defaultRowHeight="14" x14ac:dyDescent="0"/>
  <cols>
    <col min="2" max="2" width="9.5" bestFit="1" customWidth="1"/>
    <col min="13" max="13" width="11.5" customWidth="1"/>
    <col min="14" max="14" width="10.1640625" bestFit="1" customWidth="1"/>
    <col min="16" max="16" width="10.1640625" bestFit="1" customWidth="1"/>
  </cols>
  <sheetData>
    <row r="3" spans="1:14" ht="18">
      <c r="A3" s="8" t="s">
        <v>13</v>
      </c>
    </row>
    <row r="4" spans="1:14">
      <c r="A4" t="s">
        <v>15</v>
      </c>
    </row>
    <row r="5" spans="1:14">
      <c r="A5" t="s">
        <v>2</v>
      </c>
    </row>
    <row r="6" spans="1:14">
      <c r="A6" t="s">
        <v>16</v>
      </c>
    </row>
    <row r="8" spans="1:14" ht="15" thickBot="1">
      <c r="C8" s="17" t="s">
        <v>7</v>
      </c>
      <c r="D8" s="17"/>
      <c r="E8" s="17"/>
      <c r="F8" s="17"/>
      <c r="G8" s="17"/>
      <c r="H8" s="17"/>
      <c r="I8" s="17"/>
      <c r="J8" s="17"/>
      <c r="K8" s="17"/>
      <c r="L8" s="17"/>
      <c r="M8" s="16" t="s">
        <v>8</v>
      </c>
      <c r="N8" s="16"/>
    </row>
    <row r="9" spans="1:14">
      <c r="A9" s="1" t="s">
        <v>3</v>
      </c>
      <c r="B9" s="2" t="s">
        <v>6</v>
      </c>
      <c r="C9" s="3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4">
        <v>8</v>
      </c>
      <c r="K9" s="4">
        <v>8</v>
      </c>
      <c r="L9" s="4">
        <v>10</v>
      </c>
      <c r="M9" s="1" t="s">
        <v>4</v>
      </c>
      <c r="N9" s="2" t="s">
        <v>5</v>
      </c>
    </row>
    <row r="10" spans="1:14">
      <c r="A10" s="9">
        <v>16</v>
      </c>
      <c r="B10" s="10" t="s">
        <v>14</v>
      </c>
      <c r="C10" s="3">
        <v>46</v>
      </c>
      <c r="D10" s="4">
        <v>42</v>
      </c>
      <c r="E10" s="4">
        <v>42</v>
      </c>
      <c r="F10" s="4">
        <v>49</v>
      </c>
      <c r="G10" s="4">
        <v>43</v>
      </c>
      <c r="H10" s="4">
        <v>54</v>
      </c>
      <c r="I10" s="4">
        <v>45</v>
      </c>
      <c r="J10" s="4">
        <v>44</v>
      </c>
      <c r="K10" s="4">
        <v>47</v>
      </c>
      <c r="L10" s="4">
        <v>44</v>
      </c>
      <c r="M10" s="11">
        <f>AVERAGE(C10:L10)</f>
        <v>45.6</v>
      </c>
      <c r="N10" s="12">
        <f>M10/5*17424</f>
        <v>158906.88</v>
      </c>
    </row>
    <row r="11" spans="1:14">
      <c r="A11" s="9">
        <v>22</v>
      </c>
      <c r="B11" s="10" t="s">
        <v>14</v>
      </c>
      <c r="C11" s="3">
        <v>44</v>
      </c>
      <c r="D11" s="4">
        <v>41</v>
      </c>
      <c r="E11" s="4">
        <v>43</v>
      </c>
      <c r="F11" s="4">
        <v>35</v>
      </c>
      <c r="G11" s="4">
        <v>43</v>
      </c>
      <c r="H11" s="4">
        <v>46</v>
      </c>
      <c r="I11" s="4">
        <v>47</v>
      </c>
      <c r="J11" s="4">
        <v>35</v>
      </c>
      <c r="K11" s="4">
        <v>41</v>
      </c>
      <c r="L11" s="4">
        <v>46</v>
      </c>
      <c r="M11" s="11">
        <f t="shared" ref="M11:M13" si="0">AVERAGE(C11:L11)</f>
        <v>42.1</v>
      </c>
      <c r="N11" s="12">
        <f t="shared" ref="N11:N13" si="1">M11/5*17424</f>
        <v>146710.07999999999</v>
      </c>
    </row>
    <row r="12" spans="1:14">
      <c r="A12" s="9">
        <v>34</v>
      </c>
      <c r="B12" s="10" t="s">
        <v>14</v>
      </c>
      <c r="C12" s="3">
        <v>48</v>
      </c>
      <c r="D12" s="4">
        <v>45</v>
      </c>
      <c r="E12" s="4">
        <v>47</v>
      </c>
      <c r="F12" s="4">
        <v>50</v>
      </c>
      <c r="G12" s="4">
        <v>43</v>
      </c>
      <c r="H12" s="4">
        <v>42</v>
      </c>
      <c r="I12" s="4">
        <v>48</v>
      </c>
      <c r="J12" s="4">
        <v>48</v>
      </c>
      <c r="K12" s="4">
        <v>45</v>
      </c>
      <c r="L12" s="4">
        <v>46</v>
      </c>
      <c r="M12" s="11">
        <f t="shared" si="0"/>
        <v>46.2</v>
      </c>
      <c r="N12" s="12">
        <f t="shared" si="1"/>
        <v>160997.76000000001</v>
      </c>
    </row>
    <row r="13" spans="1:14" ht="15" thickBot="1">
      <c r="A13" s="7">
        <v>45</v>
      </c>
      <c r="B13" s="6" t="s">
        <v>14</v>
      </c>
      <c r="C13" s="3">
        <v>49</v>
      </c>
      <c r="D13" s="4">
        <v>44</v>
      </c>
      <c r="E13" s="4">
        <v>51</v>
      </c>
      <c r="F13" s="4">
        <v>48</v>
      </c>
      <c r="G13" s="4">
        <v>47</v>
      </c>
      <c r="H13" s="4">
        <v>45</v>
      </c>
      <c r="I13" s="4">
        <v>47</v>
      </c>
      <c r="J13" s="4">
        <v>42</v>
      </c>
      <c r="K13" s="4">
        <v>41</v>
      </c>
      <c r="L13" s="4">
        <v>44</v>
      </c>
      <c r="M13" s="11">
        <f t="shared" si="0"/>
        <v>45.8</v>
      </c>
      <c r="N13" s="12">
        <f t="shared" si="1"/>
        <v>159603.84</v>
      </c>
    </row>
    <row r="15" spans="1:14">
      <c r="N15" s="13">
        <f>AVERAGE(N10:N13)</f>
        <v>156554.63999999998</v>
      </c>
    </row>
  </sheetData>
  <mergeCells count="2">
    <mergeCell ref="M8:N8"/>
    <mergeCell ref="C8:L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 Corn</vt:lpstr>
      <vt:lpstr>2015 Soybean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2016-01-28T22:26:14Z</dcterms:modified>
</cp:coreProperties>
</file>