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nichols\Box Sync\1_Gina_Projects\proj_MrsdnModel\2018_field-season\"/>
    </mc:Choice>
  </mc:AlternateContent>
  <bookViews>
    <workbookView xWindow="0" yWindow="0" windowWidth="23040" windowHeight="9060"/>
  </bookViews>
  <sheets>
    <sheet name="CORN" sheetId="2" r:id="rId1"/>
  </sheets>
  <calcPr calcId="162913"/>
</workbook>
</file>

<file path=xl/calcChain.xml><?xml version="1.0" encoding="utf-8"?>
<calcChain xmlns="http://schemas.openxmlformats.org/spreadsheetml/2006/main">
  <c r="F12" i="2" l="1"/>
  <c r="F10" i="2"/>
  <c r="F13" i="2"/>
  <c r="F15" i="2"/>
  <c r="F14" i="2"/>
  <c r="F11" i="2"/>
  <c r="F17" i="2"/>
  <c r="F16" i="2"/>
</calcChain>
</file>

<file path=xl/sharedStrings.xml><?xml version="1.0" encoding="utf-8"?>
<sst xmlns="http://schemas.openxmlformats.org/spreadsheetml/2006/main" count="34" uniqueCount="27">
  <si>
    <t>SITE</t>
  </si>
  <si>
    <t>CROP</t>
  </si>
  <si>
    <t>Corn</t>
  </si>
  <si>
    <t>DATE</t>
  </si>
  <si>
    <t>Treatments:</t>
  </si>
  <si>
    <t>COLLECTED BY</t>
  </si>
  <si>
    <t>Plot #</t>
  </si>
  <si>
    <t>Ears</t>
  </si>
  <si>
    <t>Leaf area</t>
  </si>
  <si>
    <t>Husks</t>
  </si>
  <si>
    <t>Cobs</t>
  </si>
  <si>
    <t>(g)</t>
  </si>
  <si>
    <t>Harvest area (usually 1m2)</t>
  </si>
  <si>
    <t># Plants in Area</t>
  </si>
  <si>
    <t># Plants in Subsample</t>
  </si>
  <si>
    <t>DESTRUCTIVE SAMPLING</t>
  </si>
  <si>
    <t>Non-LA Green Leaf</t>
  </si>
  <si>
    <t>Subsample LA Green Leaf</t>
  </si>
  <si>
    <t>Total Brown Leaf</t>
  </si>
  <si>
    <t>Stem+Tassle</t>
  </si>
  <si>
    <t>Kernels</t>
  </si>
  <si>
    <t>= Collected back in lab</t>
  </si>
  <si>
    <t>8?</t>
  </si>
  <si>
    <t>Put into data sheet for R?</t>
  </si>
  <si>
    <t>cm</t>
  </si>
  <si>
    <t>Marsden</t>
  </si>
  <si>
    <t>Gina, Matt, 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</si>
</sst>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name val="Arial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0" borderId="0" xfId="0" quotePrefix="1" applyFont="1" applyAlignment="1">
      <alignment horizontal="left"/>
    </xf>
    <xf numFmtId="0" fontId="1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0" borderId="0" xfId="0" applyFont="1" applyAlignment="1"/>
    <xf numFmtId="164" fontId="0" fillId="0" borderId="0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Q962"/>
  <sheetViews>
    <sheetView tabSelected="1" workbookViewId="0">
      <selection activeCell="D17" sqref="D17"/>
    </sheetView>
  </sheetViews>
  <sheetFormatPr defaultColWidth="14.42578125" defaultRowHeight="15.75" customHeight="1" x14ac:dyDescent="0.2"/>
  <cols>
    <col min="1" max="1" width="6.42578125" customWidth="1"/>
    <col min="2" max="2" width="22.42578125" bestFit="1" customWidth="1"/>
    <col min="3" max="3" width="8.42578125" customWidth="1"/>
    <col min="4" max="4" width="9" bestFit="1" customWidth="1"/>
    <col min="5" max="5" width="12.7109375" bestFit="1" customWidth="1"/>
    <col min="6" max="6" width="11.85546875" customWidth="1"/>
    <col min="7" max="7" width="12" customWidth="1"/>
    <col min="8" max="8" width="9.42578125" customWidth="1"/>
    <col min="9" max="9" width="8.42578125" customWidth="1"/>
    <col min="10" max="10" width="7" customWidth="1"/>
    <col min="11" max="11" width="8.7109375" bestFit="1" customWidth="1"/>
    <col min="12" max="12" width="8.5703125" customWidth="1"/>
    <col min="13" max="13" width="8.140625" customWidth="1"/>
    <col min="14" max="14" width="8.7109375" customWidth="1"/>
    <col min="15" max="15" width="11.42578125" customWidth="1"/>
  </cols>
  <sheetData>
    <row r="1" spans="1:17" x14ac:dyDescent="0.25">
      <c r="A1" s="1" t="s">
        <v>0</v>
      </c>
      <c r="B1" s="2" t="s">
        <v>25</v>
      </c>
      <c r="C1" s="2"/>
      <c r="D1" s="2"/>
      <c r="E1" s="2"/>
      <c r="F1" s="3"/>
      <c r="G1" s="1" t="s">
        <v>1</v>
      </c>
      <c r="H1" s="4" t="s">
        <v>2</v>
      </c>
      <c r="I1" s="3"/>
      <c r="J1" s="3"/>
      <c r="K1" s="3"/>
      <c r="L1" s="3"/>
      <c r="M1" s="3"/>
      <c r="N1" s="3"/>
    </row>
    <row r="2" spans="1:17" x14ac:dyDescent="0.25">
      <c r="A2" s="1" t="s">
        <v>3</v>
      </c>
      <c r="B2" s="38">
        <v>43298</v>
      </c>
      <c r="C2" s="2"/>
      <c r="D2" s="2"/>
      <c r="E2" s="2"/>
      <c r="F2" s="3"/>
      <c r="G2" s="1" t="s">
        <v>4</v>
      </c>
      <c r="H2" s="2"/>
      <c r="I2" s="2"/>
      <c r="J2" s="2"/>
      <c r="K2" s="3"/>
      <c r="L2" s="3"/>
      <c r="M2" s="3"/>
      <c r="N2" s="3"/>
    </row>
    <row r="3" spans="1:17" x14ac:dyDescent="0.25">
      <c r="A3" s="26" t="s">
        <v>5</v>
      </c>
      <c r="B3" s="27"/>
      <c r="C3" s="2" t="s">
        <v>26</v>
      </c>
      <c r="D3" s="2"/>
      <c r="E3" s="2"/>
      <c r="F3" s="3"/>
      <c r="G3" s="25" t="s">
        <v>23</v>
      </c>
      <c r="H3" s="3"/>
      <c r="I3" s="3"/>
      <c r="J3" s="3"/>
      <c r="K3" s="3"/>
      <c r="L3" s="3"/>
      <c r="M3" s="3"/>
      <c r="N3" s="3"/>
    </row>
    <row r="4" spans="1:17" x14ac:dyDescent="0.25">
      <c r="A4" s="20"/>
      <c r="B4" s="21" t="s">
        <v>21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5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7" ht="15.75" customHeight="1" x14ac:dyDescent="0.25">
      <c r="A6" s="9" t="s">
        <v>15</v>
      </c>
      <c r="B6" s="7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6"/>
      <c r="Q6" s="6"/>
    </row>
    <row r="7" spans="1:17" ht="15.75" customHeight="1" thickBot="1" x14ac:dyDescent="0.3">
      <c r="A7" s="8"/>
      <c r="B7" s="8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ht="47.25" customHeight="1" x14ac:dyDescent="0.25">
      <c r="A8" s="8"/>
      <c r="B8" s="28" t="s">
        <v>6</v>
      </c>
      <c r="C8" s="29" t="s">
        <v>12</v>
      </c>
      <c r="D8" s="30" t="s">
        <v>13</v>
      </c>
      <c r="E8" s="31" t="s">
        <v>14</v>
      </c>
      <c r="F8" s="22" t="s">
        <v>8</v>
      </c>
      <c r="G8" s="15" t="s">
        <v>17</v>
      </c>
      <c r="H8" s="16" t="s">
        <v>16</v>
      </c>
      <c r="I8" s="16" t="s">
        <v>18</v>
      </c>
      <c r="J8" s="16" t="s">
        <v>19</v>
      </c>
      <c r="K8" s="16" t="s">
        <v>7</v>
      </c>
      <c r="L8" s="16" t="s">
        <v>9</v>
      </c>
      <c r="M8" s="16" t="s">
        <v>10</v>
      </c>
      <c r="N8" s="17" t="s">
        <v>20</v>
      </c>
      <c r="O8" s="7"/>
      <c r="P8" s="7"/>
    </row>
    <row r="9" spans="1:17" x14ac:dyDescent="0.25">
      <c r="A9" s="8"/>
      <c r="F9" s="36" t="s">
        <v>24</v>
      </c>
      <c r="G9" s="18" t="s">
        <v>11</v>
      </c>
      <c r="H9" s="14" t="s">
        <v>11</v>
      </c>
      <c r="I9" s="14" t="s">
        <v>11</v>
      </c>
      <c r="J9" s="14" t="s">
        <v>11</v>
      </c>
      <c r="K9" s="14" t="s">
        <v>11</v>
      </c>
      <c r="L9" s="14" t="s">
        <v>11</v>
      </c>
      <c r="M9" s="14" t="s">
        <v>11</v>
      </c>
      <c r="N9" s="19" t="s">
        <v>11</v>
      </c>
      <c r="O9" s="7"/>
      <c r="P9" s="7"/>
    </row>
    <row r="10" spans="1:17" ht="15.75" customHeight="1" x14ac:dyDescent="0.25">
      <c r="A10" s="8">
        <v>1</v>
      </c>
      <c r="B10" s="32">
        <v>13</v>
      </c>
      <c r="C10" s="33">
        <v>1</v>
      </c>
      <c r="D10" s="34">
        <v>9</v>
      </c>
      <c r="E10" s="35">
        <v>5</v>
      </c>
      <c r="F10" s="13">
        <f>6898.37+8365.02+5452.2+3898.54</f>
        <v>24614.13</v>
      </c>
      <c r="G10" s="37">
        <v>140.19999999999999</v>
      </c>
      <c r="H10" s="37">
        <v>111.5</v>
      </c>
      <c r="I10" s="37">
        <v>54.6</v>
      </c>
      <c r="J10" s="37">
        <v>735.3</v>
      </c>
      <c r="K10" s="37">
        <v>223.6</v>
      </c>
      <c r="L10" s="37">
        <v>0</v>
      </c>
      <c r="M10" s="37">
        <v>0</v>
      </c>
      <c r="N10" s="37">
        <v>0</v>
      </c>
      <c r="O10" s="7"/>
      <c r="P10" s="7"/>
    </row>
    <row r="11" spans="1:17" ht="15.75" customHeight="1" x14ac:dyDescent="0.25">
      <c r="A11" s="8">
        <v>2</v>
      </c>
      <c r="B11" s="10">
        <v>18</v>
      </c>
      <c r="C11" s="5">
        <v>1</v>
      </c>
      <c r="D11" s="11">
        <v>9</v>
      </c>
      <c r="E11" s="12">
        <v>5</v>
      </c>
      <c r="F11" s="13">
        <f>9350.75+7151.18+6325.02+4149.08</f>
        <v>26976.03</v>
      </c>
      <c r="G11" s="37">
        <v>149</v>
      </c>
      <c r="H11" s="37">
        <v>125.4</v>
      </c>
      <c r="I11" s="37">
        <v>46.4</v>
      </c>
      <c r="J11" s="37">
        <v>698.4</v>
      </c>
      <c r="K11" s="37">
        <v>244.2</v>
      </c>
      <c r="L11" s="37">
        <v>0</v>
      </c>
      <c r="M11" s="37">
        <v>0</v>
      </c>
      <c r="N11" s="37">
        <v>0</v>
      </c>
      <c r="O11" s="7"/>
      <c r="P11" s="7"/>
    </row>
    <row r="12" spans="1:17" ht="15.75" customHeight="1" x14ac:dyDescent="0.25">
      <c r="A12" s="8">
        <v>3</v>
      </c>
      <c r="B12" s="10">
        <v>24</v>
      </c>
      <c r="C12" s="5">
        <v>1</v>
      </c>
      <c r="D12" s="11">
        <v>9</v>
      </c>
      <c r="E12" s="12">
        <v>6</v>
      </c>
      <c r="F12" s="13">
        <f>5341+6744.62+8365.89+6930.42+8618.26</f>
        <v>36000.19</v>
      </c>
      <c r="G12" s="37">
        <v>215.7</v>
      </c>
      <c r="H12" s="37">
        <v>100.2</v>
      </c>
      <c r="I12" s="37">
        <v>42.4</v>
      </c>
      <c r="J12" s="37">
        <v>760</v>
      </c>
      <c r="K12" s="37">
        <v>237.6</v>
      </c>
      <c r="L12" s="37">
        <v>0</v>
      </c>
      <c r="M12" s="37">
        <v>0</v>
      </c>
      <c r="N12" s="37">
        <v>0</v>
      </c>
      <c r="O12" s="7"/>
      <c r="P12" s="7"/>
    </row>
    <row r="13" spans="1:17" ht="15.75" customHeight="1" x14ac:dyDescent="0.25">
      <c r="A13" s="8">
        <v>4</v>
      </c>
      <c r="B13" s="10">
        <v>28</v>
      </c>
      <c r="C13" s="5">
        <v>1</v>
      </c>
      <c r="D13" s="11">
        <v>9</v>
      </c>
      <c r="E13" s="12">
        <v>5</v>
      </c>
      <c r="F13" s="13">
        <f>5238.14+6827.97+5200.55+8803.41</f>
        <v>26070.07</v>
      </c>
      <c r="G13" s="37">
        <v>150.5</v>
      </c>
      <c r="H13" s="37">
        <v>158.4</v>
      </c>
      <c r="I13" s="37">
        <v>40.200000000000003</v>
      </c>
      <c r="J13" s="37">
        <v>778.8</v>
      </c>
      <c r="K13" s="37">
        <v>367.9</v>
      </c>
      <c r="L13" s="37">
        <v>0</v>
      </c>
      <c r="M13" s="37">
        <v>0</v>
      </c>
      <c r="N13" s="37">
        <v>0</v>
      </c>
      <c r="O13" s="7"/>
      <c r="P13" s="7"/>
    </row>
    <row r="14" spans="1:17" s="24" customFormat="1" ht="15.75" customHeight="1" x14ac:dyDescent="0.25">
      <c r="A14" s="23">
        <v>5</v>
      </c>
      <c r="B14" s="10">
        <v>34</v>
      </c>
      <c r="C14" s="5">
        <v>1</v>
      </c>
      <c r="D14" s="11">
        <v>9</v>
      </c>
      <c r="E14" s="12">
        <v>5</v>
      </c>
      <c r="F14" s="13">
        <f>5713.21+6000+7029.93+5671.98</f>
        <v>24415.119999999999</v>
      </c>
      <c r="G14" s="37">
        <v>136.6</v>
      </c>
      <c r="H14" s="37">
        <v>122.6</v>
      </c>
      <c r="I14" s="37">
        <v>74</v>
      </c>
      <c r="J14" s="37">
        <v>746.3</v>
      </c>
      <c r="K14" s="37">
        <v>229.6</v>
      </c>
      <c r="L14" s="37">
        <v>0</v>
      </c>
      <c r="M14" s="37">
        <v>0</v>
      </c>
      <c r="N14" s="37">
        <v>0</v>
      </c>
    </row>
    <row r="15" spans="1:17" s="24" customFormat="1" ht="15.75" customHeight="1" x14ac:dyDescent="0.25">
      <c r="A15" s="23">
        <v>6</v>
      </c>
      <c r="B15" s="10">
        <v>37</v>
      </c>
      <c r="C15" s="5">
        <v>1</v>
      </c>
      <c r="D15" s="11">
        <v>7</v>
      </c>
      <c r="E15" s="12">
        <v>5</v>
      </c>
      <c r="F15" s="13">
        <f>7395.23+4782.36+7167.63+5981.8</f>
        <v>25327.02</v>
      </c>
      <c r="G15" s="37">
        <v>153.80000000000001</v>
      </c>
      <c r="H15" s="37">
        <v>79.599999999999994</v>
      </c>
      <c r="I15" s="37">
        <v>24.9</v>
      </c>
      <c r="J15" s="37">
        <v>511.2</v>
      </c>
      <c r="K15" s="37">
        <v>220.8</v>
      </c>
      <c r="L15" s="37">
        <v>0</v>
      </c>
      <c r="M15" s="37">
        <v>0</v>
      </c>
      <c r="N15" s="37">
        <v>0</v>
      </c>
    </row>
    <row r="16" spans="1:17" ht="15.75" customHeight="1" x14ac:dyDescent="0.25">
      <c r="A16" s="8">
        <v>7</v>
      </c>
      <c r="B16" s="10">
        <v>44</v>
      </c>
      <c r="C16" s="5">
        <v>1</v>
      </c>
      <c r="D16" s="11" t="s">
        <v>22</v>
      </c>
      <c r="E16" s="12">
        <v>5</v>
      </c>
      <c r="F16" s="13">
        <f>7035.32+6035.05+6151.62+1980.92</f>
        <v>21202.909999999996</v>
      </c>
      <c r="G16" s="37">
        <v>136.6</v>
      </c>
      <c r="H16" s="37">
        <v>88.2</v>
      </c>
      <c r="I16" s="37">
        <v>60</v>
      </c>
      <c r="J16" s="37">
        <v>652.20000000000005</v>
      </c>
      <c r="K16" s="37">
        <v>193.9</v>
      </c>
      <c r="L16" s="37">
        <v>0</v>
      </c>
      <c r="M16" s="37">
        <v>0</v>
      </c>
      <c r="N16" s="37">
        <v>0</v>
      </c>
      <c r="O16" s="7"/>
      <c r="P16" s="7"/>
    </row>
    <row r="17" spans="1:17" ht="15.75" customHeight="1" x14ac:dyDescent="0.25">
      <c r="A17" s="8">
        <v>8</v>
      </c>
      <c r="B17" s="10">
        <v>46</v>
      </c>
      <c r="C17" s="5">
        <v>1</v>
      </c>
      <c r="D17" s="11">
        <v>8</v>
      </c>
      <c r="E17" s="12">
        <v>5</v>
      </c>
      <c r="F17" s="13">
        <f>5288.07+3886.61+3852.16+5340.46+4883.82+6729.86</f>
        <v>29980.98</v>
      </c>
      <c r="G17" s="37">
        <v>169.8</v>
      </c>
      <c r="H17" s="37">
        <v>93.4</v>
      </c>
      <c r="I17" s="37">
        <v>65</v>
      </c>
      <c r="J17" s="37">
        <v>680.1</v>
      </c>
      <c r="K17" s="37">
        <v>249.7</v>
      </c>
      <c r="L17" s="37">
        <v>0</v>
      </c>
      <c r="M17" s="37">
        <v>0</v>
      </c>
      <c r="N17" s="37">
        <v>0</v>
      </c>
      <c r="O17" s="7"/>
      <c r="P17" s="7"/>
    </row>
    <row r="18" spans="1:17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6"/>
      <c r="Q18" s="6"/>
    </row>
    <row r="19" spans="1:17" ht="15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7" ht="15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7" ht="15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7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7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7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7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7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7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7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7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7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7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7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</sheetData>
  <sortState ref="B9:F17">
    <sortCondition ref="B9:B17"/>
  </sortState>
  <mergeCells count="1">
    <mergeCell ref="A3:B3"/>
  </mergeCells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Laptippytop</dc:creator>
  <cp:lastModifiedBy>Nichols, Virginia A</cp:lastModifiedBy>
  <cp:lastPrinted>2018-07-16T20:01:03Z</cp:lastPrinted>
  <dcterms:created xsi:type="dcterms:W3CDTF">2018-06-06T23:12:06Z</dcterms:created>
  <dcterms:modified xsi:type="dcterms:W3CDTF">2018-07-30T15:07:32Z</dcterms:modified>
</cp:coreProperties>
</file>