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nichols\Dropbox\ADG_CC-weed_Meta\"/>
    </mc:Choice>
  </mc:AlternateContent>
  <bookViews>
    <workbookView xWindow="0" yWindow="0" windowWidth="28800" windowHeight="14100" tabRatio="724" activeTab="3"/>
  </bookViews>
  <sheets>
    <sheet name="Master data set" sheetId="6" r:id="rId1"/>
    <sheet name="2005" sheetId="8" r:id="rId2"/>
    <sheet name="2006" sheetId="9" r:id="rId3"/>
    <sheet name="2007" sheetId="10" r:id="rId4"/>
    <sheet name="sort forms" sheetId="3" r:id="rId5"/>
    <sheet name="for systat" sheetId="7" r:id="rId6"/>
  </sheets>
  <definedNames>
    <definedName name="_xlnm._FilterDatabase" localSheetId="1" hidden="1">'2005'!$A$1:$J$102</definedName>
    <definedName name="_xlnm._FilterDatabase" localSheetId="2" hidden="1">'2006'!$A$1:$J$97</definedName>
    <definedName name="_xlnm._FilterDatabase" localSheetId="3" hidden="1">'2007'!$A$1:$J$97</definedName>
  </definedNames>
  <calcPr calcId="162913"/>
</workbook>
</file>

<file path=xl/calcChain.xml><?xml version="1.0" encoding="utf-8"?>
<calcChain xmlns="http://schemas.openxmlformats.org/spreadsheetml/2006/main">
  <c r="L17" i="10" l="1"/>
  <c r="L33" i="10"/>
  <c r="K33" i="10"/>
  <c r="L82" i="10"/>
  <c r="K82" i="10"/>
  <c r="L66" i="10"/>
  <c r="K66" i="10"/>
  <c r="L49" i="10"/>
  <c r="K49" i="10"/>
  <c r="K17" i="10"/>
  <c r="K2" i="10"/>
  <c r="L2" i="10"/>
  <c r="L82" i="9"/>
  <c r="K82" i="9"/>
  <c r="L66" i="9"/>
  <c r="K66" i="9"/>
  <c r="L50" i="9"/>
  <c r="K50" i="9"/>
  <c r="L34" i="9"/>
  <c r="K34" i="9"/>
  <c r="L18" i="9"/>
  <c r="K18" i="9"/>
  <c r="L2" i="9"/>
  <c r="K2" i="9"/>
  <c r="L87" i="8"/>
  <c r="K87" i="8"/>
  <c r="L70" i="8"/>
  <c r="K70" i="8"/>
  <c r="L53" i="8"/>
  <c r="K53" i="8"/>
  <c r="L36" i="8"/>
  <c r="K36" i="8"/>
  <c r="L19" i="8"/>
  <c r="K19" i="8"/>
  <c r="L2" i="8"/>
  <c r="K2" i="8"/>
  <c r="AG288" i="7" l="1"/>
  <c r="AG287" i="7"/>
  <c r="AF286" i="7"/>
  <c r="AF282" i="7"/>
  <c r="AG240" i="7"/>
  <c r="AF238" i="7"/>
  <c r="AG235" i="7"/>
  <c r="AF234" i="7"/>
  <c r="B13" i="3"/>
  <c r="B19" i="3"/>
  <c r="B25" i="3" s="1"/>
  <c r="B12" i="3"/>
  <c r="B18" i="3"/>
  <c r="B24" i="3" s="1"/>
  <c r="B11" i="3"/>
  <c r="B17" i="3"/>
  <c r="B23" i="3" s="1"/>
  <c r="B10" i="3"/>
  <c r="B16" i="3" s="1"/>
  <c r="B22" i="3" s="1"/>
  <c r="B9" i="3"/>
  <c r="B15" i="3" s="1"/>
  <c r="B21" i="3" s="1"/>
  <c r="B8" i="3"/>
  <c r="B14" i="3" s="1"/>
  <c r="B20" i="3" s="1"/>
</calcChain>
</file>

<file path=xl/comments1.xml><?xml version="1.0" encoding="utf-8"?>
<comments xmlns="http://schemas.openxmlformats.org/spreadsheetml/2006/main">
  <authors>
    <author>Adam Davis</author>
  </authors>
  <commentList>
    <comment ref="AI1" authorId="0" shapeId="0">
      <text>
        <r>
          <rPr>
            <b/>
            <sz val="9"/>
            <color indexed="81"/>
            <rFont val="Tahoma"/>
            <charset val="1"/>
          </rPr>
          <t>Adam Davis:</t>
        </r>
        <r>
          <rPr>
            <sz val="9"/>
            <color indexed="81"/>
            <rFont val="Tahoma"/>
            <charset val="1"/>
          </rPr>
          <t xml:space="preserve">
kg/ha
</t>
        </r>
      </text>
    </comment>
    <comment ref="AJ1" authorId="0" shapeId="0">
      <text>
        <r>
          <rPr>
            <b/>
            <sz val="9"/>
            <color indexed="81"/>
            <rFont val="Tahoma"/>
            <charset val="1"/>
          </rPr>
          <t>Adam Davis:</t>
        </r>
        <r>
          <rPr>
            <sz val="9"/>
            <color indexed="81"/>
            <rFont val="Tahoma"/>
            <charset val="1"/>
          </rPr>
          <t xml:space="preserve">
kg ha
</t>
        </r>
      </text>
    </comment>
  </commentList>
</comments>
</file>

<file path=xl/sharedStrings.xml><?xml version="1.0" encoding="utf-8"?>
<sst xmlns="http://schemas.openxmlformats.org/spreadsheetml/2006/main" count="2780" uniqueCount="85">
  <si>
    <t>rep</t>
  </si>
  <si>
    <t>cover</t>
  </si>
  <si>
    <t>yloss</t>
  </si>
  <si>
    <t>yrem</t>
  </si>
  <si>
    <t>NA</t>
  </si>
  <si>
    <t>asnylos</t>
  </si>
  <si>
    <t>kgha</t>
  </si>
  <si>
    <t>sbbuac</t>
  </si>
  <si>
    <t>sbstand</t>
  </si>
  <si>
    <t>BW1</t>
  </si>
  <si>
    <t>BV1</t>
  </si>
  <si>
    <t>BR1</t>
  </si>
  <si>
    <t>RW1</t>
  </si>
  <si>
    <t>RV1</t>
  </si>
  <si>
    <t>RR1</t>
  </si>
  <si>
    <t>BW2</t>
  </si>
  <si>
    <t>BV2</t>
  </si>
  <si>
    <t>BR2</t>
  </si>
  <si>
    <t>RW2</t>
  </si>
  <si>
    <t>RV2</t>
  </si>
  <si>
    <t>RR2</t>
  </si>
  <si>
    <t>BW3</t>
  </si>
  <si>
    <t>BV3</t>
  </si>
  <si>
    <t>BR3</t>
  </si>
  <si>
    <t>RW3</t>
  </si>
  <si>
    <t>RV3</t>
  </si>
  <si>
    <t>RR3</t>
  </si>
  <si>
    <t>BW4</t>
  </si>
  <si>
    <t>BV4</t>
  </si>
  <si>
    <t>BR4</t>
  </si>
  <si>
    <t>RW4</t>
  </si>
  <si>
    <t>RV4</t>
  </si>
  <si>
    <t>RR4</t>
  </si>
  <si>
    <t>sbhtcm</t>
  </si>
  <si>
    <t>parpre</t>
  </si>
  <si>
    <t>parpost</t>
  </si>
  <si>
    <t>index</t>
  </si>
  <si>
    <t>year</t>
  </si>
  <si>
    <t>kill</t>
  </si>
  <si>
    <t>weedy</t>
  </si>
  <si>
    <t>post</t>
  </si>
  <si>
    <t>burndown</t>
  </si>
  <si>
    <t>roll</t>
  </si>
  <si>
    <t>rye</t>
  </si>
  <si>
    <t>vetch</t>
  </si>
  <si>
    <t>bare</t>
  </si>
  <si>
    <t>Weeds</t>
  </si>
  <si>
    <t>Burndown</t>
  </si>
  <si>
    <t>Vetch</t>
  </si>
  <si>
    <t>Rye</t>
  </si>
  <si>
    <t>Rolled</t>
  </si>
  <si>
    <t>06&amp;07 sort</t>
  </si>
  <si>
    <t>05 sort</t>
  </si>
  <si>
    <t>weeds</t>
  </si>
  <si>
    <t>rolled</t>
  </si>
  <si>
    <t>soilh2opre</t>
  </si>
  <si>
    <t>soilh2opost</t>
  </si>
  <si>
    <t>pigtoxgerm</t>
  </si>
  <si>
    <t>pigtoxrl</t>
  </si>
  <si>
    <t>gftoxgerm</t>
  </si>
  <si>
    <t>gftoxrl</t>
  </si>
  <si>
    <t>pretavg</t>
  </si>
  <si>
    <t>pretmin</t>
  </si>
  <si>
    <t>pretmax</t>
  </si>
  <si>
    <t>postavg</t>
  </si>
  <si>
    <t>postmin</t>
  </si>
  <si>
    <t>postmax</t>
  </si>
  <si>
    <t>.</t>
  </si>
  <si>
    <t>finwdbio</t>
  </si>
  <si>
    <t>gfprepop</t>
  </si>
  <si>
    <t>pigprepop</t>
  </si>
  <si>
    <t>totprepop</t>
  </si>
  <si>
    <t>gfpostpop</t>
  </si>
  <si>
    <t>pigpostpop</t>
  </si>
  <si>
    <t>totpostpop</t>
  </si>
  <si>
    <t>coverbio</t>
  </si>
  <si>
    <t>wdbio.g.m2</t>
  </si>
  <si>
    <t>sbyld.kgha</t>
  </si>
  <si>
    <t>sbyld.buac</t>
  </si>
  <si>
    <t>post.rate</t>
  </si>
  <si>
    <t>weed.competition</t>
  </si>
  <si>
    <t>ambient</t>
  </si>
  <si>
    <t>weed.free</t>
  </si>
  <si>
    <t>av.wdbio.g.m2</t>
  </si>
  <si>
    <t>av.sbyld.kg.ha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</si>
</sst>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2" fillId="0" borderId="0" xfId="0" applyFont="1" applyFill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Fill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Fill="1" applyBorder="1"/>
    <xf numFmtId="2" fontId="0" fillId="0" borderId="0" xfId="0" applyNumberFormat="1" applyBorder="1"/>
    <xf numFmtId="0" fontId="3" fillId="0" borderId="0" xfId="0" applyFon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9"/>
  <sheetViews>
    <sheetView topLeftCell="A240" zoomScaleNormal="100" workbookViewId="0">
      <selection activeCell="A194" sqref="A194:J289"/>
    </sheetView>
  </sheetViews>
  <sheetFormatPr defaultRowHeight="12.75" x14ac:dyDescent="0.2"/>
  <cols>
    <col min="1" max="1" width="6.140625" bestFit="1" customWidth="1"/>
    <col min="2" max="2" width="5" bestFit="1" customWidth="1"/>
    <col min="3" max="3" width="8.85546875" bestFit="1" customWidth="1"/>
    <col min="4" max="4" width="6" bestFit="1" customWidth="1"/>
    <col min="5" max="5" width="4" bestFit="1" customWidth="1"/>
    <col min="6" max="6" width="17.5703125" bestFit="1" customWidth="1"/>
    <col min="7" max="7" width="8.85546875" style="2" bestFit="1" customWidth="1"/>
    <col min="8" max="8" width="11.5703125" style="2" bestFit="1" customWidth="1"/>
    <col min="9" max="10" width="10.7109375" bestFit="1" customWidth="1"/>
  </cols>
  <sheetData>
    <row r="1" spans="1:10" x14ac:dyDescent="0.2">
      <c r="A1" s="4" t="s">
        <v>36</v>
      </c>
      <c r="B1" s="4" t="s">
        <v>37</v>
      </c>
      <c r="C1" s="4" t="s">
        <v>38</v>
      </c>
      <c r="D1" s="4" t="s">
        <v>1</v>
      </c>
      <c r="E1" s="4" t="s">
        <v>0</v>
      </c>
      <c r="F1" s="4" t="s">
        <v>80</v>
      </c>
      <c r="G1" s="5" t="s">
        <v>79</v>
      </c>
      <c r="H1" s="3" t="s">
        <v>76</v>
      </c>
      <c r="I1" s="6" t="s">
        <v>78</v>
      </c>
      <c r="J1" s="6" t="s">
        <v>77</v>
      </c>
    </row>
    <row r="2" spans="1:10" x14ac:dyDescent="0.2">
      <c r="A2" s="7">
        <v>17</v>
      </c>
      <c r="B2" s="7">
        <v>2005</v>
      </c>
      <c r="C2" s="7" t="s">
        <v>41</v>
      </c>
      <c r="D2" s="7" t="s">
        <v>45</v>
      </c>
      <c r="E2" s="7">
        <v>1</v>
      </c>
      <c r="F2" s="7" t="s">
        <v>81</v>
      </c>
      <c r="G2" s="8">
        <v>0</v>
      </c>
      <c r="H2" s="7">
        <v>9034</v>
      </c>
      <c r="I2" s="7">
        <v>19</v>
      </c>
      <c r="J2" s="7">
        <v>1247</v>
      </c>
    </row>
    <row r="3" spans="1:10" x14ac:dyDescent="0.2">
      <c r="A3" s="7">
        <v>18</v>
      </c>
      <c r="B3" s="7">
        <v>2005</v>
      </c>
      <c r="C3" s="7" t="s">
        <v>41</v>
      </c>
      <c r="D3" s="7" t="s">
        <v>45</v>
      </c>
      <c r="E3" s="7">
        <v>1</v>
      </c>
      <c r="F3" s="7" t="s">
        <v>81</v>
      </c>
      <c r="G3" s="8">
        <v>0.5</v>
      </c>
      <c r="H3" s="7">
        <v>330</v>
      </c>
      <c r="I3" s="7">
        <v>34</v>
      </c>
      <c r="J3" s="7">
        <v>2265</v>
      </c>
    </row>
    <row r="4" spans="1:10" x14ac:dyDescent="0.2">
      <c r="A4" s="7">
        <v>19</v>
      </c>
      <c r="B4" s="7">
        <v>2005</v>
      </c>
      <c r="C4" s="7" t="s">
        <v>41</v>
      </c>
      <c r="D4" s="7" t="s">
        <v>45</v>
      </c>
      <c r="E4" s="7">
        <v>1</v>
      </c>
      <c r="F4" s="7" t="s">
        <v>81</v>
      </c>
      <c r="G4" s="8">
        <v>1</v>
      </c>
      <c r="H4" s="7">
        <v>1223</v>
      </c>
      <c r="I4" s="7">
        <v>45</v>
      </c>
      <c r="J4" s="7">
        <v>3019</v>
      </c>
    </row>
    <row r="5" spans="1:10" x14ac:dyDescent="0.2">
      <c r="A5" s="7">
        <v>20</v>
      </c>
      <c r="B5" s="7">
        <v>2005</v>
      </c>
      <c r="C5" s="7" t="s">
        <v>41</v>
      </c>
      <c r="D5" s="7" t="s">
        <v>45</v>
      </c>
      <c r="E5" s="7">
        <v>1</v>
      </c>
      <c r="F5" s="7" t="s">
        <v>82</v>
      </c>
      <c r="G5" s="8" t="s">
        <v>4</v>
      </c>
      <c r="H5" s="7">
        <v>0</v>
      </c>
      <c r="I5" s="7">
        <v>52</v>
      </c>
      <c r="J5" s="7">
        <v>3496</v>
      </c>
    </row>
    <row r="6" spans="1:10" x14ac:dyDescent="0.2">
      <c r="A6" s="7">
        <v>41</v>
      </c>
      <c r="B6" s="7">
        <v>2005</v>
      </c>
      <c r="C6" s="7" t="s">
        <v>41</v>
      </c>
      <c r="D6" s="7" t="s">
        <v>45</v>
      </c>
      <c r="E6" s="7">
        <v>2</v>
      </c>
      <c r="F6" s="7" t="s">
        <v>81</v>
      </c>
      <c r="G6" s="8">
        <v>0</v>
      </c>
      <c r="H6" s="7">
        <v>7694</v>
      </c>
      <c r="I6" s="7">
        <v>14</v>
      </c>
      <c r="J6" s="7">
        <v>931</v>
      </c>
    </row>
    <row r="7" spans="1:10" x14ac:dyDescent="0.2">
      <c r="A7" s="7">
        <v>42</v>
      </c>
      <c r="B7" s="7">
        <v>2005</v>
      </c>
      <c r="C7" s="7" t="s">
        <v>41</v>
      </c>
      <c r="D7" s="7" t="s">
        <v>45</v>
      </c>
      <c r="E7" s="7">
        <v>2</v>
      </c>
      <c r="F7" s="7" t="s">
        <v>81</v>
      </c>
      <c r="G7" s="8">
        <v>0.5</v>
      </c>
      <c r="H7" s="7">
        <v>1411</v>
      </c>
      <c r="I7" s="7">
        <v>41</v>
      </c>
      <c r="J7" s="7">
        <v>2726</v>
      </c>
    </row>
    <row r="8" spans="1:10" x14ac:dyDescent="0.2">
      <c r="A8" s="7">
        <v>43</v>
      </c>
      <c r="B8" s="7">
        <v>2005</v>
      </c>
      <c r="C8" s="7" t="s">
        <v>41</v>
      </c>
      <c r="D8" s="7" t="s">
        <v>45</v>
      </c>
      <c r="E8" s="7">
        <v>2</v>
      </c>
      <c r="F8" s="7" t="s">
        <v>81</v>
      </c>
      <c r="G8" s="8">
        <v>1</v>
      </c>
      <c r="H8" s="7">
        <v>103</v>
      </c>
      <c r="I8" s="7">
        <v>44</v>
      </c>
      <c r="J8" s="7">
        <v>2977</v>
      </c>
    </row>
    <row r="9" spans="1:10" x14ac:dyDescent="0.2">
      <c r="A9" s="7">
        <v>44</v>
      </c>
      <c r="B9" s="7">
        <v>2005</v>
      </c>
      <c r="C9" s="7" t="s">
        <v>41</v>
      </c>
      <c r="D9" s="7" t="s">
        <v>45</v>
      </c>
      <c r="E9" s="7">
        <v>2</v>
      </c>
      <c r="F9" s="7" t="s">
        <v>82</v>
      </c>
      <c r="G9" s="8" t="s">
        <v>4</v>
      </c>
      <c r="H9" s="7">
        <v>0</v>
      </c>
      <c r="I9" s="7">
        <v>50</v>
      </c>
      <c r="J9" s="7">
        <v>3344</v>
      </c>
    </row>
    <row r="10" spans="1:10" x14ac:dyDescent="0.2">
      <c r="A10" s="7">
        <v>65</v>
      </c>
      <c r="B10" s="7">
        <v>2005</v>
      </c>
      <c r="C10" s="7" t="s">
        <v>41</v>
      </c>
      <c r="D10" s="7" t="s">
        <v>45</v>
      </c>
      <c r="E10" s="7">
        <v>3</v>
      </c>
      <c r="F10" s="7" t="s">
        <v>81</v>
      </c>
      <c r="G10" s="8">
        <v>0</v>
      </c>
      <c r="H10" s="7">
        <v>4800</v>
      </c>
      <c r="I10" s="7">
        <v>24</v>
      </c>
      <c r="J10" s="7">
        <v>1628</v>
      </c>
    </row>
    <row r="11" spans="1:10" x14ac:dyDescent="0.2">
      <c r="A11" s="7">
        <v>66</v>
      </c>
      <c r="B11" s="7">
        <v>2005</v>
      </c>
      <c r="C11" s="7" t="s">
        <v>41</v>
      </c>
      <c r="D11" s="7" t="s">
        <v>45</v>
      </c>
      <c r="E11" s="7">
        <v>3</v>
      </c>
      <c r="F11" s="7" t="s">
        <v>81</v>
      </c>
      <c r="G11" s="8">
        <v>0.5</v>
      </c>
      <c r="H11" s="7">
        <v>3519</v>
      </c>
      <c r="I11" s="7">
        <v>42</v>
      </c>
      <c r="J11" s="7">
        <v>2846</v>
      </c>
    </row>
    <row r="12" spans="1:10" x14ac:dyDescent="0.2">
      <c r="A12" s="7">
        <v>67</v>
      </c>
      <c r="B12" s="7">
        <v>2005</v>
      </c>
      <c r="C12" s="7" t="s">
        <v>41</v>
      </c>
      <c r="D12" s="7" t="s">
        <v>45</v>
      </c>
      <c r="E12" s="7">
        <v>3</v>
      </c>
      <c r="F12" s="7" t="s">
        <v>81</v>
      </c>
      <c r="G12" s="8">
        <v>1</v>
      </c>
      <c r="H12" s="7">
        <v>4059</v>
      </c>
      <c r="I12" s="7">
        <v>38</v>
      </c>
      <c r="J12" s="7">
        <v>2574</v>
      </c>
    </row>
    <row r="13" spans="1:10" x14ac:dyDescent="0.2">
      <c r="A13" s="7">
        <v>68</v>
      </c>
      <c r="B13" s="7">
        <v>2005</v>
      </c>
      <c r="C13" s="7" t="s">
        <v>41</v>
      </c>
      <c r="D13" s="7" t="s">
        <v>45</v>
      </c>
      <c r="E13" s="7">
        <v>3</v>
      </c>
      <c r="F13" s="7" t="s">
        <v>82</v>
      </c>
      <c r="G13" s="8" t="s">
        <v>4</v>
      </c>
      <c r="H13" s="7">
        <v>0</v>
      </c>
      <c r="I13" s="7">
        <v>50</v>
      </c>
      <c r="J13" s="7">
        <v>3370</v>
      </c>
    </row>
    <row r="14" spans="1:10" x14ac:dyDescent="0.2">
      <c r="A14" s="7">
        <v>89</v>
      </c>
      <c r="B14" s="7">
        <v>2005</v>
      </c>
      <c r="C14" s="7" t="s">
        <v>41</v>
      </c>
      <c r="D14" s="7" t="s">
        <v>45</v>
      </c>
      <c r="E14" s="7">
        <v>4</v>
      </c>
      <c r="F14" s="7" t="s">
        <v>81</v>
      </c>
      <c r="G14" s="8">
        <v>0</v>
      </c>
      <c r="H14" s="7">
        <v>12131</v>
      </c>
      <c r="I14" s="7">
        <v>9</v>
      </c>
      <c r="J14" s="7">
        <v>594</v>
      </c>
    </row>
    <row r="15" spans="1:10" x14ac:dyDescent="0.2">
      <c r="A15" s="7">
        <v>90</v>
      </c>
      <c r="B15" s="7">
        <v>2005</v>
      </c>
      <c r="C15" s="7" t="s">
        <v>41</v>
      </c>
      <c r="D15" s="7" t="s">
        <v>45</v>
      </c>
      <c r="E15" s="7">
        <v>4</v>
      </c>
      <c r="F15" s="7" t="s">
        <v>81</v>
      </c>
      <c r="G15" s="8">
        <v>0.5</v>
      </c>
      <c r="H15" s="7">
        <v>86</v>
      </c>
      <c r="I15" s="7">
        <v>40</v>
      </c>
      <c r="J15" s="7">
        <v>2685</v>
      </c>
    </row>
    <row r="16" spans="1:10" x14ac:dyDescent="0.2">
      <c r="A16" s="7">
        <v>91</v>
      </c>
      <c r="B16" s="7">
        <v>2005</v>
      </c>
      <c r="C16" s="7" t="s">
        <v>41</v>
      </c>
      <c r="D16" s="7" t="s">
        <v>45</v>
      </c>
      <c r="E16" s="7">
        <v>4</v>
      </c>
      <c r="F16" s="7" t="s">
        <v>81</v>
      </c>
      <c r="G16" s="8">
        <v>1</v>
      </c>
      <c r="H16" s="7">
        <v>256</v>
      </c>
      <c r="I16" s="7">
        <v>50</v>
      </c>
      <c r="J16" s="7">
        <v>3350</v>
      </c>
    </row>
    <row r="17" spans="1:10" x14ac:dyDescent="0.2">
      <c r="A17" s="7">
        <v>92</v>
      </c>
      <c r="B17" s="7">
        <v>2005</v>
      </c>
      <c r="C17" s="7" t="s">
        <v>41</v>
      </c>
      <c r="D17" s="7" t="s">
        <v>45</v>
      </c>
      <c r="E17" s="7">
        <v>4</v>
      </c>
      <c r="F17" s="7" t="s">
        <v>82</v>
      </c>
      <c r="G17" s="8" t="s">
        <v>4</v>
      </c>
      <c r="H17" s="7">
        <v>0</v>
      </c>
      <c r="I17" s="7">
        <v>50</v>
      </c>
      <c r="J17" s="7">
        <v>3355</v>
      </c>
    </row>
    <row r="18" spans="1:10" x14ac:dyDescent="0.2">
      <c r="A18" s="7">
        <v>1</v>
      </c>
      <c r="B18" s="7">
        <v>2005</v>
      </c>
      <c r="C18" s="7" t="s">
        <v>41</v>
      </c>
      <c r="D18" s="7" t="s">
        <v>43</v>
      </c>
      <c r="E18" s="7">
        <v>1</v>
      </c>
      <c r="F18" s="7" t="s">
        <v>81</v>
      </c>
      <c r="G18" s="8">
        <v>0</v>
      </c>
      <c r="H18" s="7">
        <v>366</v>
      </c>
      <c r="I18" s="7">
        <v>28</v>
      </c>
      <c r="J18" s="7">
        <v>1912</v>
      </c>
    </row>
    <row r="19" spans="1:10" x14ac:dyDescent="0.2">
      <c r="A19" s="7">
        <v>2</v>
      </c>
      <c r="B19" s="7">
        <v>2005</v>
      </c>
      <c r="C19" s="7" t="s">
        <v>41</v>
      </c>
      <c r="D19" s="7" t="s">
        <v>43</v>
      </c>
      <c r="E19" s="7">
        <v>1</v>
      </c>
      <c r="F19" s="7" t="s">
        <v>81</v>
      </c>
      <c r="G19" s="8">
        <v>0.5</v>
      </c>
      <c r="H19" s="7">
        <v>1522</v>
      </c>
      <c r="I19" s="7">
        <v>35</v>
      </c>
      <c r="J19" s="7">
        <v>2361</v>
      </c>
    </row>
    <row r="20" spans="1:10" x14ac:dyDescent="0.2">
      <c r="A20" s="7">
        <v>3</v>
      </c>
      <c r="B20" s="7">
        <v>2005</v>
      </c>
      <c r="C20" s="7" t="s">
        <v>41</v>
      </c>
      <c r="D20" s="7" t="s">
        <v>43</v>
      </c>
      <c r="E20" s="7">
        <v>1</v>
      </c>
      <c r="F20" s="7" t="s">
        <v>81</v>
      </c>
      <c r="G20" s="8">
        <v>1</v>
      </c>
      <c r="H20" s="7">
        <v>777</v>
      </c>
      <c r="I20" s="7">
        <v>29</v>
      </c>
      <c r="J20" s="7">
        <v>1942</v>
      </c>
    </row>
    <row r="21" spans="1:10" x14ac:dyDescent="0.2">
      <c r="A21" s="7">
        <v>4</v>
      </c>
      <c r="B21" s="7">
        <v>2005</v>
      </c>
      <c r="C21" s="7" t="s">
        <v>41</v>
      </c>
      <c r="D21" s="7" t="s">
        <v>43</v>
      </c>
      <c r="E21" s="7">
        <v>1</v>
      </c>
      <c r="F21" s="7" t="s">
        <v>82</v>
      </c>
      <c r="G21" s="8" t="s">
        <v>4</v>
      </c>
      <c r="H21" s="7">
        <v>0</v>
      </c>
      <c r="I21" s="7">
        <v>31</v>
      </c>
      <c r="J21" s="7">
        <v>2070</v>
      </c>
    </row>
    <row r="22" spans="1:10" x14ac:dyDescent="0.2">
      <c r="A22" s="7">
        <v>25</v>
      </c>
      <c r="B22" s="7">
        <v>2005</v>
      </c>
      <c r="C22" s="7" t="s">
        <v>41</v>
      </c>
      <c r="D22" s="7" t="s">
        <v>43</v>
      </c>
      <c r="E22" s="7">
        <v>2</v>
      </c>
      <c r="F22" s="7" t="s">
        <v>81</v>
      </c>
      <c r="G22" s="8">
        <v>0</v>
      </c>
      <c r="H22" s="7">
        <v>2586</v>
      </c>
      <c r="I22" s="7">
        <v>28</v>
      </c>
      <c r="J22" s="7">
        <v>1892</v>
      </c>
    </row>
    <row r="23" spans="1:10" x14ac:dyDescent="0.2">
      <c r="A23" s="7">
        <v>26</v>
      </c>
      <c r="B23" s="7">
        <v>2005</v>
      </c>
      <c r="C23" s="7" t="s">
        <v>41</v>
      </c>
      <c r="D23" s="7" t="s">
        <v>43</v>
      </c>
      <c r="E23" s="7">
        <v>2</v>
      </c>
      <c r="F23" s="7" t="s">
        <v>81</v>
      </c>
      <c r="G23" s="8">
        <v>0.5</v>
      </c>
      <c r="H23" s="7">
        <v>1327</v>
      </c>
      <c r="I23" s="7">
        <v>29</v>
      </c>
      <c r="J23" s="7">
        <v>1976</v>
      </c>
    </row>
    <row r="24" spans="1:10" x14ac:dyDescent="0.2">
      <c r="A24" s="7">
        <v>27</v>
      </c>
      <c r="B24" s="7">
        <v>2005</v>
      </c>
      <c r="C24" s="7" t="s">
        <v>41</v>
      </c>
      <c r="D24" s="7" t="s">
        <v>43</v>
      </c>
      <c r="E24" s="7">
        <v>2</v>
      </c>
      <c r="F24" s="7" t="s">
        <v>81</v>
      </c>
      <c r="G24" s="8">
        <v>1</v>
      </c>
      <c r="H24" s="7">
        <v>452</v>
      </c>
      <c r="I24" s="7">
        <v>36</v>
      </c>
      <c r="J24" s="7">
        <v>2403</v>
      </c>
    </row>
    <row r="25" spans="1:10" x14ac:dyDescent="0.2">
      <c r="A25" s="7">
        <v>28</v>
      </c>
      <c r="B25" s="7">
        <v>2005</v>
      </c>
      <c r="C25" s="7" t="s">
        <v>41</v>
      </c>
      <c r="D25" s="7" t="s">
        <v>43</v>
      </c>
      <c r="E25" s="7">
        <v>2</v>
      </c>
      <c r="F25" s="7" t="s">
        <v>82</v>
      </c>
      <c r="G25" s="8" t="s">
        <v>4</v>
      </c>
      <c r="H25" s="7">
        <v>0</v>
      </c>
      <c r="I25" s="7">
        <v>46</v>
      </c>
      <c r="J25" s="7">
        <v>3090</v>
      </c>
    </row>
    <row r="26" spans="1:10" x14ac:dyDescent="0.2">
      <c r="A26" s="7">
        <v>49</v>
      </c>
      <c r="B26" s="7">
        <v>2005</v>
      </c>
      <c r="C26" s="7" t="s">
        <v>41</v>
      </c>
      <c r="D26" s="7" t="s">
        <v>43</v>
      </c>
      <c r="E26" s="7">
        <v>3</v>
      </c>
      <c r="F26" s="7" t="s">
        <v>81</v>
      </c>
      <c r="G26" s="8">
        <v>0</v>
      </c>
      <c r="H26" s="7">
        <v>3796</v>
      </c>
      <c r="I26" s="7">
        <v>27</v>
      </c>
      <c r="J26" s="7">
        <v>1827</v>
      </c>
    </row>
    <row r="27" spans="1:10" x14ac:dyDescent="0.2">
      <c r="A27" s="7">
        <v>50</v>
      </c>
      <c r="B27" s="7">
        <v>2005</v>
      </c>
      <c r="C27" s="7" t="s">
        <v>41</v>
      </c>
      <c r="D27" s="7" t="s">
        <v>43</v>
      </c>
      <c r="E27" s="7">
        <v>3</v>
      </c>
      <c r="F27" s="7" t="s">
        <v>81</v>
      </c>
      <c r="G27" s="8">
        <v>0.5</v>
      </c>
      <c r="H27" s="7">
        <v>1138</v>
      </c>
      <c r="I27" s="7">
        <v>36</v>
      </c>
      <c r="J27" s="7">
        <v>2403</v>
      </c>
    </row>
    <row r="28" spans="1:10" x14ac:dyDescent="0.2">
      <c r="A28" s="7">
        <v>51</v>
      </c>
      <c r="B28" s="7">
        <v>2005</v>
      </c>
      <c r="C28" s="7" t="s">
        <v>41</v>
      </c>
      <c r="D28" s="7" t="s">
        <v>43</v>
      </c>
      <c r="E28" s="7">
        <v>3</v>
      </c>
      <c r="F28" s="7" t="s">
        <v>81</v>
      </c>
      <c r="G28" s="8">
        <v>1</v>
      </c>
      <c r="H28" s="7">
        <v>4888</v>
      </c>
      <c r="I28" s="7">
        <v>20</v>
      </c>
      <c r="J28" s="7">
        <v>1335</v>
      </c>
    </row>
    <row r="29" spans="1:10" x14ac:dyDescent="0.2">
      <c r="A29" s="7">
        <v>52</v>
      </c>
      <c r="B29" s="7">
        <v>2005</v>
      </c>
      <c r="C29" s="7" t="s">
        <v>41</v>
      </c>
      <c r="D29" s="7" t="s">
        <v>43</v>
      </c>
      <c r="E29" s="7">
        <v>3</v>
      </c>
      <c r="F29" s="7" t="s">
        <v>82</v>
      </c>
      <c r="G29" s="8" t="s">
        <v>4</v>
      </c>
      <c r="H29" s="7">
        <v>0</v>
      </c>
      <c r="I29" s="7">
        <v>38</v>
      </c>
      <c r="J29" s="7">
        <v>2525</v>
      </c>
    </row>
    <row r="30" spans="1:10" x14ac:dyDescent="0.2">
      <c r="A30" s="7">
        <v>73</v>
      </c>
      <c r="B30" s="7">
        <v>2005</v>
      </c>
      <c r="C30" s="7" t="s">
        <v>41</v>
      </c>
      <c r="D30" s="7" t="s">
        <v>43</v>
      </c>
      <c r="E30" s="7">
        <v>4</v>
      </c>
      <c r="F30" s="7" t="s">
        <v>81</v>
      </c>
      <c r="G30" s="8">
        <v>0</v>
      </c>
      <c r="H30" s="7">
        <v>3344</v>
      </c>
      <c r="I30" s="7">
        <v>23</v>
      </c>
      <c r="J30" s="7">
        <v>1557</v>
      </c>
    </row>
    <row r="31" spans="1:10" x14ac:dyDescent="0.2">
      <c r="A31" s="7">
        <v>74</v>
      </c>
      <c r="B31" s="7">
        <v>2005</v>
      </c>
      <c r="C31" s="7" t="s">
        <v>41</v>
      </c>
      <c r="D31" s="7" t="s">
        <v>43</v>
      </c>
      <c r="E31" s="7">
        <v>4</v>
      </c>
      <c r="F31" s="7" t="s">
        <v>81</v>
      </c>
      <c r="G31" s="8">
        <v>0.5</v>
      </c>
      <c r="H31" s="7">
        <v>3748</v>
      </c>
      <c r="I31" s="7">
        <v>28</v>
      </c>
      <c r="J31" s="7">
        <v>1862</v>
      </c>
    </row>
    <row r="32" spans="1:10" x14ac:dyDescent="0.2">
      <c r="A32" s="7">
        <v>75</v>
      </c>
      <c r="B32" s="7">
        <v>2005</v>
      </c>
      <c r="C32" s="7" t="s">
        <v>41</v>
      </c>
      <c r="D32" s="7" t="s">
        <v>43</v>
      </c>
      <c r="E32" s="7">
        <v>4</v>
      </c>
      <c r="F32" s="7" t="s">
        <v>81</v>
      </c>
      <c r="G32" s="8">
        <v>1</v>
      </c>
      <c r="H32" s="7">
        <v>834</v>
      </c>
      <c r="I32" s="7">
        <v>29</v>
      </c>
      <c r="J32" s="7">
        <v>1927</v>
      </c>
    </row>
    <row r="33" spans="1:10" x14ac:dyDescent="0.2">
      <c r="A33" s="7">
        <v>76</v>
      </c>
      <c r="B33" s="7">
        <v>2005</v>
      </c>
      <c r="C33" s="7" t="s">
        <v>41</v>
      </c>
      <c r="D33" s="7" t="s">
        <v>43</v>
      </c>
      <c r="E33" s="7">
        <v>4</v>
      </c>
      <c r="F33" s="7" t="s">
        <v>82</v>
      </c>
      <c r="G33" s="8" t="s">
        <v>4</v>
      </c>
      <c r="H33" s="7">
        <v>0</v>
      </c>
      <c r="I33" s="7">
        <v>29</v>
      </c>
      <c r="J33" s="7">
        <v>1965</v>
      </c>
    </row>
    <row r="34" spans="1:10" x14ac:dyDescent="0.2">
      <c r="A34" s="7">
        <v>9</v>
      </c>
      <c r="B34" s="7">
        <v>2005</v>
      </c>
      <c r="C34" s="7" t="s">
        <v>41</v>
      </c>
      <c r="D34" s="7" t="s">
        <v>44</v>
      </c>
      <c r="E34" s="7">
        <v>1</v>
      </c>
      <c r="F34" s="7" t="s">
        <v>81</v>
      </c>
      <c r="G34" s="8">
        <v>0</v>
      </c>
      <c r="H34" s="7">
        <v>5730</v>
      </c>
      <c r="I34" s="7">
        <v>25</v>
      </c>
      <c r="J34" s="7">
        <v>1711</v>
      </c>
    </row>
    <row r="35" spans="1:10" x14ac:dyDescent="0.2">
      <c r="A35" s="7">
        <v>10</v>
      </c>
      <c r="B35" s="7">
        <v>2005</v>
      </c>
      <c r="C35" s="7" t="s">
        <v>41</v>
      </c>
      <c r="D35" s="7" t="s">
        <v>44</v>
      </c>
      <c r="E35" s="7">
        <v>1</v>
      </c>
      <c r="F35" s="7" t="s">
        <v>81</v>
      </c>
      <c r="G35" s="8">
        <v>0.5</v>
      </c>
      <c r="H35" s="7">
        <v>4738</v>
      </c>
      <c r="I35" s="7">
        <v>28</v>
      </c>
      <c r="J35" s="7">
        <v>1888</v>
      </c>
    </row>
    <row r="36" spans="1:10" x14ac:dyDescent="0.2">
      <c r="A36" s="7">
        <v>11</v>
      </c>
      <c r="B36" s="7">
        <v>2005</v>
      </c>
      <c r="C36" s="7" t="s">
        <v>41</v>
      </c>
      <c r="D36" s="7" t="s">
        <v>44</v>
      </c>
      <c r="E36" s="7">
        <v>1</v>
      </c>
      <c r="F36" s="7" t="s">
        <v>81</v>
      </c>
      <c r="G36" s="8">
        <v>1</v>
      </c>
      <c r="H36" s="7">
        <v>941</v>
      </c>
      <c r="I36" s="7">
        <v>37</v>
      </c>
      <c r="J36" s="7">
        <v>2492</v>
      </c>
    </row>
    <row r="37" spans="1:10" x14ac:dyDescent="0.2">
      <c r="A37" s="7">
        <v>12</v>
      </c>
      <c r="B37" s="7">
        <v>2005</v>
      </c>
      <c r="C37" s="7" t="s">
        <v>41</v>
      </c>
      <c r="D37" s="7" t="s">
        <v>44</v>
      </c>
      <c r="E37" s="7">
        <v>1</v>
      </c>
      <c r="F37" s="7" t="s">
        <v>82</v>
      </c>
      <c r="G37" s="8" t="s">
        <v>4</v>
      </c>
      <c r="H37" s="7">
        <v>0</v>
      </c>
      <c r="I37" s="7">
        <v>50</v>
      </c>
      <c r="J37" s="7">
        <v>3349</v>
      </c>
    </row>
    <row r="38" spans="1:10" x14ac:dyDescent="0.2">
      <c r="A38" s="7">
        <v>33</v>
      </c>
      <c r="B38" s="7">
        <v>2005</v>
      </c>
      <c r="C38" s="7" t="s">
        <v>41</v>
      </c>
      <c r="D38" s="7" t="s">
        <v>44</v>
      </c>
      <c r="E38" s="7">
        <v>2</v>
      </c>
      <c r="F38" s="7" t="s">
        <v>81</v>
      </c>
      <c r="G38" s="8">
        <v>0</v>
      </c>
      <c r="H38" s="7">
        <v>8712</v>
      </c>
      <c r="I38" s="7">
        <v>14</v>
      </c>
      <c r="J38" s="7">
        <v>933</v>
      </c>
    </row>
    <row r="39" spans="1:10" x14ac:dyDescent="0.2">
      <c r="A39" s="7">
        <v>34</v>
      </c>
      <c r="B39" s="7">
        <v>2005</v>
      </c>
      <c r="C39" s="7" t="s">
        <v>41</v>
      </c>
      <c r="D39" s="7" t="s">
        <v>44</v>
      </c>
      <c r="E39" s="7">
        <v>2</v>
      </c>
      <c r="F39" s="7" t="s">
        <v>81</v>
      </c>
      <c r="G39" s="8">
        <v>0.5</v>
      </c>
      <c r="H39" s="7">
        <v>5410</v>
      </c>
      <c r="I39" s="7">
        <v>17</v>
      </c>
      <c r="J39" s="7">
        <v>1137</v>
      </c>
    </row>
    <row r="40" spans="1:10" x14ac:dyDescent="0.2">
      <c r="A40" s="7">
        <v>35</v>
      </c>
      <c r="B40" s="7">
        <v>2005</v>
      </c>
      <c r="C40" s="7" t="s">
        <v>41</v>
      </c>
      <c r="D40" s="7" t="s">
        <v>44</v>
      </c>
      <c r="E40" s="7">
        <v>2</v>
      </c>
      <c r="F40" s="7" t="s">
        <v>81</v>
      </c>
      <c r="G40" s="8">
        <v>1</v>
      </c>
      <c r="H40" s="7">
        <v>5986</v>
      </c>
      <c r="I40" s="7">
        <v>25</v>
      </c>
      <c r="J40" s="7">
        <v>1686</v>
      </c>
    </row>
    <row r="41" spans="1:10" x14ac:dyDescent="0.2">
      <c r="A41" s="7">
        <v>36</v>
      </c>
      <c r="B41" s="7">
        <v>2005</v>
      </c>
      <c r="C41" s="7" t="s">
        <v>41</v>
      </c>
      <c r="D41" s="7" t="s">
        <v>44</v>
      </c>
      <c r="E41" s="7">
        <v>2</v>
      </c>
      <c r="F41" s="7" t="s">
        <v>82</v>
      </c>
      <c r="G41" s="8" t="s">
        <v>4</v>
      </c>
      <c r="H41" s="7">
        <v>0</v>
      </c>
      <c r="I41" s="7">
        <v>42</v>
      </c>
      <c r="J41" s="7">
        <v>2837</v>
      </c>
    </row>
    <row r="42" spans="1:10" x14ac:dyDescent="0.2">
      <c r="A42" s="7">
        <v>57</v>
      </c>
      <c r="B42" s="7">
        <v>2005</v>
      </c>
      <c r="C42" s="7" t="s">
        <v>41</v>
      </c>
      <c r="D42" s="7" t="s">
        <v>44</v>
      </c>
      <c r="E42" s="7">
        <v>3</v>
      </c>
      <c r="F42" s="7" t="s">
        <v>81</v>
      </c>
      <c r="G42" s="8">
        <v>0</v>
      </c>
      <c r="H42" s="7">
        <v>7089</v>
      </c>
      <c r="I42" s="7">
        <v>30</v>
      </c>
      <c r="J42" s="7">
        <v>2001</v>
      </c>
    </row>
    <row r="43" spans="1:10" x14ac:dyDescent="0.2">
      <c r="A43" s="7">
        <v>58</v>
      </c>
      <c r="B43" s="7">
        <v>2005</v>
      </c>
      <c r="C43" s="7" t="s">
        <v>41</v>
      </c>
      <c r="D43" s="7" t="s">
        <v>44</v>
      </c>
      <c r="E43" s="7">
        <v>3</v>
      </c>
      <c r="F43" s="7" t="s">
        <v>81</v>
      </c>
      <c r="G43" s="8">
        <v>0.5</v>
      </c>
      <c r="H43" s="7">
        <v>2028</v>
      </c>
      <c r="I43" s="7">
        <v>30</v>
      </c>
      <c r="J43" s="7">
        <v>2000</v>
      </c>
    </row>
    <row r="44" spans="1:10" ht="13.5" customHeight="1" x14ac:dyDescent="0.2">
      <c r="A44" s="7">
        <v>59</v>
      </c>
      <c r="B44" s="7">
        <v>2005</v>
      </c>
      <c r="C44" s="7" t="s">
        <v>41</v>
      </c>
      <c r="D44" s="7" t="s">
        <v>44</v>
      </c>
      <c r="E44" s="7">
        <v>3</v>
      </c>
      <c r="F44" s="7" t="s">
        <v>81</v>
      </c>
      <c r="G44" s="8">
        <v>1</v>
      </c>
      <c r="H44" s="7">
        <v>4752</v>
      </c>
      <c r="I44" s="7">
        <v>30</v>
      </c>
      <c r="J44" s="7">
        <v>1994</v>
      </c>
    </row>
    <row r="45" spans="1:10" ht="13.5" customHeight="1" x14ac:dyDescent="0.2">
      <c r="A45" s="7">
        <v>60</v>
      </c>
      <c r="B45" s="7">
        <v>2005</v>
      </c>
      <c r="C45" s="7" t="s">
        <v>41</v>
      </c>
      <c r="D45" s="7" t="s">
        <v>44</v>
      </c>
      <c r="E45" s="7">
        <v>3</v>
      </c>
      <c r="F45" s="7" t="s">
        <v>82</v>
      </c>
      <c r="G45" s="8" t="s">
        <v>4</v>
      </c>
      <c r="H45" s="7">
        <v>0</v>
      </c>
      <c r="I45" s="7">
        <v>45</v>
      </c>
      <c r="J45" s="7">
        <v>3018</v>
      </c>
    </row>
    <row r="46" spans="1:10" x14ac:dyDescent="0.2">
      <c r="A46" s="7">
        <v>81</v>
      </c>
      <c r="B46" s="7">
        <v>2005</v>
      </c>
      <c r="C46" s="7" t="s">
        <v>41</v>
      </c>
      <c r="D46" s="7" t="s">
        <v>44</v>
      </c>
      <c r="E46" s="7">
        <v>4</v>
      </c>
      <c r="F46" s="7" t="s">
        <v>81</v>
      </c>
      <c r="G46" s="8">
        <v>0</v>
      </c>
      <c r="H46" s="7">
        <v>8158</v>
      </c>
      <c r="I46" s="7">
        <v>37</v>
      </c>
      <c r="J46" s="7">
        <v>2509</v>
      </c>
    </row>
    <row r="47" spans="1:10" x14ac:dyDescent="0.2">
      <c r="A47" s="7">
        <v>82</v>
      </c>
      <c r="B47" s="7">
        <v>2005</v>
      </c>
      <c r="C47" s="7" t="s">
        <v>41</v>
      </c>
      <c r="D47" s="7" t="s">
        <v>44</v>
      </c>
      <c r="E47" s="7">
        <v>4</v>
      </c>
      <c r="F47" s="7" t="s">
        <v>81</v>
      </c>
      <c r="G47" s="8">
        <v>0.5</v>
      </c>
      <c r="H47" s="7">
        <v>5150</v>
      </c>
      <c r="I47" s="7">
        <v>27</v>
      </c>
      <c r="J47" s="7">
        <v>1788</v>
      </c>
    </row>
    <row r="48" spans="1:10" x14ac:dyDescent="0.2">
      <c r="A48" s="7">
        <v>83</v>
      </c>
      <c r="B48" s="7">
        <v>2005</v>
      </c>
      <c r="C48" s="7" t="s">
        <v>41</v>
      </c>
      <c r="D48" s="7" t="s">
        <v>44</v>
      </c>
      <c r="E48" s="7">
        <v>4</v>
      </c>
      <c r="F48" s="7" t="s">
        <v>81</v>
      </c>
      <c r="G48" s="8">
        <v>1</v>
      </c>
      <c r="H48" s="7">
        <v>6719</v>
      </c>
      <c r="I48" s="7">
        <v>27</v>
      </c>
      <c r="J48" s="7">
        <v>1785</v>
      </c>
    </row>
    <row r="49" spans="1:10" x14ac:dyDescent="0.2">
      <c r="A49" s="7">
        <v>84</v>
      </c>
      <c r="B49" s="7">
        <v>2005</v>
      </c>
      <c r="C49" s="7" t="s">
        <v>41</v>
      </c>
      <c r="D49" s="7" t="s">
        <v>44</v>
      </c>
      <c r="E49" s="7">
        <v>4</v>
      </c>
      <c r="F49" s="7" t="s">
        <v>82</v>
      </c>
      <c r="G49" s="8" t="s">
        <v>4</v>
      </c>
      <c r="H49" s="7">
        <v>0</v>
      </c>
      <c r="I49" s="7">
        <v>26</v>
      </c>
      <c r="J49" s="7">
        <v>1735</v>
      </c>
    </row>
    <row r="50" spans="1:10" x14ac:dyDescent="0.2">
      <c r="A50" s="7">
        <v>21</v>
      </c>
      <c r="B50" s="7">
        <v>2005</v>
      </c>
      <c r="C50" s="7" t="s">
        <v>42</v>
      </c>
      <c r="D50" s="7" t="s">
        <v>45</v>
      </c>
      <c r="E50" s="7">
        <v>1</v>
      </c>
      <c r="F50" s="7" t="s">
        <v>81</v>
      </c>
      <c r="G50" s="8">
        <v>0</v>
      </c>
      <c r="H50" s="7">
        <v>8022</v>
      </c>
      <c r="I50" s="7">
        <v>11</v>
      </c>
      <c r="J50" s="7">
        <v>729</v>
      </c>
    </row>
    <row r="51" spans="1:10" x14ac:dyDescent="0.2">
      <c r="A51" s="7">
        <v>22</v>
      </c>
      <c r="B51" s="7">
        <v>2005</v>
      </c>
      <c r="C51" s="7" t="s">
        <v>42</v>
      </c>
      <c r="D51" s="7" t="s">
        <v>45</v>
      </c>
      <c r="E51" s="7">
        <v>1</v>
      </c>
      <c r="F51" s="7" t="s">
        <v>81</v>
      </c>
      <c r="G51" s="8">
        <v>0.5</v>
      </c>
      <c r="H51" s="7">
        <v>2798</v>
      </c>
      <c r="I51" s="7">
        <v>41</v>
      </c>
      <c r="J51" s="7">
        <v>2728</v>
      </c>
    </row>
    <row r="52" spans="1:10" x14ac:dyDescent="0.2">
      <c r="A52" s="7">
        <v>23</v>
      </c>
      <c r="B52" s="7">
        <v>2005</v>
      </c>
      <c r="C52" s="7" t="s">
        <v>42</v>
      </c>
      <c r="D52" s="7" t="s">
        <v>45</v>
      </c>
      <c r="E52" s="7">
        <v>1</v>
      </c>
      <c r="F52" s="7" t="s">
        <v>81</v>
      </c>
      <c r="G52" s="8">
        <v>1</v>
      </c>
      <c r="H52" s="7">
        <v>1612</v>
      </c>
      <c r="I52" s="7">
        <v>26</v>
      </c>
      <c r="J52" s="7">
        <v>1749</v>
      </c>
    </row>
    <row r="53" spans="1:10" x14ac:dyDescent="0.2">
      <c r="A53" s="7">
        <v>24</v>
      </c>
      <c r="B53" s="7">
        <v>2005</v>
      </c>
      <c r="C53" s="7" t="s">
        <v>42</v>
      </c>
      <c r="D53" s="7" t="s">
        <v>45</v>
      </c>
      <c r="E53" s="7">
        <v>1</v>
      </c>
      <c r="F53" s="7" t="s">
        <v>82</v>
      </c>
      <c r="G53" s="8" t="s">
        <v>4</v>
      </c>
      <c r="H53" s="7">
        <v>0</v>
      </c>
      <c r="I53" s="7">
        <v>50</v>
      </c>
      <c r="J53" s="7">
        <v>3388</v>
      </c>
    </row>
    <row r="54" spans="1:10" x14ac:dyDescent="0.2">
      <c r="A54" s="7">
        <v>45</v>
      </c>
      <c r="B54" s="7">
        <v>2005</v>
      </c>
      <c r="C54" s="7" t="s">
        <v>42</v>
      </c>
      <c r="D54" s="7" t="s">
        <v>45</v>
      </c>
      <c r="E54" s="7">
        <v>2</v>
      </c>
      <c r="F54" s="7" t="s">
        <v>81</v>
      </c>
      <c r="G54" s="8">
        <v>0</v>
      </c>
      <c r="H54" s="7">
        <v>9520</v>
      </c>
      <c r="I54" s="7">
        <v>5</v>
      </c>
      <c r="J54" s="7">
        <v>315</v>
      </c>
    </row>
    <row r="55" spans="1:10" x14ac:dyDescent="0.2">
      <c r="A55" s="7">
        <v>46</v>
      </c>
      <c r="B55" s="7">
        <v>2005</v>
      </c>
      <c r="C55" s="7" t="s">
        <v>42</v>
      </c>
      <c r="D55" s="7" t="s">
        <v>45</v>
      </c>
      <c r="E55" s="7">
        <v>2</v>
      </c>
      <c r="F55" s="7" t="s">
        <v>81</v>
      </c>
      <c r="G55" s="8">
        <v>0.5</v>
      </c>
      <c r="H55" s="7">
        <v>13212</v>
      </c>
      <c r="I55" s="7">
        <v>14</v>
      </c>
      <c r="J55" s="7">
        <v>941</v>
      </c>
    </row>
    <row r="56" spans="1:10" x14ac:dyDescent="0.2">
      <c r="A56" s="7">
        <v>47</v>
      </c>
      <c r="B56" s="7">
        <v>2005</v>
      </c>
      <c r="C56" s="7" t="s">
        <v>42</v>
      </c>
      <c r="D56" s="7" t="s">
        <v>45</v>
      </c>
      <c r="E56" s="7">
        <v>2</v>
      </c>
      <c r="F56" s="7" t="s">
        <v>81</v>
      </c>
      <c r="G56" s="8">
        <v>1</v>
      </c>
      <c r="H56" s="7">
        <v>9451</v>
      </c>
      <c r="I56" s="7">
        <v>30</v>
      </c>
      <c r="J56" s="7">
        <v>2003</v>
      </c>
    </row>
    <row r="57" spans="1:10" x14ac:dyDescent="0.2">
      <c r="A57" s="7">
        <v>48</v>
      </c>
      <c r="B57" s="7">
        <v>2005</v>
      </c>
      <c r="C57" s="7" t="s">
        <v>42</v>
      </c>
      <c r="D57" s="7" t="s">
        <v>45</v>
      </c>
      <c r="E57" s="7">
        <v>2</v>
      </c>
      <c r="F57" s="7" t="s">
        <v>82</v>
      </c>
      <c r="G57" s="8" t="s">
        <v>4</v>
      </c>
      <c r="H57" s="7">
        <v>0</v>
      </c>
      <c r="I57" s="7">
        <v>47</v>
      </c>
      <c r="J57" s="7">
        <v>3169</v>
      </c>
    </row>
    <row r="58" spans="1:10" x14ac:dyDescent="0.2">
      <c r="A58" s="7">
        <v>69</v>
      </c>
      <c r="B58" s="7">
        <v>2005</v>
      </c>
      <c r="C58" s="7" t="s">
        <v>42</v>
      </c>
      <c r="D58" s="7" t="s">
        <v>45</v>
      </c>
      <c r="E58" s="7">
        <v>3</v>
      </c>
      <c r="F58" s="7" t="s">
        <v>81</v>
      </c>
      <c r="G58" s="8">
        <v>0</v>
      </c>
      <c r="H58" s="7">
        <v>10879</v>
      </c>
      <c r="I58" s="7">
        <v>10</v>
      </c>
      <c r="J58" s="7">
        <v>703</v>
      </c>
    </row>
    <row r="59" spans="1:10" x14ac:dyDescent="0.2">
      <c r="A59" s="7">
        <v>70</v>
      </c>
      <c r="B59" s="7">
        <v>2005</v>
      </c>
      <c r="C59" s="7" t="s">
        <v>42</v>
      </c>
      <c r="D59" s="7" t="s">
        <v>45</v>
      </c>
      <c r="E59" s="7">
        <v>3</v>
      </c>
      <c r="F59" s="7" t="s">
        <v>81</v>
      </c>
      <c r="G59" s="8">
        <v>0.5</v>
      </c>
      <c r="H59" s="7">
        <v>5217</v>
      </c>
      <c r="I59" s="7">
        <v>49</v>
      </c>
      <c r="J59" s="7">
        <v>3293</v>
      </c>
    </row>
    <row r="60" spans="1:10" x14ac:dyDescent="0.2">
      <c r="A60" s="7">
        <v>71</v>
      </c>
      <c r="B60" s="7">
        <v>2005</v>
      </c>
      <c r="C60" s="7" t="s">
        <v>42</v>
      </c>
      <c r="D60" s="7" t="s">
        <v>45</v>
      </c>
      <c r="E60" s="7">
        <v>3</v>
      </c>
      <c r="F60" s="7" t="s">
        <v>81</v>
      </c>
      <c r="G60" s="8">
        <v>1</v>
      </c>
      <c r="H60" s="7">
        <v>5187</v>
      </c>
      <c r="I60" s="7">
        <v>39</v>
      </c>
      <c r="J60" s="7">
        <v>2602</v>
      </c>
    </row>
    <row r="61" spans="1:10" x14ac:dyDescent="0.2">
      <c r="A61" s="7">
        <v>72</v>
      </c>
      <c r="B61" s="7">
        <v>2005</v>
      </c>
      <c r="C61" s="7" t="s">
        <v>42</v>
      </c>
      <c r="D61" s="7" t="s">
        <v>45</v>
      </c>
      <c r="E61" s="7">
        <v>3</v>
      </c>
      <c r="F61" s="7" t="s">
        <v>82</v>
      </c>
      <c r="G61" s="8" t="s">
        <v>4</v>
      </c>
      <c r="H61" s="7">
        <v>0</v>
      </c>
      <c r="I61" s="7">
        <v>63</v>
      </c>
      <c r="J61" s="7">
        <v>4212</v>
      </c>
    </row>
    <row r="62" spans="1:10" x14ac:dyDescent="0.2">
      <c r="A62" s="7">
        <v>93</v>
      </c>
      <c r="B62" s="7">
        <v>2005</v>
      </c>
      <c r="C62" s="7" t="s">
        <v>42</v>
      </c>
      <c r="D62" s="7" t="s">
        <v>45</v>
      </c>
      <c r="E62" s="7">
        <v>4</v>
      </c>
      <c r="F62" s="7" t="s">
        <v>81</v>
      </c>
      <c r="G62" s="8">
        <v>0</v>
      </c>
      <c r="H62" s="7">
        <v>7846</v>
      </c>
      <c r="I62" s="7">
        <v>2</v>
      </c>
      <c r="J62" s="7">
        <v>149</v>
      </c>
    </row>
    <row r="63" spans="1:10" x14ac:dyDescent="0.2">
      <c r="A63" s="7">
        <v>94</v>
      </c>
      <c r="B63" s="7">
        <v>2005</v>
      </c>
      <c r="C63" s="7" t="s">
        <v>42</v>
      </c>
      <c r="D63" s="7" t="s">
        <v>45</v>
      </c>
      <c r="E63" s="7">
        <v>4</v>
      </c>
      <c r="F63" s="7" t="s">
        <v>81</v>
      </c>
      <c r="G63" s="8">
        <v>0.5</v>
      </c>
      <c r="H63" s="7">
        <v>3441</v>
      </c>
      <c r="I63" s="7">
        <v>5</v>
      </c>
      <c r="J63" s="7">
        <v>326</v>
      </c>
    </row>
    <row r="64" spans="1:10" x14ac:dyDescent="0.2">
      <c r="A64" s="7">
        <v>95</v>
      </c>
      <c r="B64" s="7">
        <v>2005</v>
      </c>
      <c r="C64" s="7" t="s">
        <v>42</v>
      </c>
      <c r="D64" s="7" t="s">
        <v>45</v>
      </c>
      <c r="E64" s="7">
        <v>4</v>
      </c>
      <c r="F64" s="7" t="s">
        <v>81</v>
      </c>
      <c r="G64" s="8">
        <v>1</v>
      </c>
      <c r="H64" s="7">
        <v>787</v>
      </c>
      <c r="I64" s="7">
        <v>22</v>
      </c>
      <c r="J64" s="7">
        <v>1502</v>
      </c>
    </row>
    <row r="65" spans="1:10" x14ac:dyDescent="0.2">
      <c r="A65" s="7">
        <v>96</v>
      </c>
      <c r="B65" s="7">
        <v>2005</v>
      </c>
      <c r="C65" s="7" t="s">
        <v>42</v>
      </c>
      <c r="D65" s="7" t="s">
        <v>45</v>
      </c>
      <c r="E65" s="7">
        <v>4</v>
      </c>
      <c r="F65" s="7" t="s">
        <v>82</v>
      </c>
      <c r="G65" s="8" t="s">
        <v>4</v>
      </c>
      <c r="H65" s="7">
        <v>0</v>
      </c>
      <c r="I65" s="7">
        <v>64</v>
      </c>
      <c r="J65" s="7">
        <v>4305</v>
      </c>
    </row>
    <row r="66" spans="1:10" x14ac:dyDescent="0.2">
      <c r="A66" s="7">
        <v>5</v>
      </c>
      <c r="B66" s="7">
        <v>2005</v>
      </c>
      <c r="C66" s="7" t="s">
        <v>42</v>
      </c>
      <c r="D66" s="7" t="s">
        <v>43</v>
      </c>
      <c r="E66" s="7">
        <v>1</v>
      </c>
      <c r="F66" s="7" t="s">
        <v>81</v>
      </c>
      <c r="G66" s="8">
        <v>0</v>
      </c>
      <c r="H66" s="7">
        <v>386</v>
      </c>
      <c r="I66" s="7">
        <v>34</v>
      </c>
      <c r="J66" s="7">
        <v>2272</v>
      </c>
    </row>
    <row r="67" spans="1:10" x14ac:dyDescent="0.2">
      <c r="A67" s="7">
        <v>6</v>
      </c>
      <c r="B67" s="7">
        <v>2005</v>
      </c>
      <c r="C67" s="7" t="s">
        <v>42</v>
      </c>
      <c r="D67" s="7" t="s">
        <v>43</v>
      </c>
      <c r="E67" s="7">
        <v>1</v>
      </c>
      <c r="F67" s="7" t="s">
        <v>81</v>
      </c>
      <c r="G67" s="8">
        <v>0.5</v>
      </c>
      <c r="H67" s="7">
        <v>18</v>
      </c>
      <c r="I67" s="7">
        <v>38</v>
      </c>
      <c r="J67" s="7">
        <v>2582</v>
      </c>
    </row>
    <row r="68" spans="1:10" x14ac:dyDescent="0.2">
      <c r="A68" s="7">
        <v>7</v>
      </c>
      <c r="B68" s="7">
        <v>2005</v>
      </c>
      <c r="C68" s="7" t="s">
        <v>42</v>
      </c>
      <c r="D68" s="7" t="s">
        <v>43</v>
      </c>
      <c r="E68" s="7">
        <v>1</v>
      </c>
      <c r="F68" s="7" t="s">
        <v>81</v>
      </c>
      <c r="G68" s="8">
        <v>1</v>
      </c>
      <c r="H68" s="7">
        <v>88</v>
      </c>
      <c r="I68" s="7">
        <v>40</v>
      </c>
      <c r="J68" s="7">
        <v>2660</v>
      </c>
    </row>
    <row r="69" spans="1:10" x14ac:dyDescent="0.2">
      <c r="A69" s="7">
        <v>8</v>
      </c>
      <c r="B69" s="7">
        <v>2005</v>
      </c>
      <c r="C69" s="7" t="s">
        <v>42</v>
      </c>
      <c r="D69" s="7" t="s">
        <v>43</v>
      </c>
      <c r="E69" s="7">
        <v>1</v>
      </c>
      <c r="F69" s="7" t="s">
        <v>82</v>
      </c>
      <c r="G69" s="8" t="s">
        <v>4</v>
      </c>
      <c r="H69" s="7">
        <v>0</v>
      </c>
      <c r="I69" s="7">
        <v>47</v>
      </c>
      <c r="J69" s="7">
        <v>3180</v>
      </c>
    </row>
    <row r="70" spans="1:10" x14ac:dyDescent="0.2">
      <c r="A70" s="7">
        <v>29</v>
      </c>
      <c r="B70" s="7">
        <v>2005</v>
      </c>
      <c r="C70" s="7" t="s">
        <v>42</v>
      </c>
      <c r="D70" s="7" t="s">
        <v>43</v>
      </c>
      <c r="E70" s="7">
        <v>2</v>
      </c>
      <c r="F70" s="7" t="s">
        <v>81</v>
      </c>
      <c r="G70" s="8">
        <v>0</v>
      </c>
      <c r="H70" s="7">
        <v>4451</v>
      </c>
      <c r="I70" s="7">
        <v>31</v>
      </c>
      <c r="J70" s="7">
        <v>2054</v>
      </c>
    </row>
    <row r="71" spans="1:10" x14ac:dyDescent="0.2">
      <c r="A71" s="7">
        <v>30</v>
      </c>
      <c r="B71" s="7">
        <v>2005</v>
      </c>
      <c r="C71" s="7" t="s">
        <v>42</v>
      </c>
      <c r="D71" s="7" t="s">
        <v>43</v>
      </c>
      <c r="E71" s="7">
        <v>2</v>
      </c>
      <c r="F71" s="7" t="s">
        <v>81</v>
      </c>
      <c r="G71" s="8">
        <v>0.5</v>
      </c>
      <c r="H71" s="7">
        <v>0</v>
      </c>
      <c r="I71" s="7">
        <v>28</v>
      </c>
      <c r="J71" s="7">
        <v>1869</v>
      </c>
    </row>
    <row r="72" spans="1:10" x14ac:dyDescent="0.2">
      <c r="A72" s="7">
        <v>31</v>
      </c>
      <c r="B72" s="7">
        <v>2005</v>
      </c>
      <c r="C72" s="7" t="s">
        <v>42</v>
      </c>
      <c r="D72" s="7" t="s">
        <v>43</v>
      </c>
      <c r="E72" s="7">
        <v>2</v>
      </c>
      <c r="F72" s="7" t="s">
        <v>81</v>
      </c>
      <c r="G72" s="8">
        <v>1</v>
      </c>
      <c r="H72" s="7">
        <v>5096</v>
      </c>
      <c r="I72" s="7">
        <v>31</v>
      </c>
      <c r="J72" s="7">
        <v>2099</v>
      </c>
    </row>
    <row r="73" spans="1:10" x14ac:dyDescent="0.2">
      <c r="A73" s="7">
        <v>32</v>
      </c>
      <c r="B73" s="7">
        <v>2005</v>
      </c>
      <c r="C73" s="7" t="s">
        <v>42</v>
      </c>
      <c r="D73" s="7" t="s">
        <v>43</v>
      </c>
      <c r="E73" s="7">
        <v>2</v>
      </c>
      <c r="F73" s="7" t="s">
        <v>82</v>
      </c>
      <c r="G73" s="8" t="s">
        <v>4</v>
      </c>
      <c r="H73" s="7">
        <v>0</v>
      </c>
      <c r="I73" s="7">
        <v>42</v>
      </c>
      <c r="J73" s="7">
        <v>2841</v>
      </c>
    </row>
    <row r="74" spans="1:10" x14ac:dyDescent="0.2">
      <c r="A74" s="7">
        <v>53</v>
      </c>
      <c r="B74" s="7">
        <v>2005</v>
      </c>
      <c r="C74" s="7" t="s">
        <v>42</v>
      </c>
      <c r="D74" s="7" t="s">
        <v>43</v>
      </c>
      <c r="E74" s="7">
        <v>3</v>
      </c>
      <c r="F74" s="7" t="s">
        <v>81</v>
      </c>
      <c r="G74" s="8">
        <v>0</v>
      </c>
      <c r="H74" s="7">
        <v>340</v>
      </c>
      <c r="I74" s="7">
        <v>48</v>
      </c>
      <c r="J74" s="7">
        <v>3244</v>
      </c>
    </row>
    <row r="75" spans="1:10" x14ac:dyDescent="0.2">
      <c r="A75" s="7">
        <v>54</v>
      </c>
      <c r="B75" s="7">
        <v>2005</v>
      </c>
      <c r="C75" s="7" t="s">
        <v>42</v>
      </c>
      <c r="D75" s="7" t="s">
        <v>43</v>
      </c>
      <c r="E75" s="7">
        <v>3</v>
      </c>
      <c r="F75" s="7" t="s">
        <v>81</v>
      </c>
      <c r="G75" s="8">
        <v>0.5</v>
      </c>
      <c r="H75" s="7">
        <v>2484</v>
      </c>
      <c r="I75" s="7">
        <v>34</v>
      </c>
      <c r="J75" s="7">
        <v>2281</v>
      </c>
    </row>
    <row r="76" spans="1:10" x14ac:dyDescent="0.2">
      <c r="A76" s="7">
        <v>55</v>
      </c>
      <c r="B76" s="7">
        <v>2005</v>
      </c>
      <c r="C76" s="7" t="s">
        <v>42</v>
      </c>
      <c r="D76" s="7" t="s">
        <v>43</v>
      </c>
      <c r="E76" s="7">
        <v>3</v>
      </c>
      <c r="F76" s="7" t="s">
        <v>81</v>
      </c>
      <c r="G76" s="8">
        <v>1</v>
      </c>
      <c r="H76" s="7">
        <v>522</v>
      </c>
      <c r="I76" s="7">
        <v>39</v>
      </c>
      <c r="J76" s="7">
        <v>2614</v>
      </c>
    </row>
    <row r="77" spans="1:10" x14ac:dyDescent="0.2">
      <c r="A77" s="7">
        <v>56</v>
      </c>
      <c r="B77" s="7">
        <v>2005</v>
      </c>
      <c r="C77" s="7" t="s">
        <v>42</v>
      </c>
      <c r="D77" s="7" t="s">
        <v>43</v>
      </c>
      <c r="E77" s="7">
        <v>3</v>
      </c>
      <c r="F77" s="7" t="s">
        <v>82</v>
      </c>
      <c r="G77" s="8" t="s">
        <v>4</v>
      </c>
      <c r="H77" s="7">
        <v>0</v>
      </c>
      <c r="I77" s="7">
        <v>42</v>
      </c>
      <c r="J77" s="7">
        <v>2822</v>
      </c>
    </row>
    <row r="78" spans="1:10" x14ac:dyDescent="0.2">
      <c r="A78" s="7">
        <v>77</v>
      </c>
      <c r="B78" s="7">
        <v>2005</v>
      </c>
      <c r="C78" s="7" t="s">
        <v>42</v>
      </c>
      <c r="D78" s="7" t="s">
        <v>43</v>
      </c>
      <c r="E78" s="7">
        <v>4</v>
      </c>
      <c r="F78" s="7" t="s">
        <v>81</v>
      </c>
      <c r="G78" s="8">
        <v>0</v>
      </c>
      <c r="H78" s="7">
        <v>0</v>
      </c>
      <c r="I78" s="7">
        <v>22</v>
      </c>
      <c r="J78" s="7">
        <v>1468</v>
      </c>
    </row>
    <row r="79" spans="1:10" x14ac:dyDescent="0.2">
      <c r="A79" s="7">
        <v>78</v>
      </c>
      <c r="B79" s="7">
        <v>2005</v>
      </c>
      <c r="C79" s="7" t="s">
        <v>42</v>
      </c>
      <c r="D79" s="7" t="s">
        <v>43</v>
      </c>
      <c r="E79" s="7">
        <v>4</v>
      </c>
      <c r="F79" s="7" t="s">
        <v>81</v>
      </c>
      <c r="G79" s="8">
        <v>0.5</v>
      </c>
      <c r="H79" s="7">
        <v>0</v>
      </c>
      <c r="I79" s="7">
        <v>15</v>
      </c>
      <c r="J79" s="7">
        <v>1035</v>
      </c>
    </row>
    <row r="80" spans="1:10" x14ac:dyDescent="0.2">
      <c r="A80" s="7">
        <v>79</v>
      </c>
      <c r="B80" s="7">
        <v>2005</v>
      </c>
      <c r="C80" s="7" t="s">
        <v>42</v>
      </c>
      <c r="D80" s="7" t="s">
        <v>43</v>
      </c>
      <c r="E80" s="7">
        <v>4</v>
      </c>
      <c r="F80" s="7" t="s">
        <v>81</v>
      </c>
      <c r="G80" s="8">
        <v>1</v>
      </c>
      <c r="H80" s="7">
        <v>3806</v>
      </c>
      <c r="I80" s="7">
        <v>41</v>
      </c>
      <c r="J80" s="7">
        <v>2781</v>
      </c>
    </row>
    <row r="81" spans="1:10" x14ac:dyDescent="0.2">
      <c r="A81" s="7">
        <v>80</v>
      </c>
      <c r="B81" s="7">
        <v>2005</v>
      </c>
      <c r="C81" s="7" t="s">
        <v>42</v>
      </c>
      <c r="D81" s="7" t="s">
        <v>43</v>
      </c>
      <c r="E81" s="7">
        <v>4</v>
      </c>
      <c r="F81" s="7" t="s">
        <v>82</v>
      </c>
      <c r="G81" s="8" t="s">
        <v>4</v>
      </c>
      <c r="H81" s="7">
        <v>0</v>
      </c>
      <c r="I81" s="7">
        <v>36</v>
      </c>
      <c r="J81" s="7">
        <v>2400</v>
      </c>
    </row>
    <row r="82" spans="1:10" x14ac:dyDescent="0.2">
      <c r="A82" s="7">
        <v>13</v>
      </c>
      <c r="B82" s="7">
        <v>2005</v>
      </c>
      <c r="C82" s="7" t="s">
        <v>42</v>
      </c>
      <c r="D82" s="7" t="s">
        <v>44</v>
      </c>
      <c r="E82" s="7">
        <v>1</v>
      </c>
      <c r="F82" s="7" t="s">
        <v>81</v>
      </c>
      <c r="G82" s="8">
        <v>0</v>
      </c>
      <c r="H82" s="7">
        <v>6450</v>
      </c>
      <c r="I82" s="7">
        <v>5</v>
      </c>
      <c r="J82" s="7">
        <v>307</v>
      </c>
    </row>
    <row r="83" spans="1:10" x14ac:dyDescent="0.2">
      <c r="A83" s="7">
        <v>14</v>
      </c>
      <c r="B83" s="7">
        <v>2005</v>
      </c>
      <c r="C83" s="7" t="s">
        <v>42</v>
      </c>
      <c r="D83" s="7" t="s">
        <v>44</v>
      </c>
      <c r="E83" s="7">
        <v>1</v>
      </c>
      <c r="F83" s="7" t="s">
        <v>81</v>
      </c>
      <c r="G83" s="8">
        <v>0.5</v>
      </c>
      <c r="H83" s="7">
        <v>1800</v>
      </c>
      <c r="I83" s="7">
        <v>4</v>
      </c>
      <c r="J83" s="7">
        <v>284</v>
      </c>
    </row>
    <row r="84" spans="1:10" x14ac:dyDescent="0.2">
      <c r="A84" s="7">
        <v>15</v>
      </c>
      <c r="B84" s="7">
        <v>2005</v>
      </c>
      <c r="C84" s="7" t="s">
        <v>42</v>
      </c>
      <c r="D84" s="7" t="s">
        <v>44</v>
      </c>
      <c r="E84" s="7">
        <v>1</v>
      </c>
      <c r="F84" s="7" t="s">
        <v>81</v>
      </c>
      <c r="G84" s="8">
        <v>1</v>
      </c>
      <c r="H84" s="7">
        <v>1821</v>
      </c>
      <c r="I84" s="7">
        <v>6</v>
      </c>
      <c r="J84" s="7">
        <v>404</v>
      </c>
    </row>
    <row r="85" spans="1:10" x14ac:dyDescent="0.2">
      <c r="A85" s="7">
        <v>16</v>
      </c>
      <c r="B85" s="7">
        <v>2005</v>
      </c>
      <c r="C85" s="7" t="s">
        <v>42</v>
      </c>
      <c r="D85" s="7" t="s">
        <v>44</v>
      </c>
      <c r="E85" s="7">
        <v>1</v>
      </c>
      <c r="F85" s="7" t="s">
        <v>82</v>
      </c>
      <c r="G85" s="8" t="s">
        <v>4</v>
      </c>
      <c r="H85" s="7">
        <v>0</v>
      </c>
      <c r="I85" s="7">
        <v>15</v>
      </c>
      <c r="J85" s="7">
        <v>1004</v>
      </c>
    </row>
    <row r="86" spans="1:10" x14ac:dyDescent="0.2">
      <c r="A86" s="7">
        <v>37</v>
      </c>
      <c r="B86" s="7">
        <v>2005</v>
      </c>
      <c r="C86" s="7" t="s">
        <v>42</v>
      </c>
      <c r="D86" s="7" t="s">
        <v>44</v>
      </c>
      <c r="E86" s="7">
        <v>2</v>
      </c>
      <c r="F86" s="7" t="s">
        <v>81</v>
      </c>
      <c r="G86" s="8">
        <v>0</v>
      </c>
      <c r="H86" s="7">
        <v>2412</v>
      </c>
      <c r="I86" s="7">
        <v>3</v>
      </c>
      <c r="J86" s="7">
        <v>173</v>
      </c>
    </row>
    <row r="87" spans="1:10" x14ac:dyDescent="0.2">
      <c r="A87" s="7">
        <v>38</v>
      </c>
      <c r="B87" s="7">
        <v>2005</v>
      </c>
      <c r="C87" s="7" t="s">
        <v>42</v>
      </c>
      <c r="D87" s="7" t="s">
        <v>44</v>
      </c>
      <c r="E87" s="7">
        <v>2</v>
      </c>
      <c r="F87" s="7" t="s">
        <v>81</v>
      </c>
      <c r="G87" s="8">
        <v>0.5</v>
      </c>
      <c r="H87" s="7">
        <v>2872</v>
      </c>
      <c r="I87" s="7">
        <v>4</v>
      </c>
      <c r="J87" s="7">
        <v>236</v>
      </c>
    </row>
    <row r="88" spans="1:10" x14ac:dyDescent="0.2">
      <c r="A88" s="7">
        <v>39</v>
      </c>
      <c r="B88" s="7">
        <v>2005</v>
      </c>
      <c r="C88" s="7" t="s">
        <v>42</v>
      </c>
      <c r="D88" s="7" t="s">
        <v>44</v>
      </c>
      <c r="E88" s="7">
        <v>2</v>
      </c>
      <c r="F88" s="7" t="s">
        <v>81</v>
      </c>
      <c r="G88" s="8">
        <v>1</v>
      </c>
      <c r="H88" s="7">
        <v>4192</v>
      </c>
      <c r="I88" s="7">
        <v>6</v>
      </c>
      <c r="J88" s="7">
        <v>406</v>
      </c>
    </row>
    <row r="89" spans="1:10" x14ac:dyDescent="0.2">
      <c r="A89" s="7">
        <v>40</v>
      </c>
      <c r="B89" s="7">
        <v>2005</v>
      </c>
      <c r="C89" s="7" t="s">
        <v>42</v>
      </c>
      <c r="D89" s="7" t="s">
        <v>44</v>
      </c>
      <c r="E89" s="7">
        <v>2</v>
      </c>
      <c r="F89" s="7" t="s">
        <v>82</v>
      </c>
      <c r="G89" s="8" t="s">
        <v>4</v>
      </c>
      <c r="H89" s="7">
        <v>0</v>
      </c>
      <c r="I89" s="7">
        <v>6</v>
      </c>
      <c r="J89" s="7">
        <v>401</v>
      </c>
    </row>
    <row r="90" spans="1:10" x14ac:dyDescent="0.2">
      <c r="A90" s="7">
        <v>61</v>
      </c>
      <c r="B90" s="7">
        <v>2005</v>
      </c>
      <c r="C90" s="7" t="s">
        <v>42</v>
      </c>
      <c r="D90" s="7" t="s">
        <v>44</v>
      </c>
      <c r="E90" s="7">
        <v>3</v>
      </c>
      <c r="F90" s="7" t="s">
        <v>81</v>
      </c>
      <c r="G90" s="8">
        <v>0</v>
      </c>
      <c r="H90" s="7">
        <v>2094</v>
      </c>
      <c r="I90" s="7">
        <v>4</v>
      </c>
      <c r="J90" s="7">
        <v>248</v>
      </c>
    </row>
    <row r="91" spans="1:10" x14ac:dyDescent="0.2">
      <c r="A91" s="7">
        <v>62</v>
      </c>
      <c r="B91" s="7">
        <v>2005</v>
      </c>
      <c r="C91" s="7" t="s">
        <v>42</v>
      </c>
      <c r="D91" s="7" t="s">
        <v>44</v>
      </c>
      <c r="E91" s="7">
        <v>3</v>
      </c>
      <c r="F91" s="7" t="s">
        <v>81</v>
      </c>
      <c r="G91" s="8">
        <v>0.5</v>
      </c>
      <c r="H91" s="7">
        <v>3333</v>
      </c>
      <c r="I91" s="7">
        <v>20</v>
      </c>
      <c r="J91" s="7">
        <v>1366</v>
      </c>
    </row>
    <row r="92" spans="1:10" x14ac:dyDescent="0.2">
      <c r="A92" s="7">
        <v>63</v>
      </c>
      <c r="B92" s="7">
        <v>2005</v>
      </c>
      <c r="C92" s="7" t="s">
        <v>42</v>
      </c>
      <c r="D92" s="7" t="s">
        <v>44</v>
      </c>
      <c r="E92" s="7">
        <v>3</v>
      </c>
      <c r="F92" s="7" t="s">
        <v>81</v>
      </c>
      <c r="G92" s="8">
        <v>1</v>
      </c>
      <c r="H92" s="7">
        <v>5552</v>
      </c>
      <c r="I92" s="7">
        <v>4</v>
      </c>
      <c r="J92" s="7">
        <v>236</v>
      </c>
    </row>
    <row r="93" spans="1:10" x14ac:dyDescent="0.2">
      <c r="A93" s="7">
        <v>64</v>
      </c>
      <c r="B93" s="7">
        <v>2005</v>
      </c>
      <c r="C93" s="7" t="s">
        <v>42</v>
      </c>
      <c r="D93" s="7" t="s">
        <v>44</v>
      </c>
      <c r="E93" s="7">
        <v>3</v>
      </c>
      <c r="F93" s="7" t="s">
        <v>82</v>
      </c>
      <c r="G93" s="8" t="s">
        <v>4</v>
      </c>
      <c r="H93" s="7">
        <v>0</v>
      </c>
      <c r="I93" s="7">
        <v>21</v>
      </c>
      <c r="J93" s="7">
        <v>576</v>
      </c>
    </row>
    <row r="94" spans="1:10" x14ac:dyDescent="0.2">
      <c r="A94" s="7">
        <v>85</v>
      </c>
      <c r="B94" s="7">
        <v>2005</v>
      </c>
      <c r="C94" s="7" t="s">
        <v>42</v>
      </c>
      <c r="D94" s="7" t="s">
        <v>44</v>
      </c>
      <c r="E94" s="7">
        <v>4</v>
      </c>
      <c r="F94" s="7" t="s">
        <v>81</v>
      </c>
      <c r="G94" s="8">
        <v>0</v>
      </c>
      <c r="H94" s="7">
        <v>7764</v>
      </c>
      <c r="I94" s="7">
        <v>2</v>
      </c>
      <c r="J94" s="7">
        <v>139</v>
      </c>
    </row>
    <row r="95" spans="1:10" x14ac:dyDescent="0.2">
      <c r="A95" s="7">
        <v>86</v>
      </c>
      <c r="B95" s="7">
        <v>2005</v>
      </c>
      <c r="C95" s="7" t="s">
        <v>42</v>
      </c>
      <c r="D95" s="7" t="s">
        <v>44</v>
      </c>
      <c r="E95" s="7">
        <v>4</v>
      </c>
      <c r="F95" s="7" t="s">
        <v>81</v>
      </c>
      <c r="G95" s="8">
        <v>0.5</v>
      </c>
      <c r="H95" s="7">
        <v>456</v>
      </c>
      <c r="I95" s="7">
        <v>1</v>
      </c>
      <c r="J95" s="7">
        <v>41</v>
      </c>
    </row>
    <row r="96" spans="1:10" x14ac:dyDescent="0.2">
      <c r="A96" s="7">
        <v>87</v>
      </c>
      <c r="B96" s="7">
        <v>2005</v>
      </c>
      <c r="C96" s="7" t="s">
        <v>42</v>
      </c>
      <c r="D96" s="7" t="s">
        <v>44</v>
      </c>
      <c r="E96" s="7">
        <v>4</v>
      </c>
      <c r="F96" s="7" t="s">
        <v>81</v>
      </c>
      <c r="G96" s="8">
        <v>1</v>
      </c>
      <c r="H96" s="7">
        <v>2758</v>
      </c>
      <c r="I96" s="7">
        <v>1</v>
      </c>
      <c r="J96" s="7">
        <v>49</v>
      </c>
    </row>
    <row r="97" spans="1:10" x14ac:dyDescent="0.2">
      <c r="A97" s="7">
        <v>88</v>
      </c>
      <c r="B97" s="7">
        <v>2005</v>
      </c>
      <c r="C97" s="7" t="s">
        <v>42</v>
      </c>
      <c r="D97" s="7" t="s">
        <v>44</v>
      </c>
      <c r="E97" s="7">
        <v>4</v>
      </c>
      <c r="F97" s="7" t="s">
        <v>82</v>
      </c>
      <c r="G97" s="8" t="s">
        <v>4</v>
      </c>
      <c r="H97" s="7">
        <v>0</v>
      </c>
      <c r="I97" s="7">
        <v>9</v>
      </c>
      <c r="J97" s="7">
        <v>588</v>
      </c>
    </row>
    <row r="98" spans="1:10" x14ac:dyDescent="0.2">
      <c r="A98" s="7">
        <v>133</v>
      </c>
      <c r="B98" s="7">
        <v>2006</v>
      </c>
      <c r="C98" s="7" t="s">
        <v>41</v>
      </c>
      <c r="D98" s="7" t="s">
        <v>45</v>
      </c>
      <c r="E98" s="7">
        <v>1</v>
      </c>
      <c r="F98" s="7" t="s">
        <v>81</v>
      </c>
      <c r="G98" s="7">
        <v>0</v>
      </c>
      <c r="H98" s="7">
        <v>1814</v>
      </c>
      <c r="I98" s="7">
        <v>29</v>
      </c>
      <c r="J98" s="7">
        <v>1984</v>
      </c>
    </row>
    <row r="99" spans="1:10" x14ac:dyDescent="0.2">
      <c r="A99" s="7">
        <v>134</v>
      </c>
      <c r="B99" s="7">
        <v>2006</v>
      </c>
      <c r="C99" s="7" t="s">
        <v>41</v>
      </c>
      <c r="D99" s="7" t="s">
        <v>45</v>
      </c>
      <c r="E99" s="7">
        <v>1</v>
      </c>
      <c r="F99" s="7" t="s">
        <v>81</v>
      </c>
      <c r="G99" s="7">
        <v>0.5</v>
      </c>
      <c r="H99" s="7">
        <v>3331</v>
      </c>
      <c r="I99" s="7">
        <v>55</v>
      </c>
      <c r="J99" s="7">
        <v>3707</v>
      </c>
    </row>
    <row r="100" spans="1:10" x14ac:dyDescent="0.2">
      <c r="A100" s="7">
        <v>135</v>
      </c>
      <c r="B100" s="7">
        <v>2006</v>
      </c>
      <c r="C100" s="7" t="s">
        <v>41</v>
      </c>
      <c r="D100" s="7" t="s">
        <v>45</v>
      </c>
      <c r="E100" s="7">
        <v>1</v>
      </c>
      <c r="F100" s="7" t="s">
        <v>81</v>
      </c>
      <c r="G100" s="7">
        <v>1</v>
      </c>
      <c r="H100" s="7">
        <v>759</v>
      </c>
      <c r="I100" s="7">
        <v>50</v>
      </c>
      <c r="J100" s="7">
        <v>3397</v>
      </c>
    </row>
    <row r="101" spans="1:10" x14ac:dyDescent="0.2">
      <c r="A101" s="7">
        <v>136</v>
      </c>
      <c r="B101" s="7">
        <v>2006</v>
      </c>
      <c r="C101" s="7" t="s">
        <v>41</v>
      </c>
      <c r="D101" s="7" t="s">
        <v>45</v>
      </c>
      <c r="E101" s="7">
        <v>1</v>
      </c>
      <c r="F101" s="7" t="s">
        <v>82</v>
      </c>
      <c r="G101" s="8" t="s">
        <v>4</v>
      </c>
      <c r="H101" s="7">
        <v>0</v>
      </c>
      <c r="I101" s="7">
        <v>52</v>
      </c>
      <c r="J101" s="7">
        <v>3478</v>
      </c>
    </row>
    <row r="102" spans="1:10" x14ac:dyDescent="0.2">
      <c r="A102" s="7">
        <v>137</v>
      </c>
      <c r="B102" s="7">
        <v>2006</v>
      </c>
      <c r="C102" s="7" t="s">
        <v>41</v>
      </c>
      <c r="D102" s="7" t="s">
        <v>45</v>
      </c>
      <c r="E102" s="7">
        <v>2</v>
      </c>
      <c r="F102" s="7" t="s">
        <v>81</v>
      </c>
      <c r="G102" s="7">
        <v>0</v>
      </c>
      <c r="H102" s="7">
        <v>6525</v>
      </c>
      <c r="I102" s="7">
        <v>46</v>
      </c>
      <c r="J102" s="7">
        <v>3108</v>
      </c>
    </row>
    <row r="103" spans="1:10" x14ac:dyDescent="0.2">
      <c r="A103" s="7">
        <v>138</v>
      </c>
      <c r="B103" s="7">
        <v>2006</v>
      </c>
      <c r="C103" s="7" t="s">
        <v>41</v>
      </c>
      <c r="D103" s="7" t="s">
        <v>45</v>
      </c>
      <c r="E103" s="7">
        <v>2</v>
      </c>
      <c r="F103" s="7" t="s">
        <v>81</v>
      </c>
      <c r="G103" s="7">
        <v>0.5</v>
      </c>
      <c r="H103" s="7">
        <v>0</v>
      </c>
      <c r="I103" s="7">
        <v>49</v>
      </c>
      <c r="J103" s="7">
        <v>3314</v>
      </c>
    </row>
    <row r="104" spans="1:10" x14ac:dyDescent="0.2">
      <c r="A104" s="7">
        <v>139</v>
      </c>
      <c r="B104" s="7">
        <v>2006</v>
      </c>
      <c r="C104" s="7" t="s">
        <v>41</v>
      </c>
      <c r="D104" s="7" t="s">
        <v>45</v>
      </c>
      <c r="E104" s="7">
        <v>2</v>
      </c>
      <c r="F104" s="7" t="s">
        <v>81</v>
      </c>
      <c r="G104" s="7">
        <v>1</v>
      </c>
      <c r="H104" s="7">
        <v>5</v>
      </c>
      <c r="I104" s="7">
        <v>51</v>
      </c>
      <c r="J104" s="7">
        <v>3406</v>
      </c>
    </row>
    <row r="105" spans="1:10" x14ac:dyDescent="0.2">
      <c r="A105" s="7">
        <v>140</v>
      </c>
      <c r="B105" s="7">
        <v>2006</v>
      </c>
      <c r="C105" s="7" t="s">
        <v>41</v>
      </c>
      <c r="D105" s="7" t="s">
        <v>45</v>
      </c>
      <c r="E105" s="7">
        <v>2</v>
      </c>
      <c r="F105" s="7" t="s">
        <v>82</v>
      </c>
      <c r="G105" s="8" t="s">
        <v>4</v>
      </c>
      <c r="H105" s="7">
        <v>0</v>
      </c>
      <c r="I105" s="7">
        <v>64</v>
      </c>
      <c r="J105" s="7">
        <v>4298</v>
      </c>
    </row>
    <row r="106" spans="1:10" x14ac:dyDescent="0.2">
      <c r="A106" s="7">
        <v>141</v>
      </c>
      <c r="B106" s="7">
        <v>2006</v>
      </c>
      <c r="C106" s="7" t="s">
        <v>41</v>
      </c>
      <c r="D106" s="7" t="s">
        <v>45</v>
      </c>
      <c r="E106" s="7">
        <v>3</v>
      </c>
      <c r="F106" s="7" t="s">
        <v>81</v>
      </c>
      <c r="G106" s="7">
        <v>0</v>
      </c>
      <c r="H106" s="7">
        <v>6597</v>
      </c>
      <c r="I106" s="7">
        <v>22</v>
      </c>
      <c r="J106" s="7">
        <v>1458</v>
      </c>
    </row>
    <row r="107" spans="1:10" x14ac:dyDescent="0.2">
      <c r="A107" s="7">
        <v>142</v>
      </c>
      <c r="B107" s="7">
        <v>2006</v>
      </c>
      <c r="C107" s="7" t="s">
        <v>41</v>
      </c>
      <c r="D107" s="7" t="s">
        <v>45</v>
      </c>
      <c r="E107" s="7">
        <v>3</v>
      </c>
      <c r="F107" s="7" t="s">
        <v>81</v>
      </c>
      <c r="G107" s="7">
        <v>0.5</v>
      </c>
      <c r="H107" s="7">
        <v>5</v>
      </c>
      <c r="I107" s="7">
        <v>57</v>
      </c>
      <c r="J107" s="7">
        <v>3834</v>
      </c>
    </row>
    <row r="108" spans="1:10" x14ac:dyDescent="0.2">
      <c r="A108" s="7">
        <v>143</v>
      </c>
      <c r="B108" s="7">
        <v>2006</v>
      </c>
      <c r="C108" s="7" t="s">
        <v>41</v>
      </c>
      <c r="D108" s="7" t="s">
        <v>45</v>
      </c>
      <c r="E108" s="7">
        <v>3</v>
      </c>
      <c r="F108" s="7" t="s">
        <v>81</v>
      </c>
      <c r="G108" s="7">
        <v>1</v>
      </c>
      <c r="H108" s="7">
        <v>302</v>
      </c>
      <c r="I108" s="7">
        <v>60</v>
      </c>
      <c r="J108" s="7">
        <v>4032</v>
      </c>
    </row>
    <row r="109" spans="1:10" x14ac:dyDescent="0.2">
      <c r="A109" s="7">
        <v>144</v>
      </c>
      <c r="B109" s="7">
        <v>2006</v>
      </c>
      <c r="C109" s="7" t="s">
        <v>41</v>
      </c>
      <c r="D109" s="7" t="s">
        <v>45</v>
      </c>
      <c r="E109" s="7">
        <v>3</v>
      </c>
      <c r="F109" s="7" t="s">
        <v>82</v>
      </c>
      <c r="G109" s="8" t="s">
        <v>4</v>
      </c>
      <c r="H109" s="7">
        <v>0</v>
      </c>
      <c r="I109" s="7">
        <v>64</v>
      </c>
      <c r="J109" s="7">
        <v>4297</v>
      </c>
    </row>
    <row r="110" spans="1:10" x14ac:dyDescent="0.2">
      <c r="A110" s="7">
        <v>145</v>
      </c>
      <c r="B110" s="7">
        <v>2006</v>
      </c>
      <c r="C110" s="7" t="s">
        <v>41</v>
      </c>
      <c r="D110" s="7" t="s">
        <v>45</v>
      </c>
      <c r="E110" s="7">
        <v>4</v>
      </c>
      <c r="F110" s="7" t="s">
        <v>81</v>
      </c>
      <c r="G110" s="7">
        <v>0</v>
      </c>
      <c r="H110" s="7">
        <v>4787</v>
      </c>
      <c r="I110" s="7">
        <v>38</v>
      </c>
      <c r="J110" s="7">
        <v>2575</v>
      </c>
    </row>
    <row r="111" spans="1:10" x14ac:dyDescent="0.2">
      <c r="A111" s="7">
        <v>146</v>
      </c>
      <c r="B111" s="7">
        <v>2006</v>
      </c>
      <c r="C111" s="7" t="s">
        <v>41</v>
      </c>
      <c r="D111" s="7" t="s">
        <v>45</v>
      </c>
      <c r="E111" s="7">
        <v>4</v>
      </c>
      <c r="F111" s="7" t="s">
        <v>81</v>
      </c>
      <c r="G111" s="7">
        <v>0.5</v>
      </c>
      <c r="H111" s="7">
        <v>11</v>
      </c>
      <c r="I111" s="7">
        <v>53</v>
      </c>
      <c r="J111" s="7">
        <v>3581</v>
      </c>
    </row>
    <row r="112" spans="1:10" x14ac:dyDescent="0.2">
      <c r="A112" s="7">
        <v>147</v>
      </c>
      <c r="B112" s="7">
        <v>2006</v>
      </c>
      <c r="C112" s="7" t="s">
        <v>41</v>
      </c>
      <c r="D112" s="7" t="s">
        <v>45</v>
      </c>
      <c r="E112" s="7">
        <v>4</v>
      </c>
      <c r="F112" s="7" t="s">
        <v>81</v>
      </c>
      <c r="G112" s="7">
        <v>1</v>
      </c>
      <c r="H112" s="7">
        <v>0</v>
      </c>
      <c r="I112" s="7">
        <v>61</v>
      </c>
      <c r="J112" s="7">
        <v>4109</v>
      </c>
    </row>
    <row r="113" spans="1:10" x14ac:dyDescent="0.2">
      <c r="A113" s="7">
        <v>148</v>
      </c>
      <c r="B113" s="7">
        <v>2006</v>
      </c>
      <c r="C113" s="7" t="s">
        <v>41</v>
      </c>
      <c r="D113" s="7" t="s">
        <v>45</v>
      </c>
      <c r="E113" s="7">
        <v>4</v>
      </c>
      <c r="F113" s="7" t="s">
        <v>82</v>
      </c>
      <c r="G113" s="8" t="s">
        <v>4</v>
      </c>
      <c r="H113" s="7">
        <v>0</v>
      </c>
      <c r="I113" s="7">
        <v>57</v>
      </c>
      <c r="J113" s="7">
        <v>3868</v>
      </c>
    </row>
    <row r="114" spans="1:10" x14ac:dyDescent="0.2">
      <c r="A114" s="7">
        <v>101</v>
      </c>
      <c r="B114" s="7">
        <v>2006</v>
      </c>
      <c r="C114" s="7" t="s">
        <v>41</v>
      </c>
      <c r="D114" s="7" t="s">
        <v>43</v>
      </c>
      <c r="E114" s="7">
        <v>1</v>
      </c>
      <c r="F114" s="7" t="s">
        <v>81</v>
      </c>
      <c r="G114" s="7">
        <v>0</v>
      </c>
      <c r="H114" s="7">
        <v>1696</v>
      </c>
      <c r="I114" s="7">
        <v>37</v>
      </c>
      <c r="J114" s="7">
        <v>2470</v>
      </c>
    </row>
    <row r="115" spans="1:10" x14ac:dyDescent="0.2">
      <c r="A115" s="7">
        <v>102</v>
      </c>
      <c r="B115" s="7">
        <v>2006</v>
      </c>
      <c r="C115" s="7" t="s">
        <v>41</v>
      </c>
      <c r="D115" s="7" t="s">
        <v>43</v>
      </c>
      <c r="E115" s="7">
        <v>1</v>
      </c>
      <c r="F115" s="7" t="s">
        <v>81</v>
      </c>
      <c r="G115" s="7">
        <v>0.5</v>
      </c>
      <c r="H115" s="7">
        <v>0</v>
      </c>
      <c r="I115" s="7">
        <v>54</v>
      </c>
      <c r="J115" s="7">
        <v>3660</v>
      </c>
    </row>
    <row r="116" spans="1:10" x14ac:dyDescent="0.2">
      <c r="A116" s="7">
        <v>103</v>
      </c>
      <c r="B116" s="7">
        <v>2006</v>
      </c>
      <c r="C116" s="7" t="s">
        <v>41</v>
      </c>
      <c r="D116" s="7" t="s">
        <v>43</v>
      </c>
      <c r="E116" s="7">
        <v>1</v>
      </c>
      <c r="F116" s="7" t="s">
        <v>81</v>
      </c>
      <c r="G116" s="7">
        <v>1</v>
      </c>
      <c r="H116" s="7">
        <v>0</v>
      </c>
      <c r="I116" s="7">
        <v>58</v>
      </c>
      <c r="J116" s="7">
        <v>3899</v>
      </c>
    </row>
    <row r="117" spans="1:10" x14ac:dyDescent="0.2">
      <c r="A117" s="7">
        <v>104</v>
      </c>
      <c r="B117" s="7">
        <v>2006</v>
      </c>
      <c r="C117" s="7" t="s">
        <v>41</v>
      </c>
      <c r="D117" s="7" t="s">
        <v>43</v>
      </c>
      <c r="E117" s="7">
        <v>1</v>
      </c>
      <c r="F117" s="7" t="s">
        <v>82</v>
      </c>
      <c r="G117" s="8" t="s">
        <v>4</v>
      </c>
      <c r="H117" s="7">
        <v>0</v>
      </c>
      <c r="I117" s="7">
        <v>57</v>
      </c>
      <c r="J117" s="7">
        <v>3823</v>
      </c>
    </row>
    <row r="118" spans="1:10" x14ac:dyDescent="0.2">
      <c r="A118" s="7">
        <v>105</v>
      </c>
      <c r="B118" s="7">
        <v>2006</v>
      </c>
      <c r="C118" s="7" t="s">
        <v>41</v>
      </c>
      <c r="D118" s="7" t="s">
        <v>43</v>
      </c>
      <c r="E118" s="7">
        <v>2</v>
      </c>
      <c r="F118" s="7" t="s">
        <v>81</v>
      </c>
      <c r="G118" s="7">
        <v>0</v>
      </c>
      <c r="H118" s="7">
        <v>0</v>
      </c>
      <c r="I118" s="7">
        <v>48</v>
      </c>
      <c r="J118" s="7">
        <v>3226</v>
      </c>
    </row>
    <row r="119" spans="1:10" x14ac:dyDescent="0.2">
      <c r="A119" s="7">
        <v>106</v>
      </c>
      <c r="B119" s="7">
        <v>2006</v>
      </c>
      <c r="C119" s="7" t="s">
        <v>41</v>
      </c>
      <c r="D119" s="7" t="s">
        <v>43</v>
      </c>
      <c r="E119" s="7">
        <v>2</v>
      </c>
      <c r="F119" s="7" t="s">
        <v>81</v>
      </c>
      <c r="G119" s="7">
        <v>0.5</v>
      </c>
      <c r="H119" s="7">
        <v>3</v>
      </c>
      <c r="I119" s="7">
        <v>46</v>
      </c>
      <c r="J119" s="7">
        <v>3071</v>
      </c>
    </row>
    <row r="120" spans="1:10" x14ac:dyDescent="0.2">
      <c r="A120" s="7">
        <v>107</v>
      </c>
      <c r="B120" s="7">
        <v>2006</v>
      </c>
      <c r="C120" s="7" t="s">
        <v>41</v>
      </c>
      <c r="D120" s="7" t="s">
        <v>43</v>
      </c>
      <c r="E120" s="7">
        <v>2</v>
      </c>
      <c r="F120" s="7" t="s">
        <v>81</v>
      </c>
      <c r="G120" s="7">
        <v>1</v>
      </c>
      <c r="H120" s="7">
        <v>0</v>
      </c>
      <c r="I120" s="7">
        <v>46</v>
      </c>
      <c r="J120" s="7">
        <v>3069</v>
      </c>
    </row>
    <row r="121" spans="1:10" x14ac:dyDescent="0.2">
      <c r="A121" s="7">
        <v>108</v>
      </c>
      <c r="B121" s="7">
        <v>2006</v>
      </c>
      <c r="C121" s="7" t="s">
        <v>41</v>
      </c>
      <c r="D121" s="7" t="s">
        <v>43</v>
      </c>
      <c r="E121" s="7">
        <v>2</v>
      </c>
      <c r="F121" s="7" t="s">
        <v>82</v>
      </c>
      <c r="G121" s="8" t="s">
        <v>4</v>
      </c>
      <c r="H121" s="7">
        <v>0</v>
      </c>
      <c r="I121" s="7">
        <v>52</v>
      </c>
      <c r="J121" s="7">
        <v>3535</v>
      </c>
    </row>
    <row r="122" spans="1:10" x14ac:dyDescent="0.2">
      <c r="A122" s="7">
        <v>109</v>
      </c>
      <c r="B122" s="7">
        <v>2006</v>
      </c>
      <c r="C122" s="7" t="s">
        <v>41</v>
      </c>
      <c r="D122" s="7" t="s">
        <v>43</v>
      </c>
      <c r="E122" s="7">
        <v>3</v>
      </c>
      <c r="F122" s="7" t="s">
        <v>81</v>
      </c>
      <c r="G122" s="7">
        <v>0</v>
      </c>
      <c r="H122" s="7">
        <v>2828</v>
      </c>
      <c r="I122" s="7">
        <v>38</v>
      </c>
      <c r="J122" s="7">
        <v>2533</v>
      </c>
    </row>
    <row r="123" spans="1:10" x14ac:dyDescent="0.2">
      <c r="A123" s="7">
        <v>110</v>
      </c>
      <c r="B123" s="7">
        <v>2006</v>
      </c>
      <c r="C123" s="7" t="s">
        <v>41</v>
      </c>
      <c r="D123" s="7" t="s">
        <v>43</v>
      </c>
      <c r="E123" s="7">
        <v>3</v>
      </c>
      <c r="F123" s="7" t="s">
        <v>81</v>
      </c>
      <c r="G123" s="7">
        <v>0.5</v>
      </c>
      <c r="H123" s="7">
        <v>0</v>
      </c>
      <c r="I123" s="7">
        <v>64</v>
      </c>
      <c r="J123" s="7">
        <v>4281</v>
      </c>
    </row>
    <row r="124" spans="1:10" x14ac:dyDescent="0.2">
      <c r="A124" s="7">
        <v>111</v>
      </c>
      <c r="B124" s="7">
        <v>2006</v>
      </c>
      <c r="C124" s="7" t="s">
        <v>41</v>
      </c>
      <c r="D124" s="7" t="s">
        <v>43</v>
      </c>
      <c r="E124" s="7">
        <v>3</v>
      </c>
      <c r="F124" s="7" t="s">
        <v>81</v>
      </c>
      <c r="G124" s="7">
        <v>1</v>
      </c>
      <c r="H124" s="7">
        <v>0</v>
      </c>
      <c r="I124" s="7">
        <v>51</v>
      </c>
      <c r="J124" s="7">
        <v>3443</v>
      </c>
    </row>
    <row r="125" spans="1:10" x14ac:dyDescent="0.2">
      <c r="A125" s="7">
        <v>112</v>
      </c>
      <c r="B125" s="7">
        <v>2006</v>
      </c>
      <c r="C125" s="7" t="s">
        <v>41</v>
      </c>
      <c r="D125" s="7" t="s">
        <v>43</v>
      </c>
      <c r="E125" s="7">
        <v>3</v>
      </c>
      <c r="F125" s="7" t="s">
        <v>82</v>
      </c>
      <c r="G125" s="8" t="s">
        <v>4</v>
      </c>
      <c r="H125" s="7">
        <v>0</v>
      </c>
      <c r="I125" s="7">
        <v>53</v>
      </c>
      <c r="J125" s="7">
        <v>3544</v>
      </c>
    </row>
    <row r="126" spans="1:10" x14ac:dyDescent="0.2">
      <c r="A126" s="7">
        <v>113</v>
      </c>
      <c r="B126" s="7">
        <v>2006</v>
      </c>
      <c r="C126" s="7" t="s">
        <v>41</v>
      </c>
      <c r="D126" s="7" t="s">
        <v>43</v>
      </c>
      <c r="E126" s="7">
        <v>4</v>
      </c>
      <c r="F126" s="7" t="s">
        <v>81</v>
      </c>
      <c r="G126" s="7">
        <v>0</v>
      </c>
      <c r="H126" s="7">
        <v>1518</v>
      </c>
      <c r="I126" s="7">
        <v>45</v>
      </c>
      <c r="J126" s="7">
        <v>3036</v>
      </c>
    </row>
    <row r="127" spans="1:10" x14ac:dyDescent="0.2">
      <c r="A127" s="7">
        <v>114</v>
      </c>
      <c r="B127" s="7">
        <v>2006</v>
      </c>
      <c r="C127" s="7" t="s">
        <v>41</v>
      </c>
      <c r="D127" s="7" t="s">
        <v>43</v>
      </c>
      <c r="E127" s="7">
        <v>4</v>
      </c>
      <c r="F127" s="7" t="s">
        <v>81</v>
      </c>
      <c r="G127" s="7">
        <v>0.5</v>
      </c>
      <c r="H127" s="7">
        <v>0</v>
      </c>
      <c r="I127" s="7">
        <v>51</v>
      </c>
      <c r="J127" s="7">
        <v>3442</v>
      </c>
    </row>
    <row r="128" spans="1:10" x14ac:dyDescent="0.2">
      <c r="A128" s="7">
        <v>115</v>
      </c>
      <c r="B128" s="7">
        <v>2006</v>
      </c>
      <c r="C128" s="7" t="s">
        <v>41</v>
      </c>
      <c r="D128" s="7" t="s">
        <v>43</v>
      </c>
      <c r="E128" s="7">
        <v>4</v>
      </c>
      <c r="F128" s="7" t="s">
        <v>81</v>
      </c>
      <c r="G128" s="7">
        <v>1</v>
      </c>
      <c r="H128" s="7">
        <v>5</v>
      </c>
      <c r="I128" s="7">
        <v>50</v>
      </c>
      <c r="J128" s="7">
        <v>3384</v>
      </c>
    </row>
    <row r="129" spans="1:10" x14ac:dyDescent="0.2">
      <c r="A129" s="7">
        <v>116</v>
      </c>
      <c r="B129" s="7">
        <v>2006</v>
      </c>
      <c r="C129" s="7" t="s">
        <v>41</v>
      </c>
      <c r="D129" s="7" t="s">
        <v>43</v>
      </c>
      <c r="E129" s="7">
        <v>4</v>
      </c>
      <c r="F129" s="7" t="s">
        <v>82</v>
      </c>
      <c r="G129" s="8" t="s">
        <v>4</v>
      </c>
      <c r="H129" s="7">
        <v>0</v>
      </c>
      <c r="I129" s="7">
        <v>61</v>
      </c>
      <c r="J129" s="7">
        <v>4091</v>
      </c>
    </row>
    <row r="130" spans="1:10" x14ac:dyDescent="0.2">
      <c r="A130" s="7">
        <v>117</v>
      </c>
      <c r="B130" s="7">
        <v>2006</v>
      </c>
      <c r="C130" s="7" t="s">
        <v>41</v>
      </c>
      <c r="D130" s="7" t="s">
        <v>44</v>
      </c>
      <c r="E130" s="7">
        <v>1</v>
      </c>
      <c r="F130" s="7" t="s">
        <v>81</v>
      </c>
      <c r="G130" s="7">
        <v>0</v>
      </c>
      <c r="H130" s="7">
        <v>3934</v>
      </c>
      <c r="I130" s="7">
        <v>35</v>
      </c>
      <c r="J130" s="7">
        <v>2374</v>
      </c>
    </row>
    <row r="131" spans="1:10" x14ac:dyDescent="0.2">
      <c r="A131" s="7">
        <v>118</v>
      </c>
      <c r="B131" s="7">
        <v>2006</v>
      </c>
      <c r="C131" s="7" t="s">
        <v>41</v>
      </c>
      <c r="D131" s="7" t="s">
        <v>44</v>
      </c>
      <c r="E131" s="7">
        <v>1</v>
      </c>
      <c r="F131" s="7" t="s">
        <v>81</v>
      </c>
      <c r="G131" s="7">
        <v>0.5</v>
      </c>
      <c r="H131" s="7">
        <v>2950</v>
      </c>
      <c r="I131" s="7">
        <v>47</v>
      </c>
      <c r="J131" s="7">
        <v>3179</v>
      </c>
    </row>
    <row r="132" spans="1:10" x14ac:dyDescent="0.2">
      <c r="A132" s="7">
        <v>119</v>
      </c>
      <c r="B132" s="7">
        <v>2006</v>
      </c>
      <c r="C132" s="7" t="s">
        <v>41</v>
      </c>
      <c r="D132" s="7" t="s">
        <v>44</v>
      </c>
      <c r="E132" s="7">
        <v>1</v>
      </c>
      <c r="F132" s="7" t="s">
        <v>81</v>
      </c>
      <c r="G132" s="7">
        <v>1</v>
      </c>
      <c r="H132" s="7">
        <v>2311</v>
      </c>
      <c r="I132" s="7">
        <v>50</v>
      </c>
      <c r="J132" s="7">
        <v>3391</v>
      </c>
    </row>
    <row r="133" spans="1:10" x14ac:dyDescent="0.2">
      <c r="A133" s="7">
        <v>120</v>
      </c>
      <c r="B133" s="7">
        <v>2006</v>
      </c>
      <c r="C133" s="7" t="s">
        <v>41</v>
      </c>
      <c r="D133" s="7" t="s">
        <v>44</v>
      </c>
      <c r="E133" s="7">
        <v>1</v>
      </c>
      <c r="F133" s="7" t="s">
        <v>82</v>
      </c>
      <c r="G133" s="8" t="s">
        <v>4</v>
      </c>
      <c r="H133" s="7">
        <v>0</v>
      </c>
      <c r="I133" s="7">
        <v>52</v>
      </c>
      <c r="J133" s="7">
        <v>3515</v>
      </c>
    </row>
    <row r="134" spans="1:10" x14ac:dyDescent="0.2">
      <c r="A134" s="7">
        <v>121</v>
      </c>
      <c r="B134" s="7">
        <v>2006</v>
      </c>
      <c r="C134" s="7" t="s">
        <v>41</v>
      </c>
      <c r="D134" s="7" t="s">
        <v>44</v>
      </c>
      <c r="E134" s="7">
        <v>2</v>
      </c>
      <c r="F134" s="7" t="s">
        <v>81</v>
      </c>
      <c r="G134" s="7">
        <v>0</v>
      </c>
      <c r="H134" s="7">
        <v>9265</v>
      </c>
      <c r="I134" s="7">
        <v>10</v>
      </c>
      <c r="J134" s="7">
        <v>666</v>
      </c>
    </row>
    <row r="135" spans="1:10" x14ac:dyDescent="0.2">
      <c r="A135" s="7">
        <v>122</v>
      </c>
      <c r="B135" s="7">
        <v>2006</v>
      </c>
      <c r="C135" s="7" t="s">
        <v>41</v>
      </c>
      <c r="D135" s="7" t="s">
        <v>44</v>
      </c>
      <c r="E135" s="7">
        <v>2</v>
      </c>
      <c r="F135" s="7" t="s">
        <v>81</v>
      </c>
      <c r="G135" s="7">
        <v>0.5</v>
      </c>
      <c r="H135" s="7">
        <v>972</v>
      </c>
      <c r="I135" s="7">
        <v>35</v>
      </c>
      <c r="J135" s="7">
        <v>2384</v>
      </c>
    </row>
    <row r="136" spans="1:10" x14ac:dyDescent="0.2">
      <c r="A136" s="7">
        <v>123</v>
      </c>
      <c r="B136" s="7">
        <v>2006</v>
      </c>
      <c r="C136" s="7" t="s">
        <v>41</v>
      </c>
      <c r="D136" s="7" t="s">
        <v>44</v>
      </c>
      <c r="E136" s="7">
        <v>2</v>
      </c>
      <c r="F136" s="7" t="s">
        <v>81</v>
      </c>
      <c r="G136" s="7">
        <v>1</v>
      </c>
      <c r="H136" s="7">
        <v>1036</v>
      </c>
      <c r="I136" s="7">
        <v>38</v>
      </c>
      <c r="J136" s="7">
        <v>2591</v>
      </c>
    </row>
    <row r="137" spans="1:10" x14ac:dyDescent="0.2">
      <c r="A137" s="7">
        <v>124</v>
      </c>
      <c r="B137" s="7">
        <v>2006</v>
      </c>
      <c r="C137" s="7" t="s">
        <v>41</v>
      </c>
      <c r="D137" s="7" t="s">
        <v>44</v>
      </c>
      <c r="E137" s="7">
        <v>2</v>
      </c>
      <c r="F137" s="7" t="s">
        <v>82</v>
      </c>
      <c r="G137" s="8" t="s">
        <v>4</v>
      </c>
      <c r="H137" s="7">
        <v>0</v>
      </c>
      <c r="I137" s="7">
        <v>50</v>
      </c>
      <c r="J137" s="7">
        <v>3384</v>
      </c>
    </row>
    <row r="138" spans="1:10" x14ac:dyDescent="0.2">
      <c r="A138" s="7">
        <v>125</v>
      </c>
      <c r="B138" s="7">
        <v>2006</v>
      </c>
      <c r="C138" s="7" t="s">
        <v>41</v>
      </c>
      <c r="D138" s="7" t="s">
        <v>44</v>
      </c>
      <c r="E138" s="7">
        <v>3</v>
      </c>
      <c r="F138" s="7" t="s">
        <v>81</v>
      </c>
      <c r="G138" s="7">
        <v>0</v>
      </c>
      <c r="H138" s="7">
        <v>3462</v>
      </c>
      <c r="I138" s="7">
        <v>38</v>
      </c>
      <c r="J138" s="7">
        <v>2527</v>
      </c>
    </row>
    <row r="139" spans="1:10" x14ac:dyDescent="0.2">
      <c r="A139" s="7">
        <v>126</v>
      </c>
      <c r="B139" s="7">
        <v>2006</v>
      </c>
      <c r="C139" s="7" t="s">
        <v>41</v>
      </c>
      <c r="D139" s="7" t="s">
        <v>44</v>
      </c>
      <c r="E139" s="7">
        <v>3</v>
      </c>
      <c r="F139" s="7" t="s">
        <v>81</v>
      </c>
      <c r="G139" s="7">
        <v>0.5</v>
      </c>
      <c r="H139" s="7">
        <v>7491</v>
      </c>
      <c r="I139" s="7">
        <v>41</v>
      </c>
      <c r="J139" s="7">
        <v>2759</v>
      </c>
    </row>
    <row r="140" spans="1:10" x14ac:dyDescent="0.2">
      <c r="A140" s="7">
        <v>127</v>
      </c>
      <c r="B140" s="7">
        <v>2006</v>
      </c>
      <c r="C140" s="7" t="s">
        <v>41</v>
      </c>
      <c r="D140" s="7" t="s">
        <v>44</v>
      </c>
      <c r="E140" s="7">
        <v>3</v>
      </c>
      <c r="F140" s="7" t="s">
        <v>81</v>
      </c>
      <c r="G140" s="7">
        <v>1</v>
      </c>
      <c r="H140" s="7">
        <v>1</v>
      </c>
      <c r="I140" s="7">
        <v>49</v>
      </c>
      <c r="J140" s="7">
        <v>3333</v>
      </c>
    </row>
    <row r="141" spans="1:10" x14ac:dyDescent="0.2">
      <c r="A141" s="7">
        <v>128</v>
      </c>
      <c r="B141" s="7">
        <v>2006</v>
      </c>
      <c r="C141" s="7" t="s">
        <v>41</v>
      </c>
      <c r="D141" s="7" t="s">
        <v>44</v>
      </c>
      <c r="E141" s="7">
        <v>3</v>
      </c>
      <c r="F141" s="7" t="s">
        <v>82</v>
      </c>
      <c r="G141" s="8" t="s">
        <v>4</v>
      </c>
      <c r="H141" s="7">
        <v>0</v>
      </c>
      <c r="I141" s="7">
        <v>51</v>
      </c>
      <c r="J141" s="7">
        <v>3469</v>
      </c>
    </row>
    <row r="142" spans="1:10" x14ac:dyDescent="0.2">
      <c r="A142" s="7">
        <v>129</v>
      </c>
      <c r="B142" s="7">
        <v>2006</v>
      </c>
      <c r="C142" s="7" t="s">
        <v>41</v>
      </c>
      <c r="D142" s="7" t="s">
        <v>44</v>
      </c>
      <c r="E142" s="7">
        <v>4</v>
      </c>
      <c r="F142" s="7" t="s">
        <v>81</v>
      </c>
      <c r="G142" s="7">
        <v>0</v>
      </c>
      <c r="H142" s="7">
        <v>4151</v>
      </c>
      <c r="I142" s="7">
        <v>17</v>
      </c>
      <c r="J142" s="7">
        <v>1112</v>
      </c>
    </row>
    <row r="143" spans="1:10" x14ac:dyDescent="0.2">
      <c r="A143" s="7">
        <v>130</v>
      </c>
      <c r="B143" s="7">
        <v>2006</v>
      </c>
      <c r="C143" s="7" t="s">
        <v>41</v>
      </c>
      <c r="D143" s="7" t="s">
        <v>44</v>
      </c>
      <c r="E143" s="7">
        <v>4</v>
      </c>
      <c r="F143" s="7" t="s">
        <v>81</v>
      </c>
      <c r="G143" s="7">
        <v>0.5</v>
      </c>
      <c r="H143" s="7">
        <v>751</v>
      </c>
      <c r="I143" s="7">
        <v>55</v>
      </c>
      <c r="J143" s="7">
        <v>3706</v>
      </c>
    </row>
    <row r="144" spans="1:10" x14ac:dyDescent="0.2">
      <c r="A144" s="7">
        <v>131</v>
      </c>
      <c r="B144" s="7">
        <v>2006</v>
      </c>
      <c r="C144" s="7" t="s">
        <v>41</v>
      </c>
      <c r="D144" s="7" t="s">
        <v>44</v>
      </c>
      <c r="E144" s="7">
        <v>4</v>
      </c>
      <c r="F144" s="7" t="s">
        <v>81</v>
      </c>
      <c r="G144" s="7">
        <v>1</v>
      </c>
      <c r="H144" s="7">
        <v>25</v>
      </c>
      <c r="I144" s="7">
        <v>51</v>
      </c>
      <c r="J144" s="7">
        <v>3462</v>
      </c>
    </row>
    <row r="145" spans="1:10" x14ac:dyDescent="0.2">
      <c r="A145" s="7">
        <v>132</v>
      </c>
      <c r="B145" s="7">
        <v>2006</v>
      </c>
      <c r="C145" s="7" t="s">
        <v>41</v>
      </c>
      <c r="D145" s="7" t="s">
        <v>44</v>
      </c>
      <c r="E145" s="7">
        <v>4</v>
      </c>
      <c r="F145" s="7" t="s">
        <v>82</v>
      </c>
      <c r="G145" s="8" t="s">
        <v>4</v>
      </c>
      <c r="H145" s="7">
        <v>0</v>
      </c>
      <c r="I145" s="7">
        <v>53</v>
      </c>
      <c r="J145" s="7">
        <v>3537</v>
      </c>
    </row>
    <row r="146" spans="1:10" x14ac:dyDescent="0.2">
      <c r="A146" s="7">
        <v>181</v>
      </c>
      <c r="B146" s="7">
        <v>2006</v>
      </c>
      <c r="C146" s="7" t="s">
        <v>42</v>
      </c>
      <c r="D146" s="7" t="s">
        <v>45</v>
      </c>
      <c r="E146" s="7">
        <v>1</v>
      </c>
      <c r="F146" s="7" t="s">
        <v>81</v>
      </c>
      <c r="G146" s="7">
        <v>0</v>
      </c>
      <c r="H146" s="7">
        <v>6899</v>
      </c>
      <c r="I146" s="7">
        <v>15</v>
      </c>
      <c r="J146" s="7">
        <v>984</v>
      </c>
    </row>
    <row r="147" spans="1:10" x14ac:dyDescent="0.2">
      <c r="A147" s="7">
        <v>182</v>
      </c>
      <c r="B147" s="7">
        <v>2006</v>
      </c>
      <c r="C147" s="7" t="s">
        <v>42</v>
      </c>
      <c r="D147" s="7" t="s">
        <v>45</v>
      </c>
      <c r="E147" s="7">
        <v>1</v>
      </c>
      <c r="F147" s="7" t="s">
        <v>81</v>
      </c>
      <c r="G147" s="7">
        <v>0.5</v>
      </c>
      <c r="H147" s="7">
        <v>59</v>
      </c>
      <c r="I147" s="7">
        <v>39</v>
      </c>
      <c r="J147" s="7">
        <v>2628</v>
      </c>
    </row>
    <row r="148" spans="1:10" x14ac:dyDescent="0.2">
      <c r="A148" s="7">
        <v>183</v>
      </c>
      <c r="B148" s="7">
        <v>2006</v>
      </c>
      <c r="C148" s="7" t="s">
        <v>42</v>
      </c>
      <c r="D148" s="7" t="s">
        <v>45</v>
      </c>
      <c r="E148" s="7">
        <v>1</v>
      </c>
      <c r="F148" s="7" t="s">
        <v>81</v>
      </c>
      <c r="G148" s="7">
        <v>1</v>
      </c>
      <c r="H148" s="7">
        <v>459</v>
      </c>
      <c r="I148" s="7">
        <v>43</v>
      </c>
      <c r="J148" s="7">
        <v>2883</v>
      </c>
    </row>
    <row r="149" spans="1:10" x14ac:dyDescent="0.2">
      <c r="A149" s="7">
        <v>184</v>
      </c>
      <c r="B149" s="7">
        <v>2006</v>
      </c>
      <c r="C149" s="7" t="s">
        <v>42</v>
      </c>
      <c r="D149" s="7" t="s">
        <v>45</v>
      </c>
      <c r="E149" s="7">
        <v>1</v>
      </c>
      <c r="F149" s="7" t="s">
        <v>82</v>
      </c>
      <c r="G149" s="8" t="s">
        <v>4</v>
      </c>
      <c r="H149" s="7">
        <v>0</v>
      </c>
      <c r="I149" s="7">
        <v>50</v>
      </c>
      <c r="J149" s="7">
        <v>3355</v>
      </c>
    </row>
    <row r="150" spans="1:10" x14ac:dyDescent="0.2">
      <c r="A150" s="7">
        <v>185</v>
      </c>
      <c r="B150" s="7">
        <v>2006</v>
      </c>
      <c r="C150" s="7" t="s">
        <v>42</v>
      </c>
      <c r="D150" s="7" t="s">
        <v>45</v>
      </c>
      <c r="E150" s="7">
        <v>2</v>
      </c>
      <c r="F150" s="7" t="s">
        <v>81</v>
      </c>
      <c r="G150" s="7">
        <v>0</v>
      </c>
      <c r="H150" s="7">
        <v>3677</v>
      </c>
      <c r="I150" s="7">
        <v>8</v>
      </c>
      <c r="J150" s="7">
        <v>562</v>
      </c>
    </row>
    <row r="151" spans="1:10" x14ac:dyDescent="0.2">
      <c r="A151" s="7">
        <v>186</v>
      </c>
      <c r="B151" s="7">
        <v>2006</v>
      </c>
      <c r="C151" s="7" t="s">
        <v>42</v>
      </c>
      <c r="D151" s="7" t="s">
        <v>45</v>
      </c>
      <c r="E151" s="7">
        <v>2</v>
      </c>
      <c r="F151" s="7" t="s">
        <v>81</v>
      </c>
      <c r="G151" s="7">
        <v>0.5</v>
      </c>
      <c r="H151" s="7">
        <v>1741</v>
      </c>
      <c r="I151" s="7">
        <v>28</v>
      </c>
      <c r="J151" s="7">
        <v>1875</v>
      </c>
    </row>
    <row r="152" spans="1:10" x14ac:dyDescent="0.2">
      <c r="A152" s="7">
        <v>187</v>
      </c>
      <c r="B152" s="7">
        <v>2006</v>
      </c>
      <c r="C152" s="7" t="s">
        <v>42</v>
      </c>
      <c r="D152" s="7" t="s">
        <v>45</v>
      </c>
      <c r="E152" s="7">
        <v>2</v>
      </c>
      <c r="F152" s="7" t="s">
        <v>81</v>
      </c>
      <c r="G152" s="7">
        <v>1</v>
      </c>
      <c r="H152" s="7">
        <v>6</v>
      </c>
      <c r="I152" s="7">
        <v>27</v>
      </c>
      <c r="J152" s="7">
        <v>1844</v>
      </c>
    </row>
    <row r="153" spans="1:10" x14ac:dyDescent="0.2">
      <c r="A153" s="7">
        <v>188</v>
      </c>
      <c r="B153" s="7">
        <v>2006</v>
      </c>
      <c r="C153" s="7" t="s">
        <v>42</v>
      </c>
      <c r="D153" s="7" t="s">
        <v>45</v>
      </c>
      <c r="E153" s="7">
        <v>2</v>
      </c>
      <c r="F153" s="7" t="s">
        <v>82</v>
      </c>
      <c r="G153" s="8" t="s">
        <v>4</v>
      </c>
      <c r="H153" s="7">
        <v>0</v>
      </c>
      <c r="I153" s="7">
        <v>55</v>
      </c>
      <c r="J153" s="7">
        <v>3716</v>
      </c>
    </row>
    <row r="154" spans="1:10" x14ac:dyDescent="0.2">
      <c r="A154" s="7">
        <v>189</v>
      </c>
      <c r="B154" s="7">
        <v>2006</v>
      </c>
      <c r="C154" s="7" t="s">
        <v>42</v>
      </c>
      <c r="D154" s="7" t="s">
        <v>45</v>
      </c>
      <c r="E154" s="7">
        <v>3</v>
      </c>
      <c r="F154" s="7" t="s">
        <v>81</v>
      </c>
      <c r="G154" s="7">
        <v>0</v>
      </c>
      <c r="H154" s="7">
        <v>5853</v>
      </c>
      <c r="I154" s="7">
        <v>23</v>
      </c>
      <c r="J154" s="7">
        <v>1543</v>
      </c>
    </row>
    <row r="155" spans="1:10" x14ac:dyDescent="0.2">
      <c r="A155" s="7">
        <v>190</v>
      </c>
      <c r="B155" s="7">
        <v>2006</v>
      </c>
      <c r="C155" s="7" t="s">
        <v>42</v>
      </c>
      <c r="D155" s="7" t="s">
        <v>45</v>
      </c>
      <c r="E155" s="7">
        <v>3</v>
      </c>
      <c r="F155" s="7" t="s">
        <v>81</v>
      </c>
      <c r="G155" s="7">
        <v>0.5</v>
      </c>
      <c r="H155" s="7">
        <v>23</v>
      </c>
      <c r="I155" s="7">
        <v>37</v>
      </c>
      <c r="J155" s="7">
        <v>2466</v>
      </c>
    </row>
    <row r="156" spans="1:10" x14ac:dyDescent="0.2">
      <c r="A156" s="7">
        <v>191</v>
      </c>
      <c r="B156" s="7">
        <v>2006</v>
      </c>
      <c r="C156" s="7" t="s">
        <v>42</v>
      </c>
      <c r="D156" s="7" t="s">
        <v>45</v>
      </c>
      <c r="E156" s="7">
        <v>3</v>
      </c>
      <c r="F156" s="7" t="s">
        <v>81</v>
      </c>
      <c r="G156" s="7">
        <v>1</v>
      </c>
      <c r="H156" s="7">
        <v>184</v>
      </c>
      <c r="I156" s="7">
        <v>35</v>
      </c>
      <c r="J156" s="7">
        <v>2369</v>
      </c>
    </row>
    <row r="157" spans="1:10" x14ac:dyDescent="0.2">
      <c r="A157" s="7">
        <v>192</v>
      </c>
      <c r="B157" s="7">
        <v>2006</v>
      </c>
      <c r="C157" s="7" t="s">
        <v>42</v>
      </c>
      <c r="D157" s="7" t="s">
        <v>45</v>
      </c>
      <c r="E157" s="7">
        <v>3</v>
      </c>
      <c r="F157" s="7" t="s">
        <v>82</v>
      </c>
      <c r="G157" s="8" t="s">
        <v>4</v>
      </c>
      <c r="H157" s="7">
        <v>0</v>
      </c>
      <c r="I157" s="7">
        <v>46</v>
      </c>
      <c r="J157" s="7">
        <v>3093</v>
      </c>
    </row>
    <row r="158" spans="1:10" x14ac:dyDescent="0.2">
      <c r="A158" s="7">
        <v>193</v>
      </c>
      <c r="B158" s="7">
        <v>2006</v>
      </c>
      <c r="C158" s="7" t="s">
        <v>42</v>
      </c>
      <c r="D158" s="7" t="s">
        <v>45</v>
      </c>
      <c r="E158" s="7">
        <v>4</v>
      </c>
      <c r="F158" s="7" t="s">
        <v>81</v>
      </c>
      <c r="G158" s="7">
        <v>0</v>
      </c>
      <c r="H158" s="7">
        <v>3644</v>
      </c>
      <c r="I158" s="7">
        <v>11</v>
      </c>
      <c r="J158" s="7">
        <v>754</v>
      </c>
    </row>
    <row r="159" spans="1:10" x14ac:dyDescent="0.2">
      <c r="A159" s="7">
        <v>194</v>
      </c>
      <c r="B159" s="7">
        <v>2006</v>
      </c>
      <c r="C159" s="7" t="s">
        <v>42</v>
      </c>
      <c r="D159" s="7" t="s">
        <v>45</v>
      </c>
      <c r="E159" s="7">
        <v>4</v>
      </c>
      <c r="F159" s="7" t="s">
        <v>81</v>
      </c>
      <c r="G159" s="7">
        <v>0.5</v>
      </c>
      <c r="H159" s="7">
        <v>1215</v>
      </c>
      <c r="I159" s="7">
        <v>45</v>
      </c>
      <c r="J159" s="7">
        <v>3014</v>
      </c>
    </row>
    <row r="160" spans="1:10" x14ac:dyDescent="0.2">
      <c r="A160" s="7">
        <v>195</v>
      </c>
      <c r="B160" s="7">
        <v>2006</v>
      </c>
      <c r="C160" s="7" t="s">
        <v>42</v>
      </c>
      <c r="D160" s="7" t="s">
        <v>45</v>
      </c>
      <c r="E160" s="7">
        <v>4</v>
      </c>
      <c r="F160" s="7" t="s">
        <v>81</v>
      </c>
      <c r="G160" s="7">
        <v>1</v>
      </c>
      <c r="H160" s="7">
        <v>1957</v>
      </c>
      <c r="I160" s="7">
        <v>51</v>
      </c>
      <c r="J160" s="7">
        <v>3418</v>
      </c>
    </row>
    <row r="161" spans="1:10" x14ac:dyDescent="0.2">
      <c r="A161" s="7">
        <v>196</v>
      </c>
      <c r="B161" s="7">
        <v>2006</v>
      </c>
      <c r="C161" s="7" t="s">
        <v>42</v>
      </c>
      <c r="D161" s="7" t="s">
        <v>45</v>
      </c>
      <c r="E161" s="7">
        <v>4</v>
      </c>
      <c r="F161" s="7" t="s">
        <v>82</v>
      </c>
      <c r="G161" s="8" t="s">
        <v>4</v>
      </c>
      <c r="H161" s="7">
        <v>0</v>
      </c>
      <c r="I161" s="7">
        <v>58</v>
      </c>
      <c r="J161" s="7">
        <v>3915</v>
      </c>
    </row>
    <row r="162" spans="1:10" x14ac:dyDescent="0.2">
      <c r="A162" s="7">
        <v>149</v>
      </c>
      <c r="B162" s="7">
        <v>2006</v>
      </c>
      <c r="C162" s="7" t="s">
        <v>42</v>
      </c>
      <c r="D162" s="7" t="s">
        <v>43</v>
      </c>
      <c r="E162" s="7">
        <v>1</v>
      </c>
      <c r="F162" s="7" t="s">
        <v>81</v>
      </c>
      <c r="G162" s="7">
        <v>0</v>
      </c>
      <c r="H162" s="7">
        <v>2075</v>
      </c>
      <c r="I162" s="7">
        <v>25</v>
      </c>
      <c r="J162" s="7">
        <v>1690</v>
      </c>
    </row>
    <row r="163" spans="1:10" x14ac:dyDescent="0.2">
      <c r="A163" s="7">
        <v>150</v>
      </c>
      <c r="B163" s="7">
        <v>2006</v>
      </c>
      <c r="C163" s="7" t="s">
        <v>42</v>
      </c>
      <c r="D163" s="7" t="s">
        <v>43</v>
      </c>
      <c r="E163" s="7">
        <v>1</v>
      </c>
      <c r="F163" s="7" t="s">
        <v>81</v>
      </c>
      <c r="G163" s="7">
        <v>0.5</v>
      </c>
      <c r="H163" s="7">
        <v>11</v>
      </c>
      <c r="I163" s="7">
        <v>44</v>
      </c>
      <c r="J163" s="7">
        <v>2968</v>
      </c>
    </row>
    <row r="164" spans="1:10" x14ac:dyDescent="0.2">
      <c r="A164" s="7">
        <v>151</v>
      </c>
      <c r="B164" s="7">
        <v>2006</v>
      </c>
      <c r="C164" s="7" t="s">
        <v>42</v>
      </c>
      <c r="D164" s="7" t="s">
        <v>43</v>
      </c>
      <c r="E164" s="7">
        <v>1</v>
      </c>
      <c r="F164" s="7" t="s">
        <v>81</v>
      </c>
      <c r="G164" s="7">
        <v>1</v>
      </c>
      <c r="H164" s="7">
        <v>0</v>
      </c>
      <c r="I164" s="7">
        <v>36</v>
      </c>
      <c r="J164" s="7">
        <v>2450</v>
      </c>
    </row>
    <row r="165" spans="1:10" x14ac:dyDescent="0.2">
      <c r="A165" s="7">
        <v>152</v>
      </c>
      <c r="B165" s="7">
        <v>2006</v>
      </c>
      <c r="C165" s="7" t="s">
        <v>42</v>
      </c>
      <c r="D165" s="7" t="s">
        <v>43</v>
      </c>
      <c r="E165" s="7">
        <v>1</v>
      </c>
      <c r="F165" s="7" t="s">
        <v>82</v>
      </c>
      <c r="G165" s="8" t="s">
        <v>4</v>
      </c>
      <c r="H165" s="7">
        <v>0</v>
      </c>
      <c r="I165" s="7">
        <v>43</v>
      </c>
      <c r="J165" s="7">
        <v>2912</v>
      </c>
    </row>
    <row r="166" spans="1:10" x14ac:dyDescent="0.2">
      <c r="A166" s="7">
        <v>153</v>
      </c>
      <c r="B166" s="7">
        <v>2006</v>
      </c>
      <c r="C166" s="7" t="s">
        <v>42</v>
      </c>
      <c r="D166" s="7" t="s">
        <v>43</v>
      </c>
      <c r="E166" s="7">
        <v>2</v>
      </c>
      <c r="F166" s="7" t="s">
        <v>81</v>
      </c>
      <c r="G166" s="7">
        <v>0</v>
      </c>
      <c r="H166" s="7">
        <v>1205</v>
      </c>
      <c r="I166" s="7">
        <v>46</v>
      </c>
      <c r="J166" s="7">
        <v>3085</v>
      </c>
    </row>
    <row r="167" spans="1:10" x14ac:dyDescent="0.2">
      <c r="A167" s="7">
        <v>154</v>
      </c>
      <c r="B167" s="7">
        <v>2006</v>
      </c>
      <c r="C167" s="7" t="s">
        <v>42</v>
      </c>
      <c r="D167" s="7" t="s">
        <v>43</v>
      </c>
      <c r="E167" s="7">
        <v>2</v>
      </c>
      <c r="F167" s="7" t="s">
        <v>81</v>
      </c>
      <c r="G167" s="7">
        <v>0.5</v>
      </c>
      <c r="H167" s="7">
        <v>0</v>
      </c>
      <c r="I167" s="7">
        <v>45</v>
      </c>
      <c r="J167" s="7">
        <v>3012</v>
      </c>
    </row>
    <row r="168" spans="1:10" x14ac:dyDescent="0.2">
      <c r="A168" s="7">
        <v>155</v>
      </c>
      <c r="B168" s="7">
        <v>2006</v>
      </c>
      <c r="C168" s="7" t="s">
        <v>42</v>
      </c>
      <c r="D168" s="7" t="s">
        <v>43</v>
      </c>
      <c r="E168" s="7">
        <v>2</v>
      </c>
      <c r="F168" s="7" t="s">
        <v>81</v>
      </c>
      <c r="G168" s="7">
        <v>1</v>
      </c>
      <c r="H168" s="7">
        <v>0</v>
      </c>
      <c r="I168" s="7">
        <v>46</v>
      </c>
      <c r="J168" s="7">
        <v>3071</v>
      </c>
    </row>
    <row r="169" spans="1:10" x14ac:dyDescent="0.2">
      <c r="A169" s="7">
        <v>156</v>
      </c>
      <c r="B169" s="7">
        <v>2006</v>
      </c>
      <c r="C169" s="7" t="s">
        <v>42</v>
      </c>
      <c r="D169" s="7" t="s">
        <v>43</v>
      </c>
      <c r="E169" s="7">
        <v>2</v>
      </c>
      <c r="F169" s="7" t="s">
        <v>82</v>
      </c>
      <c r="G169" s="8" t="s">
        <v>4</v>
      </c>
      <c r="H169" s="7">
        <v>0</v>
      </c>
      <c r="I169" s="7">
        <v>40</v>
      </c>
      <c r="J169" s="7">
        <v>2685</v>
      </c>
    </row>
    <row r="170" spans="1:10" x14ac:dyDescent="0.2">
      <c r="A170" s="7">
        <v>157</v>
      </c>
      <c r="B170" s="7">
        <v>2006</v>
      </c>
      <c r="C170" s="7" t="s">
        <v>42</v>
      </c>
      <c r="D170" s="7" t="s">
        <v>43</v>
      </c>
      <c r="E170" s="7">
        <v>3</v>
      </c>
      <c r="F170" s="7" t="s">
        <v>81</v>
      </c>
      <c r="G170" s="7">
        <v>0</v>
      </c>
      <c r="H170" s="7">
        <v>0</v>
      </c>
      <c r="I170" s="7">
        <v>50</v>
      </c>
      <c r="J170" s="7">
        <v>3384</v>
      </c>
    </row>
    <row r="171" spans="1:10" x14ac:dyDescent="0.2">
      <c r="A171" s="7">
        <v>158</v>
      </c>
      <c r="B171" s="7">
        <v>2006</v>
      </c>
      <c r="C171" s="7" t="s">
        <v>42</v>
      </c>
      <c r="D171" s="7" t="s">
        <v>43</v>
      </c>
      <c r="E171" s="7">
        <v>3</v>
      </c>
      <c r="F171" s="7" t="s">
        <v>81</v>
      </c>
      <c r="G171" s="7">
        <v>0.5</v>
      </c>
      <c r="H171" s="7">
        <v>0</v>
      </c>
      <c r="I171" s="7">
        <v>48</v>
      </c>
      <c r="J171" s="7">
        <v>3241</v>
      </c>
    </row>
    <row r="172" spans="1:10" x14ac:dyDescent="0.2">
      <c r="A172" s="7">
        <v>159</v>
      </c>
      <c r="B172" s="7">
        <v>2006</v>
      </c>
      <c r="C172" s="7" t="s">
        <v>42</v>
      </c>
      <c r="D172" s="7" t="s">
        <v>43</v>
      </c>
      <c r="E172" s="7">
        <v>3</v>
      </c>
      <c r="F172" s="7" t="s">
        <v>81</v>
      </c>
      <c r="G172" s="7">
        <v>1</v>
      </c>
      <c r="H172" s="7">
        <v>0</v>
      </c>
      <c r="I172" s="7">
        <v>48</v>
      </c>
      <c r="J172" s="7">
        <v>3245</v>
      </c>
    </row>
    <row r="173" spans="1:10" x14ac:dyDescent="0.2">
      <c r="A173" s="7">
        <v>160</v>
      </c>
      <c r="B173" s="7">
        <v>2006</v>
      </c>
      <c r="C173" s="7" t="s">
        <v>42</v>
      </c>
      <c r="D173" s="7" t="s">
        <v>43</v>
      </c>
      <c r="E173" s="7">
        <v>3</v>
      </c>
      <c r="F173" s="7" t="s">
        <v>82</v>
      </c>
      <c r="G173" s="8" t="s">
        <v>4</v>
      </c>
      <c r="H173" s="7">
        <v>0</v>
      </c>
      <c r="I173" s="7">
        <v>58</v>
      </c>
      <c r="J173" s="7">
        <v>3925</v>
      </c>
    </row>
    <row r="174" spans="1:10" x14ac:dyDescent="0.2">
      <c r="A174" s="7">
        <v>161</v>
      </c>
      <c r="B174" s="7">
        <v>2006</v>
      </c>
      <c r="C174" s="7" t="s">
        <v>42</v>
      </c>
      <c r="D174" s="7" t="s">
        <v>43</v>
      </c>
      <c r="E174" s="7">
        <v>4</v>
      </c>
      <c r="F174" s="7" t="s">
        <v>81</v>
      </c>
      <c r="G174" s="7">
        <v>0</v>
      </c>
      <c r="H174" s="7">
        <v>1076</v>
      </c>
      <c r="I174" s="7">
        <v>40</v>
      </c>
      <c r="J174" s="7">
        <v>2697</v>
      </c>
    </row>
    <row r="175" spans="1:10" x14ac:dyDescent="0.2">
      <c r="A175" s="7">
        <v>162</v>
      </c>
      <c r="B175" s="7">
        <v>2006</v>
      </c>
      <c r="C175" s="7" t="s">
        <v>42</v>
      </c>
      <c r="D175" s="7" t="s">
        <v>43</v>
      </c>
      <c r="E175" s="7">
        <v>4</v>
      </c>
      <c r="F175" s="7" t="s">
        <v>81</v>
      </c>
      <c r="G175" s="7">
        <v>0.5</v>
      </c>
      <c r="H175" s="7">
        <v>0</v>
      </c>
      <c r="I175" s="7">
        <v>46</v>
      </c>
      <c r="J175" s="7">
        <v>3116</v>
      </c>
    </row>
    <row r="176" spans="1:10" x14ac:dyDescent="0.2">
      <c r="A176" s="7">
        <v>163</v>
      </c>
      <c r="B176" s="7">
        <v>2006</v>
      </c>
      <c r="C176" s="7" t="s">
        <v>42</v>
      </c>
      <c r="D176" s="7" t="s">
        <v>43</v>
      </c>
      <c r="E176" s="7">
        <v>4</v>
      </c>
      <c r="F176" s="7" t="s">
        <v>81</v>
      </c>
      <c r="G176" s="7">
        <v>1</v>
      </c>
      <c r="H176" s="7">
        <v>0</v>
      </c>
      <c r="I176" s="7">
        <v>50</v>
      </c>
      <c r="J176" s="7">
        <v>3368</v>
      </c>
    </row>
    <row r="177" spans="1:10" x14ac:dyDescent="0.2">
      <c r="A177" s="7">
        <v>164</v>
      </c>
      <c r="B177" s="7">
        <v>2006</v>
      </c>
      <c r="C177" s="7" t="s">
        <v>42</v>
      </c>
      <c r="D177" s="7" t="s">
        <v>43</v>
      </c>
      <c r="E177" s="7">
        <v>4</v>
      </c>
      <c r="F177" s="7" t="s">
        <v>82</v>
      </c>
      <c r="G177" s="8" t="s">
        <v>4</v>
      </c>
      <c r="H177" s="7">
        <v>0</v>
      </c>
      <c r="I177" s="7">
        <v>46</v>
      </c>
      <c r="J177" s="7">
        <v>3108</v>
      </c>
    </row>
    <row r="178" spans="1:10" x14ac:dyDescent="0.2">
      <c r="A178" s="7">
        <v>165</v>
      </c>
      <c r="B178" s="7">
        <v>2006</v>
      </c>
      <c r="C178" s="7" t="s">
        <v>42</v>
      </c>
      <c r="D178" s="7" t="s">
        <v>44</v>
      </c>
      <c r="E178" s="7">
        <v>1</v>
      </c>
      <c r="F178" s="7" t="s">
        <v>81</v>
      </c>
      <c r="G178" s="7">
        <v>0</v>
      </c>
      <c r="H178" s="7">
        <v>5365</v>
      </c>
      <c r="I178" s="7">
        <v>32</v>
      </c>
      <c r="J178" s="7">
        <v>2126</v>
      </c>
    </row>
    <row r="179" spans="1:10" x14ac:dyDescent="0.2">
      <c r="A179" s="7">
        <v>166</v>
      </c>
      <c r="B179" s="7">
        <v>2006</v>
      </c>
      <c r="C179" s="7" t="s">
        <v>42</v>
      </c>
      <c r="D179" s="7" t="s">
        <v>44</v>
      </c>
      <c r="E179" s="7">
        <v>1</v>
      </c>
      <c r="F179" s="7" t="s">
        <v>81</v>
      </c>
      <c r="G179" s="7">
        <v>0.5</v>
      </c>
      <c r="H179" s="7">
        <v>7</v>
      </c>
      <c r="I179" s="7">
        <v>38</v>
      </c>
      <c r="J179" s="7">
        <v>2585</v>
      </c>
    </row>
    <row r="180" spans="1:10" x14ac:dyDescent="0.2">
      <c r="A180" s="7">
        <v>167</v>
      </c>
      <c r="B180" s="7">
        <v>2006</v>
      </c>
      <c r="C180" s="7" t="s">
        <v>42</v>
      </c>
      <c r="D180" s="7" t="s">
        <v>44</v>
      </c>
      <c r="E180" s="7">
        <v>1</v>
      </c>
      <c r="F180" s="7" t="s">
        <v>81</v>
      </c>
      <c r="G180" s="7">
        <v>1</v>
      </c>
      <c r="H180" s="7">
        <v>2326</v>
      </c>
      <c r="I180" s="7">
        <v>38</v>
      </c>
      <c r="J180" s="7">
        <v>2580</v>
      </c>
    </row>
    <row r="181" spans="1:10" x14ac:dyDescent="0.2">
      <c r="A181" s="7">
        <v>168</v>
      </c>
      <c r="B181" s="7">
        <v>2006</v>
      </c>
      <c r="C181" s="7" t="s">
        <v>42</v>
      </c>
      <c r="D181" s="7" t="s">
        <v>44</v>
      </c>
      <c r="E181" s="7">
        <v>1</v>
      </c>
      <c r="F181" s="7" t="s">
        <v>82</v>
      </c>
      <c r="G181" s="8" t="s">
        <v>4</v>
      </c>
      <c r="H181" s="7">
        <v>0</v>
      </c>
      <c r="I181" s="7">
        <v>51</v>
      </c>
      <c r="J181" s="7">
        <v>3405</v>
      </c>
    </row>
    <row r="182" spans="1:10" x14ac:dyDescent="0.2">
      <c r="A182" s="7">
        <v>169</v>
      </c>
      <c r="B182" s="7">
        <v>2006</v>
      </c>
      <c r="C182" s="7" t="s">
        <v>42</v>
      </c>
      <c r="D182" s="7" t="s">
        <v>44</v>
      </c>
      <c r="E182" s="7">
        <v>2</v>
      </c>
      <c r="F182" s="7" t="s">
        <v>81</v>
      </c>
      <c r="G182" s="7">
        <v>0</v>
      </c>
      <c r="H182" s="7">
        <v>10548</v>
      </c>
      <c r="I182" s="7">
        <v>40</v>
      </c>
      <c r="J182" s="7">
        <v>2677</v>
      </c>
    </row>
    <row r="183" spans="1:10" x14ac:dyDescent="0.2">
      <c r="A183" s="7">
        <v>170</v>
      </c>
      <c r="B183" s="7">
        <v>2006</v>
      </c>
      <c r="C183" s="7" t="s">
        <v>42</v>
      </c>
      <c r="D183" s="7" t="s">
        <v>44</v>
      </c>
      <c r="E183" s="7">
        <v>2</v>
      </c>
      <c r="F183" s="7" t="s">
        <v>81</v>
      </c>
      <c r="G183" s="7">
        <v>0.5</v>
      </c>
      <c r="H183" s="7">
        <v>538</v>
      </c>
      <c r="I183" s="7">
        <v>41</v>
      </c>
      <c r="J183" s="7">
        <v>2744</v>
      </c>
    </row>
    <row r="184" spans="1:10" x14ac:dyDescent="0.2">
      <c r="A184" s="7">
        <v>171</v>
      </c>
      <c r="B184" s="7">
        <v>2006</v>
      </c>
      <c r="C184" s="7" t="s">
        <v>42</v>
      </c>
      <c r="D184" s="7" t="s">
        <v>44</v>
      </c>
      <c r="E184" s="7">
        <v>2</v>
      </c>
      <c r="F184" s="7" t="s">
        <v>81</v>
      </c>
      <c r="G184" s="7">
        <v>1</v>
      </c>
      <c r="H184" s="7">
        <v>4600</v>
      </c>
      <c r="I184" s="7">
        <v>35</v>
      </c>
      <c r="J184" s="7">
        <v>2378</v>
      </c>
    </row>
    <row r="185" spans="1:10" x14ac:dyDescent="0.2">
      <c r="A185" s="7">
        <v>172</v>
      </c>
      <c r="B185" s="7">
        <v>2006</v>
      </c>
      <c r="C185" s="7" t="s">
        <v>42</v>
      </c>
      <c r="D185" s="7" t="s">
        <v>44</v>
      </c>
      <c r="E185" s="7">
        <v>2</v>
      </c>
      <c r="F185" s="7" t="s">
        <v>82</v>
      </c>
      <c r="G185" s="8" t="s">
        <v>4</v>
      </c>
      <c r="H185" s="7">
        <v>0</v>
      </c>
      <c r="I185" s="7">
        <v>43</v>
      </c>
      <c r="J185" s="7">
        <v>2895</v>
      </c>
    </row>
    <row r="186" spans="1:10" x14ac:dyDescent="0.2">
      <c r="A186" s="7">
        <v>173</v>
      </c>
      <c r="B186" s="7">
        <v>2006</v>
      </c>
      <c r="C186" s="7" t="s">
        <v>42</v>
      </c>
      <c r="D186" s="7" t="s">
        <v>44</v>
      </c>
      <c r="E186" s="7">
        <v>3</v>
      </c>
      <c r="F186" s="7" t="s">
        <v>81</v>
      </c>
      <c r="G186" s="7">
        <v>0</v>
      </c>
      <c r="H186" s="7">
        <v>6535</v>
      </c>
      <c r="I186" s="7">
        <v>47</v>
      </c>
      <c r="J186" s="7">
        <v>3195</v>
      </c>
    </row>
    <row r="187" spans="1:10" x14ac:dyDescent="0.2">
      <c r="A187" s="7">
        <v>174</v>
      </c>
      <c r="B187" s="7">
        <v>2006</v>
      </c>
      <c r="C187" s="7" t="s">
        <v>42</v>
      </c>
      <c r="D187" s="7" t="s">
        <v>44</v>
      </c>
      <c r="E187" s="7">
        <v>3</v>
      </c>
      <c r="F187" s="7" t="s">
        <v>81</v>
      </c>
      <c r="G187" s="7">
        <v>0.5</v>
      </c>
      <c r="H187" s="7">
        <v>499</v>
      </c>
      <c r="I187" s="7">
        <v>34</v>
      </c>
      <c r="J187" s="7">
        <v>2280</v>
      </c>
    </row>
    <row r="188" spans="1:10" x14ac:dyDescent="0.2">
      <c r="A188" s="7">
        <v>175</v>
      </c>
      <c r="B188" s="7">
        <v>2006</v>
      </c>
      <c r="C188" s="7" t="s">
        <v>42</v>
      </c>
      <c r="D188" s="7" t="s">
        <v>44</v>
      </c>
      <c r="E188" s="7">
        <v>3</v>
      </c>
      <c r="F188" s="7" t="s">
        <v>81</v>
      </c>
      <c r="G188" s="7">
        <v>1</v>
      </c>
      <c r="H188" s="7">
        <v>66</v>
      </c>
      <c r="I188" s="7">
        <v>53</v>
      </c>
      <c r="J188" s="7">
        <v>3573</v>
      </c>
    </row>
    <row r="189" spans="1:10" x14ac:dyDescent="0.2">
      <c r="A189" s="7">
        <v>176</v>
      </c>
      <c r="B189" s="7">
        <v>2006</v>
      </c>
      <c r="C189" s="7" t="s">
        <v>42</v>
      </c>
      <c r="D189" s="7" t="s">
        <v>44</v>
      </c>
      <c r="E189" s="7">
        <v>3</v>
      </c>
      <c r="F189" s="7" t="s">
        <v>82</v>
      </c>
      <c r="G189" s="8" t="s">
        <v>4</v>
      </c>
      <c r="H189" s="7">
        <v>0</v>
      </c>
      <c r="I189" s="7">
        <v>54</v>
      </c>
      <c r="J189" s="7">
        <v>3639</v>
      </c>
    </row>
    <row r="190" spans="1:10" x14ac:dyDescent="0.2">
      <c r="A190" s="7">
        <v>177</v>
      </c>
      <c r="B190" s="7">
        <v>2006</v>
      </c>
      <c r="C190" s="7" t="s">
        <v>42</v>
      </c>
      <c r="D190" s="7" t="s">
        <v>44</v>
      </c>
      <c r="E190" s="7">
        <v>4</v>
      </c>
      <c r="F190" s="7" t="s">
        <v>81</v>
      </c>
      <c r="G190" s="7">
        <v>0</v>
      </c>
      <c r="H190" s="7">
        <v>3623</v>
      </c>
      <c r="I190" s="7">
        <v>29</v>
      </c>
      <c r="J190" s="7">
        <v>1959</v>
      </c>
    </row>
    <row r="191" spans="1:10" x14ac:dyDescent="0.2">
      <c r="A191" s="7">
        <v>178</v>
      </c>
      <c r="B191" s="7">
        <v>2006</v>
      </c>
      <c r="C191" s="7" t="s">
        <v>42</v>
      </c>
      <c r="D191" s="7" t="s">
        <v>44</v>
      </c>
      <c r="E191" s="7">
        <v>4</v>
      </c>
      <c r="F191" s="7" t="s">
        <v>81</v>
      </c>
      <c r="G191" s="7">
        <v>0.5</v>
      </c>
      <c r="H191" s="7">
        <v>1241</v>
      </c>
      <c r="I191" s="7">
        <v>49</v>
      </c>
      <c r="J191" s="7">
        <v>3289</v>
      </c>
    </row>
    <row r="192" spans="1:10" x14ac:dyDescent="0.2">
      <c r="A192" s="7">
        <v>179</v>
      </c>
      <c r="B192" s="7">
        <v>2006</v>
      </c>
      <c r="C192" s="7" t="s">
        <v>42</v>
      </c>
      <c r="D192" s="7" t="s">
        <v>44</v>
      </c>
      <c r="E192" s="7">
        <v>4</v>
      </c>
      <c r="F192" s="7" t="s">
        <v>81</v>
      </c>
      <c r="G192" s="7">
        <v>1</v>
      </c>
      <c r="H192" s="7">
        <v>466</v>
      </c>
      <c r="I192" s="7">
        <v>48</v>
      </c>
      <c r="J192" s="7">
        <v>3248</v>
      </c>
    </row>
    <row r="193" spans="1:10" x14ac:dyDescent="0.2">
      <c r="A193" s="7">
        <v>180</v>
      </c>
      <c r="B193" s="7">
        <v>2006</v>
      </c>
      <c r="C193" s="7" t="s">
        <v>42</v>
      </c>
      <c r="D193" s="7" t="s">
        <v>44</v>
      </c>
      <c r="E193" s="7">
        <v>4</v>
      </c>
      <c r="F193" s="7" t="s">
        <v>82</v>
      </c>
      <c r="G193" s="8" t="s">
        <v>4</v>
      </c>
      <c r="H193" s="7">
        <v>0</v>
      </c>
      <c r="I193" s="7">
        <v>50</v>
      </c>
      <c r="J193" s="7">
        <v>3390</v>
      </c>
    </row>
    <row r="194" spans="1:10" x14ac:dyDescent="0.2">
      <c r="A194" s="7">
        <v>245</v>
      </c>
      <c r="B194" s="7">
        <v>2007</v>
      </c>
      <c r="C194" s="7" t="s">
        <v>41</v>
      </c>
      <c r="D194" s="7" t="s">
        <v>45</v>
      </c>
      <c r="E194" s="7">
        <v>1</v>
      </c>
      <c r="F194" s="7" t="s">
        <v>81</v>
      </c>
      <c r="G194" s="7">
        <v>0</v>
      </c>
      <c r="H194" s="7">
        <v>6177</v>
      </c>
      <c r="I194" s="7">
        <v>18</v>
      </c>
      <c r="J194" s="7">
        <v>1189</v>
      </c>
    </row>
    <row r="195" spans="1:10" x14ac:dyDescent="0.2">
      <c r="A195" s="7">
        <v>246</v>
      </c>
      <c r="B195" s="7">
        <v>2007</v>
      </c>
      <c r="C195" s="7" t="s">
        <v>41</v>
      </c>
      <c r="D195" s="7" t="s">
        <v>45</v>
      </c>
      <c r="E195" s="7">
        <v>1</v>
      </c>
      <c r="F195" s="7" t="s">
        <v>81</v>
      </c>
      <c r="G195" s="7">
        <v>0.5</v>
      </c>
      <c r="H195" s="7">
        <v>674</v>
      </c>
      <c r="I195" s="7">
        <v>29</v>
      </c>
      <c r="J195" s="7">
        <v>1984</v>
      </c>
    </row>
    <row r="196" spans="1:10" x14ac:dyDescent="0.2">
      <c r="A196" s="7">
        <v>247</v>
      </c>
      <c r="B196" s="7">
        <v>2007</v>
      </c>
      <c r="C196" s="7" t="s">
        <v>41</v>
      </c>
      <c r="D196" s="7" t="s">
        <v>45</v>
      </c>
      <c r="E196" s="7">
        <v>1</v>
      </c>
      <c r="F196" s="7" t="s">
        <v>81</v>
      </c>
      <c r="G196" s="7">
        <v>1</v>
      </c>
      <c r="H196" s="7">
        <v>111</v>
      </c>
      <c r="I196" s="7">
        <v>35</v>
      </c>
      <c r="J196" s="7">
        <v>2365</v>
      </c>
    </row>
    <row r="197" spans="1:10" x14ac:dyDescent="0.2">
      <c r="A197" s="7">
        <v>248</v>
      </c>
      <c r="B197" s="7">
        <v>2007</v>
      </c>
      <c r="C197" s="7" t="s">
        <v>41</v>
      </c>
      <c r="D197" s="7" t="s">
        <v>45</v>
      </c>
      <c r="E197" s="7">
        <v>1</v>
      </c>
      <c r="F197" s="7" t="s">
        <v>82</v>
      </c>
      <c r="G197" s="8" t="s">
        <v>4</v>
      </c>
      <c r="H197" s="7">
        <v>0</v>
      </c>
      <c r="I197" s="7">
        <v>40</v>
      </c>
      <c r="J197" s="7">
        <v>2687</v>
      </c>
    </row>
    <row r="198" spans="1:10" x14ac:dyDescent="0.2">
      <c r="A198" s="7">
        <v>249</v>
      </c>
      <c r="B198" s="7">
        <v>2007</v>
      </c>
      <c r="C198" s="7" t="s">
        <v>41</v>
      </c>
      <c r="D198" s="7" t="s">
        <v>45</v>
      </c>
      <c r="E198" s="7">
        <v>2</v>
      </c>
      <c r="F198" s="7" t="s">
        <v>81</v>
      </c>
      <c r="G198" s="7">
        <v>0</v>
      </c>
      <c r="H198" s="7">
        <v>7625</v>
      </c>
      <c r="I198" s="7">
        <v>13</v>
      </c>
      <c r="J198" s="7">
        <v>857</v>
      </c>
    </row>
    <row r="199" spans="1:10" x14ac:dyDescent="0.2">
      <c r="A199" s="7">
        <v>250</v>
      </c>
      <c r="B199" s="7">
        <v>2007</v>
      </c>
      <c r="C199" s="7" t="s">
        <v>41</v>
      </c>
      <c r="D199" s="7" t="s">
        <v>45</v>
      </c>
      <c r="E199" s="7">
        <v>2</v>
      </c>
      <c r="F199" s="7" t="s">
        <v>81</v>
      </c>
      <c r="G199" s="7">
        <v>0.5</v>
      </c>
      <c r="H199" s="7">
        <v>128</v>
      </c>
      <c r="I199" s="7">
        <v>34</v>
      </c>
      <c r="J199" s="7">
        <v>2286</v>
      </c>
    </row>
    <row r="200" spans="1:10" x14ac:dyDescent="0.2">
      <c r="A200" s="7">
        <v>251</v>
      </c>
      <c r="B200" s="7">
        <v>2007</v>
      </c>
      <c r="C200" s="7" t="s">
        <v>41</v>
      </c>
      <c r="D200" s="7" t="s">
        <v>45</v>
      </c>
      <c r="E200" s="7">
        <v>2</v>
      </c>
      <c r="F200" s="7" t="s">
        <v>81</v>
      </c>
      <c r="G200" s="7">
        <v>1</v>
      </c>
      <c r="H200" s="7">
        <v>2987</v>
      </c>
      <c r="I200" s="7">
        <v>34</v>
      </c>
      <c r="J200" s="7">
        <v>2302</v>
      </c>
    </row>
    <row r="201" spans="1:10" x14ac:dyDescent="0.2">
      <c r="A201" s="7">
        <v>252</v>
      </c>
      <c r="B201" s="7">
        <v>2007</v>
      </c>
      <c r="C201" s="7" t="s">
        <v>41</v>
      </c>
      <c r="D201" s="7" t="s">
        <v>45</v>
      </c>
      <c r="E201" s="7">
        <v>2</v>
      </c>
      <c r="F201" s="7" t="s">
        <v>82</v>
      </c>
      <c r="G201" s="8" t="s">
        <v>4</v>
      </c>
      <c r="H201" s="7">
        <v>0</v>
      </c>
      <c r="I201" s="7">
        <v>61</v>
      </c>
      <c r="J201" s="7">
        <v>4133</v>
      </c>
    </row>
    <row r="202" spans="1:10" x14ac:dyDescent="0.2">
      <c r="A202" s="7">
        <v>253</v>
      </c>
      <c r="B202" s="7">
        <v>2007</v>
      </c>
      <c r="C202" s="7" t="s">
        <v>41</v>
      </c>
      <c r="D202" s="7" t="s">
        <v>45</v>
      </c>
      <c r="E202" s="7">
        <v>3</v>
      </c>
      <c r="F202" s="7" t="s">
        <v>81</v>
      </c>
      <c r="G202" s="7">
        <v>0</v>
      </c>
      <c r="H202" s="7">
        <v>5958</v>
      </c>
      <c r="I202" s="7">
        <v>5</v>
      </c>
      <c r="J202" s="7">
        <v>356</v>
      </c>
    </row>
    <row r="203" spans="1:10" x14ac:dyDescent="0.2">
      <c r="A203" s="7">
        <v>254</v>
      </c>
      <c r="B203" s="7">
        <v>2007</v>
      </c>
      <c r="C203" s="7" t="s">
        <v>41</v>
      </c>
      <c r="D203" s="7" t="s">
        <v>45</v>
      </c>
      <c r="E203" s="7">
        <v>3</v>
      </c>
      <c r="F203" s="7" t="s">
        <v>81</v>
      </c>
      <c r="G203" s="7">
        <v>0.5</v>
      </c>
      <c r="H203" s="7">
        <v>1755</v>
      </c>
      <c r="I203" s="7">
        <v>27</v>
      </c>
      <c r="J203" s="7">
        <v>1794</v>
      </c>
    </row>
    <row r="204" spans="1:10" x14ac:dyDescent="0.2">
      <c r="A204" s="7">
        <v>255</v>
      </c>
      <c r="B204" s="7">
        <v>2007</v>
      </c>
      <c r="C204" s="7" t="s">
        <v>41</v>
      </c>
      <c r="D204" s="7" t="s">
        <v>45</v>
      </c>
      <c r="E204" s="7">
        <v>3</v>
      </c>
      <c r="F204" s="7" t="s">
        <v>81</v>
      </c>
      <c r="G204" s="7">
        <v>1</v>
      </c>
      <c r="H204" s="7">
        <v>572</v>
      </c>
      <c r="I204" s="7">
        <v>33</v>
      </c>
      <c r="J204" s="7">
        <v>2223</v>
      </c>
    </row>
    <row r="205" spans="1:10" x14ac:dyDescent="0.2">
      <c r="A205" s="7">
        <v>256</v>
      </c>
      <c r="B205" s="7">
        <v>2007</v>
      </c>
      <c r="C205" s="7" t="s">
        <v>41</v>
      </c>
      <c r="D205" s="7" t="s">
        <v>45</v>
      </c>
      <c r="E205" s="7">
        <v>3</v>
      </c>
      <c r="F205" s="7" t="s">
        <v>82</v>
      </c>
      <c r="G205" s="8" t="s">
        <v>4</v>
      </c>
      <c r="H205" s="7">
        <v>0</v>
      </c>
      <c r="I205" s="7">
        <v>49</v>
      </c>
      <c r="J205" s="7">
        <v>3303</v>
      </c>
    </row>
    <row r="206" spans="1:10" x14ac:dyDescent="0.2">
      <c r="A206" s="7">
        <v>257</v>
      </c>
      <c r="B206" s="7">
        <v>2007</v>
      </c>
      <c r="C206" s="7" t="s">
        <v>41</v>
      </c>
      <c r="D206" s="7" t="s">
        <v>45</v>
      </c>
      <c r="E206" s="7">
        <v>4</v>
      </c>
      <c r="F206" s="7" t="s">
        <v>81</v>
      </c>
      <c r="G206" s="7">
        <v>0</v>
      </c>
      <c r="H206" s="7">
        <v>2192</v>
      </c>
      <c r="I206" s="7">
        <v>12</v>
      </c>
      <c r="J206" s="7">
        <v>776</v>
      </c>
    </row>
    <row r="207" spans="1:10" x14ac:dyDescent="0.2">
      <c r="A207" s="7">
        <v>258</v>
      </c>
      <c r="B207" s="7">
        <v>2007</v>
      </c>
      <c r="C207" s="7" t="s">
        <v>41</v>
      </c>
      <c r="D207" s="7" t="s">
        <v>45</v>
      </c>
      <c r="E207" s="7">
        <v>4</v>
      </c>
      <c r="F207" s="7" t="s">
        <v>81</v>
      </c>
      <c r="G207" s="7">
        <v>0.5</v>
      </c>
      <c r="H207" s="7">
        <v>2936</v>
      </c>
      <c r="I207" s="7">
        <v>27</v>
      </c>
      <c r="J207" s="7">
        <v>1835</v>
      </c>
    </row>
    <row r="208" spans="1:10" x14ac:dyDescent="0.2">
      <c r="A208" s="7">
        <v>259</v>
      </c>
      <c r="B208" s="7">
        <v>2007</v>
      </c>
      <c r="C208" s="7" t="s">
        <v>41</v>
      </c>
      <c r="D208" s="7" t="s">
        <v>45</v>
      </c>
      <c r="E208" s="7">
        <v>4</v>
      </c>
      <c r="F208" s="7" t="s">
        <v>81</v>
      </c>
      <c r="G208" s="7">
        <v>1</v>
      </c>
      <c r="H208" s="7">
        <v>576</v>
      </c>
      <c r="I208" s="7">
        <v>31</v>
      </c>
      <c r="J208" s="7">
        <v>2078</v>
      </c>
    </row>
    <row r="209" spans="1:10" x14ac:dyDescent="0.2">
      <c r="A209" s="7">
        <v>213</v>
      </c>
      <c r="B209" s="7">
        <v>2007</v>
      </c>
      <c r="C209" s="7" t="s">
        <v>41</v>
      </c>
      <c r="D209" s="7" t="s">
        <v>43</v>
      </c>
      <c r="E209" s="7">
        <v>1</v>
      </c>
      <c r="F209" s="7" t="s">
        <v>81</v>
      </c>
      <c r="G209" s="7">
        <v>0</v>
      </c>
      <c r="H209" s="7">
        <v>5157</v>
      </c>
      <c r="I209" s="7">
        <v>20</v>
      </c>
      <c r="J209" s="7">
        <v>1361</v>
      </c>
    </row>
    <row r="210" spans="1:10" x14ac:dyDescent="0.2">
      <c r="A210" s="7">
        <v>214</v>
      </c>
      <c r="B210" s="7">
        <v>2007</v>
      </c>
      <c r="C210" s="7" t="s">
        <v>41</v>
      </c>
      <c r="D210" s="7" t="s">
        <v>43</v>
      </c>
      <c r="E210" s="7">
        <v>1</v>
      </c>
      <c r="F210" s="7" t="s">
        <v>81</v>
      </c>
      <c r="G210" s="7">
        <v>0.5</v>
      </c>
      <c r="H210" s="7">
        <v>10698</v>
      </c>
      <c r="I210" s="7">
        <v>28</v>
      </c>
      <c r="J210" s="7">
        <v>1894</v>
      </c>
    </row>
    <row r="211" spans="1:10" x14ac:dyDescent="0.2">
      <c r="A211" s="7">
        <v>215</v>
      </c>
      <c r="B211" s="7">
        <v>2007</v>
      </c>
      <c r="C211" s="7" t="s">
        <v>41</v>
      </c>
      <c r="D211" s="7" t="s">
        <v>43</v>
      </c>
      <c r="E211" s="7">
        <v>1</v>
      </c>
      <c r="F211" s="7" t="s">
        <v>81</v>
      </c>
      <c r="G211" s="7">
        <v>1</v>
      </c>
      <c r="H211" s="7">
        <v>8839</v>
      </c>
      <c r="I211" s="7">
        <v>36</v>
      </c>
      <c r="J211" s="7">
        <v>2412</v>
      </c>
    </row>
    <row r="212" spans="1:10" x14ac:dyDescent="0.2">
      <c r="A212" s="7">
        <v>216</v>
      </c>
      <c r="B212" s="7">
        <v>2007</v>
      </c>
      <c r="C212" s="7" t="s">
        <v>41</v>
      </c>
      <c r="D212" s="7" t="s">
        <v>43</v>
      </c>
      <c r="E212" s="7">
        <v>1</v>
      </c>
      <c r="F212" s="7" t="s">
        <v>82</v>
      </c>
      <c r="G212" s="8" t="s">
        <v>4</v>
      </c>
      <c r="H212" s="7">
        <v>0</v>
      </c>
      <c r="I212" s="7">
        <v>46</v>
      </c>
      <c r="J212" s="7">
        <v>3073</v>
      </c>
    </row>
    <row r="213" spans="1:10" x14ac:dyDescent="0.2">
      <c r="A213" s="7">
        <v>217</v>
      </c>
      <c r="B213" s="7">
        <v>2007</v>
      </c>
      <c r="C213" s="7" t="s">
        <v>41</v>
      </c>
      <c r="D213" s="7" t="s">
        <v>43</v>
      </c>
      <c r="E213" s="7">
        <v>2</v>
      </c>
      <c r="F213" s="7" t="s">
        <v>81</v>
      </c>
      <c r="G213" s="7">
        <v>0</v>
      </c>
      <c r="H213" s="7">
        <v>2682</v>
      </c>
      <c r="I213" s="7">
        <v>36</v>
      </c>
      <c r="J213" s="7">
        <v>2404</v>
      </c>
    </row>
    <row r="214" spans="1:10" x14ac:dyDescent="0.2">
      <c r="A214" s="7">
        <v>218</v>
      </c>
      <c r="B214" s="7">
        <v>2007</v>
      </c>
      <c r="C214" s="7" t="s">
        <v>41</v>
      </c>
      <c r="D214" s="7" t="s">
        <v>43</v>
      </c>
      <c r="E214" s="7">
        <v>2</v>
      </c>
      <c r="F214" s="7" t="s">
        <v>81</v>
      </c>
      <c r="G214" s="7">
        <v>0.5</v>
      </c>
      <c r="H214" s="7">
        <v>2436</v>
      </c>
      <c r="I214" s="7">
        <v>35</v>
      </c>
      <c r="J214" s="7">
        <v>2367</v>
      </c>
    </row>
    <row r="215" spans="1:10" x14ac:dyDescent="0.2">
      <c r="A215" s="7">
        <v>219</v>
      </c>
      <c r="B215" s="7">
        <v>2007</v>
      </c>
      <c r="C215" s="7" t="s">
        <v>41</v>
      </c>
      <c r="D215" s="7" t="s">
        <v>43</v>
      </c>
      <c r="E215" s="7">
        <v>2</v>
      </c>
      <c r="F215" s="7" t="s">
        <v>81</v>
      </c>
      <c r="G215" s="7">
        <v>1</v>
      </c>
      <c r="H215" s="7">
        <v>459</v>
      </c>
      <c r="I215" s="7">
        <v>20</v>
      </c>
      <c r="J215" s="7">
        <v>1335</v>
      </c>
    </row>
    <row r="216" spans="1:10" x14ac:dyDescent="0.2">
      <c r="A216" s="7">
        <v>220</v>
      </c>
      <c r="B216" s="7">
        <v>2007</v>
      </c>
      <c r="C216" s="7" t="s">
        <v>41</v>
      </c>
      <c r="D216" s="7" t="s">
        <v>43</v>
      </c>
      <c r="E216" s="7">
        <v>2</v>
      </c>
      <c r="F216" s="7" t="s">
        <v>82</v>
      </c>
      <c r="G216" s="8" t="s">
        <v>4</v>
      </c>
      <c r="H216" s="7">
        <v>0</v>
      </c>
      <c r="I216" s="7">
        <v>46</v>
      </c>
      <c r="J216" s="7">
        <v>3077</v>
      </c>
    </row>
    <row r="217" spans="1:10" x14ac:dyDescent="0.2">
      <c r="A217" s="7">
        <v>221</v>
      </c>
      <c r="B217" s="7">
        <v>2007</v>
      </c>
      <c r="C217" s="7" t="s">
        <v>41</v>
      </c>
      <c r="D217" s="7" t="s">
        <v>43</v>
      </c>
      <c r="E217" s="7">
        <v>3</v>
      </c>
      <c r="F217" s="7" t="s">
        <v>81</v>
      </c>
      <c r="G217" s="7">
        <v>0</v>
      </c>
      <c r="H217" s="7">
        <v>8610</v>
      </c>
      <c r="I217" s="7">
        <v>35</v>
      </c>
      <c r="J217" s="7">
        <v>2369</v>
      </c>
    </row>
    <row r="218" spans="1:10" x14ac:dyDescent="0.2">
      <c r="A218" s="7">
        <v>222</v>
      </c>
      <c r="B218" s="7">
        <v>2007</v>
      </c>
      <c r="C218" s="7" t="s">
        <v>41</v>
      </c>
      <c r="D218" s="7" t="s">
        <v>43</v>
      </c>
      <c r="E218" s="7">
        <v>3</v>
      </c>
      <c r="F218" s="7" t="s">
        <v>81</v>
      </c>
      <c r="G218" s="7">
        <v>0.5</v>
      </c>
      <c r="H218" s="7">
        <v>483</v>
      </c>
      <c r="I218" s="7">
        <v>29</v>
      </c>
      <c r="J218" s="7">
        <v>1942</v>
      </c>
    </row>
    <row r="219" spans="1:10" x14ac:dyDescent="0.2">
      <c r="A219" s="7">
        <v>223</v>
      </c>
      <c r="B219" s="7">
        <v>2007</v>
      </c>
      <c r="C219" s="7" t="s">
        <v>41</v>
      </c>
      <c r="D219" s="7" t="s">
        <v>43</v>
      </c>
      <c r="E219" s="7">
        <v>3</v>
      </c>
      <c r="F219" s="7" t="s">
        <v>81</v>
      </c>
      <c r="G219" s="7">
        <v>1</v>
      </c>
      <c r="H219" s="7">
        <v>9</v>
      </c>
      <c r="I219" s="7">
        <v>35</v>
      </c>
      <c r="J219" s="7">
        <v>2345</v>
      </c>
    </row>
    <row r="220" spans="1:10" x14ac:dyDescent="0.2">
      <c r="A220" s="7">
        <v>224</v>
      </c>
      <c r="B220" s="7">
        <v>2007</v>
      </c>
      <c r="C220" s="7" t="s">
        <v>41</v>
      </c>
      <c r="D220" s="7" t="s">
        <v>43</v>
      </c>
      <c r="E220" s="7">
        <v>3</v>
      </c>
      <c r="F220" s="7" t="s">
        <v>82</v>
      </c>
      <c r="G220" s="8" t="s">
        <v>4</v>
      </c>
      <c r="H220" s="7">
        <v>0</v>
      </c>
      <c r="I220" s="7">
        <v>52</v>
      </c>
      <c r="J220" s="7">
        <v>3493</v>
      </c>
    </row>
    <row r="221" spans="1:10" x14ac:dyDescent="0.2">
      <c r="A221" s="7">
        <v>225</v>
      </c>
      <c r="B221" s="7">
        <v>2007</v>
      </c>
      <c r="C221" s="7" t="s">
        <v>41</v>
      </c>
      <c r="D221" s="7" t="s">
        <v>43</v>
      </c>
      <c r="E221" s="7">
        <v>4</v>
      </c>
      <c r="F221" s="7" t="s">
        <v>81</v>
      </c>
      <c r="G221" s="7">
        <v>0</v>
      </c>
      <c r="H221" s="7">
        <v>1139</v>
      </c>
      <c r="I221" s="7">
        <v>33</v>
      </c>
      <c r="J221" s="7">
        <v>2212</v>
      </c>
    </row>
    <row r="222" spans="1:10" x14ac:dyDescent="0.2">
      <c r="A222" s="7">
        <v>226</v>
      </c>
      <c r="B222" s="7">
        <v>2007</v>
      </c>
      <c r="C222" s="7" t="s">
        <v>41</v>
      </c>
      <c r="D222" s="7" t="s">
        <v>43</v>
      </c>
      <c r="E222" s="7">
        <v>4</v>
      </c>
      <c r="F222" s="7" t="s">
        <v>81</v>
      </c>
      <c r="G222" s="7">
        <v>0.5</v>
      </c>
      <c r="H222" s="7">
        <v>2128</v>
      </c>
      <c r="I222" s="7">
        <v>31</v>
      </c>
      <c r="J222" s="7">
        <v>2056</v>
      </c>
    </row>
    <row r="223" spans="1:10" x14ac:dyDescent="0.2">
      <c r="A223" s="7">
        <v>227</v>
      </c>
      <c r="B223" s="7">
        <v>2007</v>
      </c>
      <c r="C223" s="7" t="s">
        <v>41</v>
      </c>
      <c r="D223" s="7" t="s">
        <v>43</v>
      </c>
      <c r="E223" s="7">
        <v>4</v>
      </c>
      <c r="F223" s="7" t="s">
        <v>81</v>
      </c>
      <c r="G223" s="7">
        <v>1</v>
      </c>
      <c r="H223" s="7">
        <v>264</v>
      </c>
      <c r="I223" s="7">
        <v>33</v>
      </c>
      <c r="J223" s="7">
        <v>2219</v>
      </c>
    </row>
    <row r="224" spans="1:10" x14ac:dyDescent="0.2">
      <c r="A224" s="7">
        <v>228</v>
      </c>
      <c r="B224" s="7">
        <v>2007</v>
      </c>
      <c r="C224" s="7" t="s">
        <v>41</v>
      </c>
      <c r="D224" s="7" t="s">
        <v>43</v>
      </c>
      <c r="E224" s="7">
        <v>4</v>
      </c>
      <c r="F224" s="7" t="s">
        <v>82</v>
      </c>
      <c r="G224" s="8" t="s">
        <v>4</v>
      </c>
      <c r="H224" s="7">
        <v>0</v>
      </c>
      <c r="I224" s="7">
        <v>55</v>
      </c>
      <c r="J224" s="7">
        <v>3706</v>
      </c>
    </row>
    <row r="225" spans="1:10" x14ac:dyDescent="0.2">
      <c r="A225" s="7">
        <v>229</v>
      </c>
      <c r="B225" s="7">
        <v>2007</v>
      </c>
      <c r="C225" s="7" t="s">
        <v>41</v>
      </c>
      <c r="D225" s="7" t="s">
        <v>44</v>
      </c>
      <c r="E225" s="7">
        <v>1</v>
      </c>
      <c r="F225" s="7" t="s">
        <v>81</v>
      </c>
      <c r="G225" s="7">
        <v>0</v>
      </c>
      <c r="H225" s="7">
        <v>8571</v>
      </c>
      <c r="I225" s="7">
        <v>16</v>
      </c>
      <c r="J225" s="7">
        <v>1079</v>
      </c>
    </row>
    <row r="226" spans="1:10" x14ac:dyDescent="0.2">
      <c r="A226" s="7">
        <v>230</v>
      </c>
      <c r="B226" s="7">
        <v>2007</v>
      </c>
      <c r="C226" s="7" t="s">
        <v>41</v>
      </c>
      <c r="D226" s="7" t="s">
        <v>44</v>
      </c>
      <c r="E226" s="7">
        <v>1</v>
      </c>
      <c r="F226" s="7" t="s">
        <v>81</v>
      </c>
      <c r="G226" s="7">
        <v>0.5</v>
      </c>
      <c r="H226" s="7">
        <v>1593</v>
      </c>
      <c r="I226" s="7">
        <v>28</v>
      </c>
      <c r="J226" s="7">
        <v>1872</v>
      </c>
    </row>
    <row r="227" spans="1:10" x14ac:dyDescent="0.2">
      <c r="A227" s="7">
        <v>231</v>
      </c>
      <c r="B227" s="7">
        <v>2007</v>
      </c>
      <c r="C227" s="7" t="s">
        <v>41</v>
      </c>
      <c r="D227" s="7" t="s">
        <v>44</v>
      </c>
      <c r="E227" s="7">
        <v>1</v>
      </c>
      <c r="F227" s="7" t="s">
        <v>81</v>
      </c>
      <c r="G227" s="7">
        <v>1</v>
      </c>
      <c r="H227" s="7">
        <v>2246</v>
      </c>
      <c r="I227" s="7">
        <v>18</v>
      </c>
      <c r="J227" s="7">
        <v>1208</v>
      </c>
    </row>
    <row r="228" spans="1:10" x14ac:dyDescent="0.2">
      <c r="A228" s="7">
        <v>232</v>
      </c>
      <c r="B228" s="7">
        <v>2007</v>
      </c>
      <c r="C228" s="7" t="s">
        <v>41</v>
      </c>
      <c r="D228" s="7" t="s">
        <v>44</v>
      </c>
      <c r="E228" s="7">
        <v>1</v>
      </c>
      <c r="F228" s="7" t="s">
        <v>82</v>
      </c>
      <c r="G228" s="8" t="s">
        <v>4</v>
      </c>
      <c r="H228" s="7">
        <v>0</v>
      </c>
      <c r="I228" s="7">
        <v>56</v>
      </c>
      <c r="J228" s="7">
        <v>3774</v>
      </c>
    </row>
    <row r="229" spans="1:10" x14ac:dyDescent="0.2">
      <c r="A229" s="7">
        <v>233</v>
      </c>
      <c r="B229" s="7">
        <v>2007</v>
      </c>
      <c r="C229" s="7" t="s">
        <v>41</v>
      </c>
      <c r="D229" s="7" t="s">
        <v>44</v>
      </c>
      <c r="E229" s="7">
        <v>2</v>
      </c>
      <c r="F229" s="7" t="s">
        <v>81</v>
      </c>
      <c r="G229" s="7">
        <v>0</v>
      </c>
      <c r="H229" s="7">
        <v>3002</v>
      </c>
      <c r="I229" s="7">
        <v>23</v>
      </c>
      <c r="J229" s="7">
        <v>1523</v>
      </c>
    </row>
    <row r="230" spans="1:10" x14ac:dyDescent="0.2">
      <c r="A230" s="7">
        <v>234</v>
      </c>
      <c r="B230" s="7">
        <v>2007</v>
      </c>
      <c r="C230" s="7" t="s">
        <v>41</v>
      </c>
      <c r="D230" s="7" t="s">
        <v>44</v>
      </c>
      <c r="E230" s="7">
        <v>2</v>
      </c>
      <c r="F230" s="7" t="s">
        <v>81</v>
      </c>
      <c r="G230" s="7">
        <v>0.5</v>
      </c>
      <c r="H230" s="7">
        <v>6393</v>
      </c>
      <c r="I230" s="7">
        <v>19</v>
      </c>
      <c r="J230" s="7">
        <v>1311</v>
      </c>
    </row>
    <row r="231" spans="1:10" x14ac:dyDescent="0.2">
      <c r="A231" s="7">
        <v>235</v>
      </c>
      <c r="B231" s="7">
        <v>2007</v>
      </c>
      <c r="C231" s="7" t="s">
        <v>41</v>
      </c>
      <c r="D231" s="7" t="s">
        <v>44</v>
      </c>
      <c r="E231" s="7">
        <v>2</v>
      </c>
      <c r="F231" s="7" t="s">
        <v>81</v>
      </c>
      <c r="G231" s="7">
        <v>1</v>
      </c>
      <c r="H231" s="7">
        <v>8</v>
      </c>
      <c r="I231" s="7">
        <v>27</v>
      </c>
      <c r="J231" s="7">
        <v>1830</v>
      </c>
    </row>
    <row r="232" spans="1:10" x14ac:dyDescent="0.2">
      <c r="A232" s="7">
        <v>236</v>
      </c>
      <c r="B232" s="7">
        <v>2007</v>
      </c>
      <c r="C232" s="7" t="s">
        <v>41</v>
      </c>
      <c r="D232" s="7" t="s">
        <v>44</v>
      </c>
      <c r="E232" s="7">
        <v>2</v>
      </c>
      <c r="F232" s="7" t="s">
        <v>82</v>
      </c>
      <c r="G232" s="8" t="s">
        <v>4</v>
      </c>
      <c r="H232" s="7">
        <v>0</v>
      </c>
      <c r="I232" s="7">
        <v>52</v>
      </c>
      <c r="J232" s="7">
        <v>3470</v>
      </c>
    </row>
    <row r="233" spans="1:10" x14ac:dyDescent="0.2">
      <c r="A233" s="7">
        <v>237</v>
      </c>
      <c r="B233" s="7">
        <v>2007</v>
      </c>
      <c r="C233" s="7" t="s">
        <v>41</v>
      </c>
      <c r="D233" s="7" t="s">
        <v>44</v>
      </c>
      <c r="E233" s="7">
        <v>3</v>
      </c>
      <c r="F233" s="7" t="s">
        <v>81</v>
      </c>
      <c r="G233" s="7">
        <v>0</v>
      </c>
      <c r="H233" s="7">
        <v>7359</v>
      </c>
      <c r="I233" s="7">
        <v>22</v>
      </c>
      <c r="J233" s="7">
        <v>1497</v>
      </c>
    </row>
    <row r="234" spans="1:10" x14ac:dyDescent="0.2">
      <c r="A234" s="7">
        <v>238</v>
      </c>
      <c r="B234" s="7">
        <v>2007</v>
      </c>
      <c r="C234" s="7" t="s">
        <v>41</v>
      </c>
      <c r="D234" s="7" t="s">
        <v>44</v>
      </c>
      <c r="E234" s="7">
        <v>3</v>
      </c>
      <c r="F234" s="7" t="s">
        <v>81</v>
      </c>
      <c r="G234" s="7">
        <v>0.5</v>
      </c>
      <c r="H234" s="7">
        <v>4282</v>
      </c>
      <c r="I234" s="7">
        <v>18</v>
      </c>
      <c r="J234" s="7">
        <v>1234</v>
      </c>
    </row>
    <row r="235" spans="1:10" x14ac:dyDescent="0.2">
      <c r="A235" s="7">
        <v>239</v>
      </c>
      <c r="B235" s="7">
        <v>2007</v>
      </c>
      <c r="C235" s="7" t="s">
        <v>41</v>
      </c>
      <c r="D235" s="7" t="s">
        <v>44</v>
      </c>
      <c r="E235" s="7">
        <v>3</v>
      </c>
      <c r="F235" s="7" t="s">
        <v>81</v>
      </c>
      <c r="G235" s="7">
        <v>1</v>
      </c>
      <c r="H235" s="7">
        <v>1518</v>
      </c>
      <c r="I235" s="7">
        <v>25</v>
      </c>
      <c r="J235" s="7">
        <v>1710</v>
      </c>
    </row>
    <row r="236" spans="1:10" x14ac:dyDescent="0.2">
      <c r="A236" s="7">
        <v>240</v>
      </c>
      <c r="B236" s="7">
        <v>2007</v>
      </c>
      <c r="C236" s="7" t="s">
        <v>41</v>
      </c>
      <c r="D236" s="7" t="s">
        <v>44</v>
      </c>
      <c r="E236" s="7">
        <v>3</v>
      </c>
      <c r="F236" s="7" t="s">
        <v>82</v>
      </c>
      <c r="G236" s="8" t="s">
        <v>4</v>
      </c>
      <c r="H236" s="7">
        <v>0</v>
      </c>
      <c r="I236" s="7">
        <v>55</v>
      </c>
      <c r="J236" s="7">
        <v>3683</v>
      </c>
    </row>
    <row r="237" spans="1:10" x14ac:dyDescent="0.2">
      <c r="A237" s="7">
        <v>241</v>
      </c>
      <c r="B237" s="7">
        <v>2007</v>
      </c>
      <c r="C237" s="7" t="s">
        <v>41</v>
      </c>
      <c r="D237" s="7" t="s">
        <v>44</v>
      </c>
      <c r="E237" s="7">
        <v>4</v>
      </c>
      <c r="F237" s="7" t="s">
        <v>81</v>
      </c>
      <c r="G237" s="7">
        <v>0</v>
      </c>
      <c r="H237" s="7">
        <v>3018</v>
      </c>
      <c r="I237" s="7">
        <v>18</v>
      </c>
      <c r="J237" s="7">
        <v>1207</v>
      </c>
    </row>
    <row r="238" spans="1:10" x14ac:dyDescent="0.2">
      <c r="A238" s="7">
        <v>242</v>
      </c>
      <c r="B238" s="7">
        <v>2007</v>
      </c>
      <c r="C238" s="7" t="s">
        <v>41</v>
      </c>
      <c r="D238" s="7" t="s">
        <v>44</v>
      </c>
      <c r="E238" s="7">
        <v>4</v>
      </c>
      <c r="F238" s="7" t="s">
        <v>81</v>
      </c>
      <c r="G238" s="7">
        <v>0.5</v>
      </c>
      <c r="H238" s="7">
        <v>1787</v>
      </c>
      <c r="I238" s="7">
        <v>26</v>
      </c>
      <c r="J238" s="7">
        <v>1747</v>
      </c>
    </row>
    <row r="239" spans="1:10" x14ac:dyDescent="0.2">
      <c r="A239" s="7">
        <v>243</v>
      </c>
      <c r="B239" s="7">
        <v>2007</v>
      </c>
      <c r="C239" s="7" t="s">
        <v>41</v>
      </c>
      <c r="D239" s="7" t="s">
        <v>44</v>
      </c>
      <c r="E239" s="7">
        <v>4</v>
      </c>
      <c r="F239" s="7" t="s">
        <v>81</v>
      </c>
      <c r="G239" s="7">
        <v>1</v>
      </c>
      <c r="H239" s="7">
        <v>3076</v>
      </c>
      <c r="I239" s="7">
        <v>34</v>
      </c>
      <c r="J239" s="7">
        <v>2278</v>
      </c>
    </row>
    <row r="240" spans="1:10" x14ac:dyDescent="0.2">
      <c r="A240" s="7">
        <v>244</v>
      </c>
      <c r="B240" s="7">
        <v>2007</v>
      </c>
      <c r="C240" s="7" t="s">
        <v>41</v>
      </c>
      <c r="D240" s="7" t="s">
        <v>44</v>
      </c>
      <c r="E240" s="7">
        <v>4</v>
      </c>
      <c r="F240" s="7" t="s">
        <v>82</v>
      </c>
      <c r="G240" s="8" t="s">
        <v>4</v>
      </c>
      <c r="H240" s="7">
        <v>0</v>
      </c>
      <c r="I240" s="7">
        <v>46</v>
      </c>
      <c r="J240" s="7">
        <v>3109</v>
      </c>
    </row>
    <row r="241" spans="1:10" x14ac:dyDescent="0.2">
      <c r="A241" s="7">
        <v>293</v>
      </c>
      <c r="B241" s="7">
        <v>2007</v>
      </c>
      <c r="C241" s="7" t="s">
        <v>42</v>
      </c>
      <c r="D241" s="7" t="s">
        <v>45</v>
      </c>
      <c r="E241" s="7">
        <v>1</v>
      </c>
      <c r="F241" s="7" t="s">
        <v>81</v>
      </c>
      <c r="G241" s="7">
        <v>0</v>
      </c>
      <c r="H241" s="7">
        <v>8513</v>
      </c>
      <c r="I241" s="7">
        <v>5</v>
      </c>
      <c r="J241" s="7">
        <v>339</v>
      </c>
    </row>
    <row r="242" spans="1:10" x14ac:dyDescent="0.2">
      <c r="A242" s="7">
        <v>294</v>
      </c>
      <c r="B242" s="7">
        <v>2007</v>
      </c>
      <c r="C242" s="7" t="s">
        <v>42</v>
      </c>
      <c r="D242" s="7" t="s">
        <v>45</v>
      </c>
      <c r="E242" s="7">
        <v>1</v>
      </c>
      <c r="F242" s="7" t="s">
        <v>81</v>
      </c>
      <c r="G242" s="7">
        <v>0.5</v>
      </c>
      <c r="H242" s="7">
        <v>3682</v>
      </c>
      <c r="I242" s="7">
        <v>15</v>
      </c>
      <c r="J242" s="7">
        <v>981</v>
      </c>
    </row>
    <row r="243" spans="1:10" x14ac:dyDescent="0.2">
      <c r="A243" s="7">
        <v>295</v>
      </c>
      <c r="B243" s="7">
        <v>2007</v>
      </c>
      <c r="C243" s="7" t="s">
        <v>42</v>
      </c>
      <c r="D243" s="7" t="s">
        <v>45</v>
      </c>
      <c r="E243" s="7">
        <v>1</v>
      </c>
      <c r="F243" s="7" t="s">
        <v>81</v>
      </c>
      <c r="G243" s="7">
        <v>1</v>
      </c>
      <c r="H243" s="7">
        <v>1061</v>
      </c>
      <c r="I243" s="7">
        <v>25</v>
      </c>
      <c r="J243" s="7">
        <v>1702</v>
      </c>
    </row>
    <row r="244" spans="1:10" x14ac:dyDescent="0.2">
      <c r="A244" s="7">
        <v>296</v>
      </c>
      <c r="B244" s="7">
        <v>2007</v>
      </c>
      <c r="C244" s="7" t="s">
        <v>42</v>
      </c>
      <c r="D244" s="7" t="s">
        <v>45</v>
      </c>
      <c r="E244" s="7">
        <v>1</v>
      </c>
      <c r="F244" s="7" t="s">
        <v>82</v>
      </c>
      <c r="G244" s="8" t="s">
        <v>4</v>
      </c>
      <c r="H244" s="7">
        <v>0</v>
      </c>
      <c r="I244" s="7">
        <v>42</v>
      </c>
      <c r="J244" s="7">
        <v>2825</v>
      </c>
    </row>
    <row r="245" spans="1:10" x14ac:dyDescent="0.2">
      <c r="A245" s="7">
        <v>297</v>
      </c>
      <c r="B245" s="7">
        <v>2007</v>
      </c>
      <c r="C245" s="7" t="s">
        <v>42</v>
      </c>
      <c r="D245" s="7" t="s">
        <v>45</v>
      </c>
      <c r="E245" s="7">
        <v>2</v>
      </c>
      <c r="F245" s="7" t="s">
        <v>81</v>
      </c>
      <c r="G245" s="7">
        <v>0</v>
      </c>
      <c r="H245" s="7">
        <v>6316</v>
      </c>
      <c r="I245" s="7">
        <v>3</v>
      </c>
      <c r="J245" s="7">
        <v>203</v>
      </c>
    </row>
    <row r="246" spans="1:10" x14ac:dyDescent="0.2">
      <c r="A246" s="7">
        <v>298</v>
      </c>
      <c r="B246" s="7">
        <v>2007</v>
      </c>
      <c r="C246" s="7" t="s">
        <v>42</v>
      </c>
      <c r="D246" s="7" t="s">
        <v>45</v>
      </c>
      <c r="E246" s="7">
        <v>2</v>
      </c>
      <c r="F246" s="7" t="s">
        <v>81</v>
      </c>
      <c r="G246" s="7">
        <v>0.5</v>
      </c>
      <c r="H246" s="7">
        <v>4447</v>
      </c>
      <c r="I246" s="7">
        <v>10</v>
      </c>
      <c r="J246" s="7">
        <v>697</v>
      </c>
    </row>
    <row r="247" spans="1:10" x14ac:dyDescent="0.2">
      <c r="A247" s="7">
        <v>299</v>
      </c>
      <c r="B247" s="7">
        <v>2007</v>
      </c>
      <c r="C247" s="7" t="s">
        <v>42</v>
      </c>
      <c r="D247" s="7" t="s">
        <v>45</v>
      </c>
      <c r="E247" s="7">
        <v>2</v>
      </c>
      <c r="F247" s="7" t="s">
        <v>81</v>
      </c>
      <c r="G247" s="7">
        <v>1</v>
      </c>
      <c r="H247" s="7">
        <v>6107</v>
      </c>
      <c r="I247" s="7">
        <v>5</v>
      </c>
      <c r="J247" s="7">
        <v>350</v>
      </c>
    </row>
    <row r="248" spans="1:10" x14ac:dyDescent="0.2">
      <c r="A248" s="7">
        <v>300</v>
      </c>
      <c r="B248" s="7">
        <v>2007</v>
      </c>
      <c r="C248" s="7" t="s">
        <v>42</v>
      </c>
      <c r="D248" s="7" t="s">
        <v>45</v>
      </c>
      <c r="E248" s="7">
        <v>2</v>
      </c>
      <c r="F248" s="7" t="s">
        <v>82</v>
      </c>
      <c r="G248" s="8" t="s">
        <v>4</v>
      </c>
      <c r="H248" s="7">
        <v>0</v>
      </c>
      <c r="I248" s="7">
        <v>28</v>
      </c>
      <c r="J248" s="7">
        <v>1870</v>
      </c>
    </row>
    <row r="249" spans="1:10" x14ac:dyDescent="0.2">
      <c r="A249" s="7">
        <v>301</v>
      </c>
      <c r="B249" s="7">
        <v>2007</v>
      </c>
      <c r="C249" s="7" t="s">
        <v>42</v>
      </c>
      <c r="D249" s="7" t="s">
        <v>45</v>
      </c>
      <c r="E249" s="7">
        <v>3</v>
      </c>
      <c r="F249" s="7" t="s">
        <v>81</v>
      </c>
      <c r="G249" s="7">
        <v>0</v>
      </c>
      <c r="H249" s="7">
        <v>10076</v>
      </c>
      <c r="I249" s="7">
        <v>7</v>
      </c>
      <c r="J249" s="7">
        <v>465</v>
      </c>
    </row>
    <row r="250" spans="1:10" x14ac:dyDescent="0.2">
      <c r="A250" s="7">
        <v>302</v>
      </c>
      <c r="B250" s="7">
        <v>2007</v>
      </c>
      <c r="C250" s="7" t="s">
        <v>42</v>
      </c>
      <c r="D250" s="7" t="s">
        <v>45</v>
      </c>
      <c r="E250" s="7">
        <v>3</v>
      </c>
      <c r="F250" s="7" t="s">
        <v>81</v>
      </c>
      <c r="G250" s="7">
        <v>0.5</v>
      </c>
      <c r="H250" s="7">
        <v>8200</v>
      </c>
      <c r="I250" s="7">
        <v>9</v>
      </c>
      <c r="J250" s="7">
        <v>604</v>
      </c>
    </row>
    <row r="251" spans="1:10" x14ac:dyDescent="0.2">
      <c r="A251" s="7">
        <v>303</v>
      </c>
      <c r="B251" s="7">
        <v>2007</v>
      </c>
      <c r="C251" s="7" t="s">
        <v>42</v>
      </c>
      <c r="D251" s="7" t="s">
        <v>45</v>
      </c>
      <c r="E251" s="7">
        <v>3</v>
      </c>
      <c r="F251" s="7" t="s">
        <v>81</v>
      </c>
      <c r="G251" s="7">
        <v>1</v>
      </c>
      <c r="H251" s="7">
        <v>7138</v>
      </c>
      <c r="I251" s="7">
        <v>24</v>
      </c>
      <c r="J251" s="7">
        <v>1592</v>
      </c>
    </row>
    <row r="252" spans="1:10" x14ac:dyDescent="0.2">
      <c r="A252" s="7">
        <v>304</v>
      </c>
      <c r="B252" s="7">
        <v>2007</v>
      </c>
      <c r="C252" s="7" t="s">
        <v>42</v>
      </c>
      <c r="D252" s="7" t="s">
        <v>45</v>
      </c>
      <c r="E252" s="7">
        <v>3</v>
      </c>
      <c r="F252" s="7" t="s">
        <v>82</v>
      </c>
      <c r="G252" s="8" t="s">
        <v>4</v>
      </c>
      <c r="H252" s="7">
        <v>0</v>
      </c>
      <c r="I252" s="7">
        <v>39</v>
      </c>
      <c r="J252" s="7">
        <v>2632</v>
      </c>
    </row>
    <row r="253" spans="1:10" x14ac:dyDescent="0.2">
      <c r="A253" s="7">
        <v>260</v>
      </c>
      <c r="B253" s="7">
        <v>2007</v>
      </c>
      <c r="C253" s="7" t="s">
        <v>42</v>
      </c>
      <c r="D253" s="7" t="s">
        <v>45</v>
      </c>
      <c r="E253" s="7">
        <v>4</v>
      </c>
      <c r="F253" s="7" t="s">
        <v>82</v>
      </c>
      <c r="G253" s="8" t="s">
        <v>4</v>
      </c>
      <c r="H253" s="7">
        <v>0</v>
      </c>
      <c r="I253" s="7">
        <v>41</v>
      </c>
      <c r="J253" s="7">
        <v>2735</v>
      </c>
    </row>
    <row r="254" spans="1:10" x14ac:dyDescent="0.2">
      <c r="A254" s="7">
        <v>305</v>
      </c>
      <c r="B254" s="7">
        <v>2007</v>
      </c>
      <c r="C254" s="7" t="s">
        <v>42</v>
      </c>
      <c r="D254" s="7" t="s">
        <v>45</v>
      </c>
      <c r="E254" s="7">
        <v>4</v>
      </c>
      <c r="F254" s="7" t="s">
        <v>81</v>
      </c>
      <c r="G254" s="7">
        <v>0</v>
      </c>
      <c r="H254" s="7">
        <v>6971</v>
      </c>
      <c r="I254" s="7">
        <v>9</v>
      </c>
      <c r="J254" s="7">
        <v>626</v>
      </c>
    </row>
    <row r="255" spans="1:10" x14ac:dyDescent="0.2">
      <c r="A255" s="7">
        <v>306</v>
      </c>
      <c r="B255" s="7">
        <v>2007</v>
      </c>
      <c r="C255" s="7" t="s">
        <v>42</v>
      </c>
      <c r="D255" s="7" t="s">
        <v>45</v>
      </c>
      <c r="E255" s="7">
        <v>4</v>
      </c>
      <c r="F255" s="7" t="s">
        <v>81</v>
      </c>
      <c r="G255" s="7">
        <v>0.5</v>
      </c>
      <c r="H255" s="7">
        <v>1242</v>
      </c>
      <c r="I255" s="7">
        <v>20</v>
      </c>
      <c r="J255" s="7">
        <v>1368</v>
      </c>
    </row>
    <row r="256" spans="1:10" x14ac:dyDescent="0.2">
      <c r="A256" s="7">
        <v>307</v>
      </c>
      <c r="B256" s="7">
        <v>2007</v>
      </c>
      <c r="C256" s="7" t="s">
        <v>42</v>
      </c>
      <c r="D256" s="7" t="s">
        <v>45</v>
      </c>
      <c r="E256" s="7">
        <v>4</v>
      </c>
      <c r="F256" s="7" t="s">
        <v>81</v>
      </c>
      <c r="G256" s="7">
        <v>1</v>
      </c>
      <c r="H256" s="7">
        <v>2447</v>
      </c>
      <c r="I256" s="7">
        <v>22</v>
      </c>
      <c r="J256" s="7">
        <v>1480</v>
      </c>
    </row>
    <row r="257" spans="1:10" x14ac:dyDescent="0.2">
      <c r="A257" s="7">
        <v>308</v>
      </c>
      <c r="B257" s="7">
        <v>2007</v>
      </c>
      <c r="C257" s="7" t="s">
        <v>42</v>
      </c>
      <c r="D257" s="7" t="s">
        <v>45</v>
      </c>
      <c r="E257" s="7">
        <v>4</v>
      </c>
      <c r="F257" s="7" t="s">
        <v>82</v>
      </c>
      <c r="G257" s="8" t="s">
        <v>4</v>
      </c>
      <c r="H257" s="7">
        <v>0</v>
      </c>
      <c r="I257" s="7">
        <v>53</v>
      </c>
      <c r="J257" s="7">
        <v>3548</v>
      </c>
    </row>
    <row r="258" spans="1:10" x14ac:dyDescent="0.2">
      <c r="A258" s="7">
        <v>261</v>
      </c>
      <c r="B258" s="7">
        <v>2007</v>
      </c>
      <c r="C258" s="7" t="s">
        <v>42</v>
      </c>
      <c r="D258" s="7" t="s">
        <v>43</v>
      </c>
      <c r="E258" s="7">
        <v>1</v>
      </c>
      <c r="F258" s="7" t="s">
        <v>81</v>
      </c>
      <c r="G258" s="7">
        <v>0</v>
      </c>
      <c r="H258" s="7">
        <v>918</v>
      </c>
      <c r="I258" s="7">
        <v>31</v>
      </c>
      <c r="J258" s="7">
        <v>2062</v>
      </c>
    </row>
    <row r="259" spans="1:10" x14ac:dyDescent="0.2">
      <c r="A259" s="7">
        <v>262</v>
      </c>
      <c r="B259" s="7">
        <v>2007</v>
      </c>
      <c r="C259" s="7" t="s">
        <v>42</v>
      </c>
      <c r="D259" s="7" t="s">
        <v>43</v>
      </c>
      <c r="E259" s="7">
        <v>1</v>
      </c>
      <c r="F259" s="7" t="s">
        <v>81</v>
      </c>
      <c r="G259" s="7">
        <v>0.5</v>
      </c>
      <c r="H259" s="7">
        <v>1886</v>
      </c>
      <c r="I259" s="7">
        <v>16</v>
      </c>
      <c r="J259" s="7">
        <v>1082</v>
      </c>
    </row>
    <row r="260" spans="1:10" x14ac:dyDescent="0.2">
      <c r="A260" s="7">
        <v>263</v>
      </c>
      <c r="B260" s="7">
        <v>2007</v>
      </c>
      <c r="C260" s="7" t="s">
        <v>42</v>
      </c>
      <c r="D260" s="7" t="s">
        <v>43</v>
      </c>
      <c r="E260" s="7">
        <v>1</v>
      </c>
      <c r="F260" s="7" t="s">
        <v>81</v>
      </c>
      <c r="G260" s="7">
        <v>1</v>
      </c>
      <c r="H260" s="7">
        <v>236</v>
      </c>
      <c r="I260" s="7">
        <v>30</v>
      </c>
      <c r="J260" s="7">
        <v>2010</v>
      </c>
    </row>
    <row r="261" spans="1:10" x14ac:dyDescent="0.2">
      <c r="A261" s="7">
        <v>264</v>
      </c>
      <c r="B261" s="7">
        <v>2007</v>
      </c>
      <c r="C261" s="7" t="s">
        <v>42</v>
      </c>
      <c r="D261" s="7" t="s">
        <v>43</v>
      </c>
      <c r="E261" s="7">
        <v>1</v>
      </c>
      <c r="F261" s="7" t="s">
        <v>82</v>
      </c>
      <c r="G261" s="8" t="s">
        <v>4</v>
      </c>
      <c r="H261" s="7">
        <v>0</v>
      </c>
      <c r="I261" s="7">
        <v>31</v>
      </c>
      <c r="J261" s="7">
        <v>2107</v>
      </c>
    </row>
    <row r="262" spans="1:10" x14ac:dyDescent="0.2">
      <c r="A262" s="7">
        <v>265</v>
      </c>
      <c r="B262" s="7">
        <v>2007</v>
      </c>
      <c r="C262" s="7" t="s">
        <v>42</v>
      </c>
      <c r="D262" s="7" t="s">
        <v>43</v>
      </c>
      <c r="E262" s="7">
        <v>2</v>
      </c>
      <c r="F262" s="7" t="s">
        <v>81</v>
      </c>
      <c r="G262" s="7">
        <v>0</v>
      </c>
      <c r="H262" s="7">
        <v>193</v>
      </c>
      <c r="I262" s="7">
        <v>19</v>
      </c>
      <c r="J262" s="7">
        <v>1279</v>
      </c>
    </row>
    <row r="263" spans="1:10" x14ac:dyDescent="0.2">
      <c r="A263" s="7">
        <v>266</v>
      </c>
      <c r="B263" s="7">
        <v>2007</v>
      </c>
      <c r="C263" s="7" t="s">
        <v>42</v>
      </c>
      <c r="D263" s="7" t="s">
        <v>43</v>
      </c>
      <c r="E263" s="7">
        <v>2</v>
      </c>
      <c r="F263" s="7" t="s">
        <v>81</v>
      </c>
      <c r="G263" s="7">
        <v>0.5</v>
      </c>
      <c r="H263" s="7">
        <v>1025</v>
      </c>
      <c r="I263" s="7">
        <v>24</v>
      </c>
      <c r="J263" s="7">
        <v>1620</v>
      </c>
    </row>
    <row r="264" spans="1:10" x14ac:dyDescent="0.2">
      <c r="A264" s="7">
        <v>267</v>
      </c>
      <c r="B264" s="7">
        <v>2007</v>
      </c>
      <c r="C264" s="7" t="s">
        <v>42</v>
      </c>
      <c r="D264" s="7" t="s">
        <v>43</v>
      </c>
      <c r="E264" s="7">
        <v>2</v>
      </c>
      <c r="F264" s="7" t="s">
        <v>81</v>
      </c>
      <c r="G264" s="7">
        <v>1</v>
      </c>
      <c r="H264" s="7">
        <v>2950</v>
      </c>
      <c r="I264" s="7">
        <v>22</v>
      </c>
      <c r="J264" s="7">
        <v>1460</v>
      </c>
    </row>
    <row r="265" spans="1:10" x14ac:dyDescent="0.2">
      <c r="A265" s="7">
        <v>268</v>
      </c>
      <c r="B265" s="7">
        <v>2007</v>
      </c>
      <c r="C265" s="7" t="s">
        <v>42</v>
      </c>
      <c r="D265" s="7" t="s">
        <v>43</v>
      </c>
      <c r="E265" s="7">
        <v>2</v>
      </c>
      <c r="F265" s="7" t="s">
        <v>82</v>
      </c>
      <c r="G265" s="8" t="s">
        <v>4</v>
      </c>
      <c r="H265" s="7">
        <v>0</v>
      </c>
      <c r="I265" s="7">
        <v>28</v>
      </c>
      <c r="J265" s="7">
        <v>1881</v>
      </c>
    </row>
    <row r="266" spans="1:10" x14ac:dyDescent="0.2">
      <c r="A266" s="7">
        <v>269</v>
      </c>
      <c r="B266" s="7">
        <v>2007</v>
      </c>
      <c r="C266" s="7" t="s">
        <v>42</v>
      </c>
      <c r="D266" s="7" t="s">
        <v>43</v>
      </c>
      <c r="E266" s="7">
        <v>3</v>
      </c>
      <c r="F266" s="7" t="s">
        <v>81</v>
      </c>
      <c r="G266" s="7">
        <v>0</v>
      </c>
      <c r="H266" s="7">
        <v>33</v>
      </c>
      <c r="I266" s="7">
        <v>24</v>
      </c>
      <c r="J266" s="7">
        <v>1619</v>
      </c>
    </row>
    <row r="267" spans="1:10" x14ac:dyDescent="0.2">
      <c r="A267" s="7">
        <v>270</v>
      </c>
      <c r="B267" s="7">
        <v>2007</v>
      </c>
      <c r="C267" s="7" t="s">
        <v>42</v>
      </c>
      <c r="D267" s="7" t="s">
        <v>43</v>
      </c>
      <c r="E267" s="7">
        <v>3</v>
      </c>
      <c r="F267" s="7" t="s">
        <v>81</v>
      </c>
      <c r="G267" s="7">
        <v>0.5</v>
      </c>
      <c r="H267" s="7">
        <v>1285</v>
      </c>
      <c r="I267" s="7">
        <v>12</v>
      </c>
      <c r="J267" s="7">
        <v>824</v>
      </c>
    </row>
    <row r="268" spans="1:10" x14ac:dyDescent="0.2">
      <c r="A268" s="7">
        <v>271</v>
      </c>
      <c r="B268" s="7">
        <v>2007</v>
      </c>
      <c r="C268" s="7" t="s">
        <v>42</v>
      </c>
      <c r="D268" s="7" t="s">
        <v>43</v>
      </c>
      <c r="E268" s="7">
        <v>3</v>
      </c>
      <c r="F268" s="7" t="s">
        <v>81</v>
      </c>
      <c r="G268" s="7">
        <v>1</v>
      </c>
      <c r="H268" s="7">
        <v>422</v>
      </c>
      <c r="I268" s="7">
        <v>17</v>
      </c>
      <c r="J268" s="7">
        <v>1162</v>
      </c>
    </row>
    <row r="269" spans="1:10" x14ac:dyDescent="0.2">
      <c r="A269" s="7">
        <v>272</v>
      </c>
      <c r="B269" s="7">
        <v>2007</v>
      </c>
      <c r="C269" s="7" t="s">
        <v>42</v>
      </c>
      <c r="D269" s="7" t="s">
        <v>43</v>
      </c>
      <c r="E269" s="7">
        <v>3</v>
      </c>
      <c r="F269" s="7" t="s">
        <v>82</v>
      </c>
      <c r="G269" s="8" t="s">
        <v>4</v>
      </c>
      <c r="H269" s="7">
        <v>0</v>
      </c>
      <c r="I269" s="7">
        <v>33</v>
      </c>
      <c r="J269" s="7">
        <v>2255</v>
      </c>
    </row>
    <row r="270" spans="1:10" x14ac:dyDescent="0.2">
      <c r="A270" s="7">
        <v>273</v>
      </c>
      <c r="B270" s="7">
        <v>2007</v>
      </c>
      <c r="C270" s="7" t="s">
        <v>42</v>
      </c>
      <c r="D270" s="7" t="s">
        <v>43</v>
      </c>
      <c r="E270" s="7">
        <v>4</v>
      </c>
      <c r="F270" s="7" t="s">
        <v>81</v>
      </c>
      <c r="G270" s="7">
        <v>0</v>
      </c>
      <c r="H270" s="7">
        <v>246</v>
      </c>
      <c r="I270" s="7">
        <v>24</v>
      </c>
      <c r="J270" s="7">
        <v>1648</v>
      </c>
    </row>
    <row r="271" spans="1:10" x14ac:dyDescent="0.2">
      <c r="A271" s="7">
        <v>274</v>
      </c>
      <c r="B271" s="7">
        <v>2007</v>
      </c>
      <c r="C271" s="7" t="s">
        <v>42</v>
      </c>
      <c r="D271" s="7" t="s">
        <v>43</v>
      </c>
      <c r="E271" s="7">
        <v>4</v>
      </c>
      <c r="F271" s="7" t="s">
        <v>81</v>
      </c>
      <c r="G271" s="7">
        <v>0.5</v>
      </c>
      <c r="H271" s="7">
        <v>2225</v>
      </c>
      <c r="I271" s="7">
        <v>31</v>
      </c>
      <c r="J271" s="7">
        <v>2069</v>
      </c>
    </row>
    <row r="272" spans="1:10" x14ac:dyDescent="0.2">
      <c r="A272" s="7">
        <v>275</v>
      </c>
      <c r="B272" s="7">
        <v>2007</v>
      </c>
      <c r="C272" s="7" t="s">
        <v>42</v>
      </c>
      <c r="D272" s="7" t="s">
        <v>43</v>
      </c>
      <c r="E272" s="7">
        <v>4</v>
      </c>
      <c r="F272" s="7" t="s">
        <v>81</v>
      </c>
      <c r="G272" s="7">
        <v>1</v>
      </c>
      <c r="H272" s="7">
        <v>1</v>
      </c>
      <c r="I272" s="7">
        <v>27</v>
      </c>
      <c r="J272" s="7">
        <v>1822</v>
      </c>
    </row>
    <row r="273" spans="1:10" x14ac:dyDescent="0.2">
      <c r="A273" s="7">
        <v>276</v>
      </c>
      <c r="B273" s="7">
        <v>2007</v>
      </c>
      <c r="C273" s="7" t="s">
        <v>42</v>
      </c>
      <c r="D273" s="7" t="s">
        <v>43</v>
      </c>
      <c r="E273" s="7">
        <v>4</v>
      </c>
      <c r="F273" s="7" t="s">
        <v>82</v>
      </c>
      <c r="G273" s="8" t="s">
        <v>4</v>
      </c>
      <c r="H273" s="7">
        <v>0</v>
      </c>
      <c r="I273" s="7">
        <v>36</v>
      </c>
      <c r="J273" s="7">
        <v>2458</v>
      </c>
    </row>
    <row r="274" spans="1:10" x14ac:dyDescent="0.2">
      <c r="A274" s="7">
        <v>277</v>
      </c>
      <c r="B274" s="7">
        <v>2007</v>
      </c>
      <c r="C274" s="7" t="s">
        <v>42</v>
      </c>
      <c r="D274" s="7" t="s">
        <v>44</v>
      </c>
      <c r="E274" s="7">
        <v>1</v>
      </c>
      <c r="F274" s="7" t="s">
        <v>81</v>
      </c>
      <c r="G274" s="7">
        <v>0</v>
      </c>
      <c r="H274" s="7">
        <v>3786</v>
      </c>
      <c r="I274" s="7">
        <v>5</v>
      </c>
      <c r="J274" s="7">
        <v>363</v>
      </c>
    </row>
    <row r="275" spans="1:10" x14ac:dyDescent="0.2">
      <c r="A275" s="7">
        <v>278</v>
      </c>
      <c r="B275" s="7">
        <v>2007</v>
      </c>
      <c r="C275" s="7" t="s">
        <v>42</v>
      </c>
      <c r="D275" s="7" t="s">
        <v>44</v>
      </c>
      <c r="E275" s="7">
        <v>1</v>
      </c>
      <c r="F275" s="7" t="s">
        <v>81</v>
      </c>
      <c r="G275" s="7">
        <v>0.5</v>
      </c>
      <c r="H275" s="7">
        <v>3821</v>
      </c>
      <c r="I275" s="7">
        <v>15</v>
      </c>
      <c r="J275" s="7">
        <v>1013</v>
      </c>
    </row>
    <row r="276" spans="1:10" x14ac:dyDescent="0.2">
      <c r="A276" s="7">
        <v>279</v>
      </c>
      <c r="B276" s="7">
        <v>2007</v>
      </c>
      <c r="C276" s="7" t="s">
        <v>42</v>
      </c>
      <c r="D276" s="7" t="s">
        <v>44</v>
      </c>
      <c r="E276" s="7">
        <v>1</v>
      </c>
      <c r="F276" s="7" t="s">
        <v>81</v>
      </c>
      <c r="G276" s="7">
        <v>1</v>
      </c>
      <c r="H276" s="7">
        <v>1189</v>
      </c>
      <c r="I276" s="7">
        <v>19</v>
      </c>
      <c r="J276" s="7">
        <v>1281</v>
      </c>
    </row>
    <row r="277" spans="1:10" x14ac:dyDescent="0.2">
      <c r="A277" s="7">
        <v>280</v>
      </c>
      <c r="B277" s="7">
        <v>2007</v>
      </c>
      <c r="C277" s="7" t="s">
        <v>42</v>
      </c>
      <c r="D277" s="7" t="s">
        <v>44</v>
      </c>
      <c r="E277" s="7">
        <v>1</v>
      </c>
      <c r="F277" s="7" t="s">
        <v>82</v>
      </c>
      <c r="G277" s="8" t="s">
        <v>4</v>
      </c>
      <c r="H277" s="7">
        <v>0</v>
      </c>
      <c r="I277" s="7">
        <v>32</v>
      </c>
      <c r="J277" s="7">
        <v>2156</v>
      </c>
    </row>
    <row r="278" spans="1:10" x14ac:dyDescent="0.2">
      <c r="A278" s="7">
        <v>281</v>
      </c>
      <c r="B278" s="7">
        <v>2007</v>
      </c>
      <c r="C278" s="7" t="s">
        <v>42</v>
      </c>
      <c r="D278" s="7" t="s">
        <v>44</v>
      </c>
      <c r="E278" s="7">
        <v>2</v>
      </c>
      <c r="F278" s="7" t="s">
        <v>81</v>
      </c>
      <c r="G278" s="7">
        <v>0</v>
      </c>
      <c r="H278" s="7">
        <v>49</v>
      </c>
      <c r="I278" s="7">
        <v>41</v>
      </c>
      <c r="J278" s="7">
        <v>2768</v>
      </c>
    </row>
    <row r="279" spans="1:10" x14ac:dyDescent="0.2">
      <c r="A279" s="7">
        <v>282</v>
      </c>
      <c r="B279" s="7">
        <v>2007</v>
      </c>
      <c r="C279" s="7" t="s">
        <v>42</v>
      </c>
      <c r="D279" s="7" t="s">
        <v>44</v>
      </c>
      <c r="E279" s="7">
        <v>2</v>
      </c>
      <c r="F279" s="7" t="s">
        <v>81</v>
      </c>
      <c r="G279" s="7">
        <v>0.5</v>
      </c>
      <c r="H279" s="7">
        <v>42</v>
      </c>
      <c r="I279" s="7">
        <v>43</v>
      </c>
      <c r="J279" s="7">
        <v>2871</v>
      </c>
    </row>
    <row r="280" spans="1:10" x14ac:dyDescent="0.2">
      <c r="A280" s="7">
        <v>283</v>
      </c>
      <c r="B280" s="7">
        <v>2007</v>
      </c>
      <c r="C280" s="7" t="s">
        <v>42</v>
      </c>
      <c r="D280" s="7" t="s">
        <v>44</v>
      </c>
      <c r="E280" s="7">
        <v>2</v>
      </c>
      <c r="F280" s="7" t="s">
        <v>81</v>
      </c>
      <c r="G280" s="7">
        <v>1</v>
      </c>
      <c r="H280" s="7">
        <v>2174</v>
      </c>
      <c r="I280" s="7">
        <v>29</v>
      </c>
      <c r="J280" s="7">
        <v>1961</v>
      </c>
    </row>
    <row r="281" spans="1:10" x14ac:dyDescent="0.2">
      <c r="A281" s="7">
        <v>284</v>
      </c>
      <c r="B281" s="7">
        <v>2007</v>
      </c>
      <c r="C281" s="7" t="s">
        <v>42</v>
      </c>
      <c r="D281" s="7" t="s">
        <v>44</v>
      </c>
      <c r="E281" s="7">
        <v>2</v>
      </c>
      <c r="F281" s="7" t="s">
        <v>82</v>
      </c>
      <c r="G281" s="8" t="s">
        <v>4</v>
      </c>
      <c r="H281" s="7">
        <v>0</v>
      </c>
      <c r="I281" s="7">
        <v>61</v>
      </c>
      <c r="J281" s="7">
        <v>4083</v>
      </c>
    </row>
    <row r="282" spans="1:10" x14ac:dyDescent="0.2">
      <c r="A282" s="7">
        <v>285</v>
      </c>
      <c r="B282" s="7">
        <v>2007</v>
      </c>
      <c r="C282" s="7" t="s">
        <v>42</v>
      </c>
      <c r="D282" s="7" t="s">
        <v>44</v>
      </c>
      <c r="E282" s="7">
        <v>3</v>
      </c>
      <c r="F282" s="7" t="s">
        <v>81</v>
      </c>
      <c r="G282" s="7">
        <v>0</v>
      </c>
      <c r="H282" s="7">
        <v>2586</v>
      </c>
      <c r="I282" s="7">
        <v>16</v>
      </c>
      <c r="J282" s="7">
        <v>1092</v>
      </c>
    </row>
    <row r="283" spans="1:10" x14ac:dyDescent="0.2">
      <c r="A283" s="7">
        <v>286</v>
      </c>
      <c r="B283" s="7">
        <v>2007</v>
      </c>
      <c r="C283" s="7" t="s">
        <v>42</v>
      </c>
      <c r="D283" s="7" t="s">
        <v>44</v>
      </c>
      <c r="E283" s="7">
        <v>3</v>
      </c>
      <c r="F283" s="7" t="s">
        <v>81</v>
      </c>
      <c r="G283" s="7">
        <v>0.5</v>
      </c>
      <c r="H283" s="7">
        <v>598</v>
      </c>
      <c r="I283" s="7">
        <v>14</v>
      </c>
      <c r="J283" s="7">
        <v>967</v>
      </c>
    </row>
    <row r="284" spans="1:10" x14ac:dyDescent="0.2">
      <c r="A284" s="7">
        <v>287</v>
      </c>
      <c r="B284" s="7">
        <v>2007</v>
      </c>
      <c r="C284" s="7" t="s">
        <v>42</v>
      </c>
      <c r="D284" s="7" t="s">
        <v>44</v>
      </c>
      <c r="E284" s="7">
        <v>3</v>
      </c>
      <c r="F284" s="7" t="s">
        <v>81</v>
      </c>
      <c r="G284" s="7">
        <v>1</v>
      </c>
      <c r="H284" s="7">
        <v>1527</v>
      </c>
      <c r="I284" s="7">
        <v>31</v>
      </c>
      <c r="J284" s="7">
        <v>2090</v>
      </c>
    </row>
    <row r="285" spans="1:10" x14ac:dyDescent="0.2">
      <c r="A285" s="7">
        <v>288</v>
      </c>
      <c r="B285" s="7">
        <v>2007</v>
      </c>
      <c r="C285" s="7" t="s">
        <v>42</v>
      </c>
      <c r="D285" s="7" t="s">
        <v>44</v>
      </c>
      <c r="E285" s="7">
        <v>3</v>
      </c>
      <c r="F285" s="7" t="s">
        <v>82</v>
      </c>
      <c r="G285" s="8" t="s">
        <v>4</v>
      </c>
      <c r="H285" s="7">
        <v>0</v>
      </c>
      <c r="I285" s="7">
        <v>40</v>
      </c>
      <c r="J285" s="7">
        <v>2723</v>
      </c>
    </row>
    <row r="286" spans="1:10" x14ac:dyDescent="0.2">
      <c r="A286" s="7">
        <v>289</v>
      </c>
      <c r="B286" s="7">
        <v>2007</v>
      </c>
      <c r="C286" s="7" t="s">
        <v>42</v>
      </c>
      <c r="D286" s="7" t="s">
        <v>44</v>
      </c>
      <c r="E286" s="7">
        <v>4</v>
      </c>
      <c r="F286" s="7" t="s">
        <v>81</v>
      </c>
      <c r="G286" s="7">
        <v>0</v>
      </c>
      <c r="H286" s="7">
        <v>6317</v>
      </c>
      <c r="I286" s="7">
        <v>11</v>
      </c>
      <c r="J286" s="7">
        <v>747</v>
      </c>
    </row>
    <row r="287" spans="1:10" x14ac:dyDescent="0.2">
      <c r="A287" s="7">
        <v>290</v>
      </c>
      <c r="B287" s="7">
        <v>2007</v>
      </c>
      <c r="C287" s="7" t="s">
        <v>42</v>
      </c>
      <c r="D287" s="7" t="s">
        <v>44</v>
      </c>
      <c r="E287" s="7">
        <v>4</v>
      </c>
      <c r="F287" s="7" t="s">
        <v>81</v>
      </c>
      <c r="G287" s="7">
        <v>0.5</v>
      </c>
      <c r="H287" s="7">
        <v>3522</v>
      </c>
      <c r="I287" s="7">
        <v>18</v>
      </c>
      <c r="J287" s="7">
        <v>1185</v>
      </c>
    </row>
    <row r="288" spans="1:10" x14ac:dyDescent="0.2">
      <c r="A288" s="7">
        <v>291</v>
      </c>
      <c r="B288" s="7">
        <v>2007</v>
      </c>
      <c r="C288" s="7" t="s">
        <v>42</v>
      </c>
      <c r="D288" s="7" t="s">
        <v>44</v>
      </c>
      <c r="E288" s="7">
        <v>4</v>
      </c>
      <c r="F288" s="7" t="s">
        <v>81</v>
      </c>
      <c r="G288" s="7">
        <v>1</v>
      </c>
      <c r="H288" s="7">
        <v>4355</v>
      </c>
      <c r="I288" s="7">
        <v>18</v>
      </c>
      <c r="J288" s="7">
        <v>1210</v>
      </c>
    </row>
    <row r="289" spans="1:10" x14ac:dyDescent="0.2">
      <c r="A289" s="7">
        <v>292</v>
      </c>
      <c r="B289" s="7">
        <v>2007</v>
      </c>
      <c r="C289" s="7" t="s">
        <v>42</v>
      </c>
      <c r="D289" s="7" t="s">
        <v>44</v>
      </c>
      <c r="E289" s="7">
        <v>4</v>
      </c>
      <c r="F289" s="7" t="s">
        <v>82</v>
      </c>
      <c r="G289" s="8" t="s">
        <v>4</v>
      </c>
      <c r="H289" s="7">
        <v>0</v>
      </c>
      <c r="I289" s="7">
        <v>48</v>
      </c>
      <c r="J289" s="7">
        <v>3222</v>
      </c>
    </row>
  </sheetData>
  <sortState ref="A2:J289">
    <sortCondition ref="B2:B289"/>
    <sortCondition ref="C2:C289"/>
    <sortCondition ref="D2:D289"/>
    <sortCondition ref="E2:E289"/>
  </sortState>
  <phoneticPr fontId="1" type="noConversion"/>
  <pageMargins left="0.75" right="0.75" top="1" bottom="1" header="0.25" footer="0.5"/>
  <pageSetup orientation="portrait" r:id="rId1"/>
  <headerFooter alignWithMargins="0">
    <oddHeader>&amp;LCover crop roller
soybean harvest
25-26 October 2005
Soybean fresh weights, post thresher (all in grams)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02"/>
  <sheetViews>
    <sheetView topLeftCell="A37" workbookViewId="0">
      <selection activeCell="K1" sqref="K1:L101"/>
    </sheetView>
  </sheetViews>
  <sheetFormatPr defaultRowHeight="12.75" x14ac:dyDescent="0.2"/>
  <cols>
    <col min="1" max="1" width="8.42578125" bestFit="1" customWidth="1"/>
    <col min="2" max="2" width="7.28515625" bestFit="1" customWidth="1"/>
    <col min="3" max="3" width="8.85546875" bestFit="1" customWidth="1"/>
    <col min="4" max="4" width="8.28515625" bestFit="1" customWidth="1"/>
    <col min="5" max="5" width="6.28515625" bestFit="1" customWidth="1"/>
    <col min="6" max="6" width="19.85546875" bestFit="1" customWidth="1"/>
    <col min="7" max="7" width="8.85546875" bestFit="1" customWidth="1"/>
    <col min="8" max="8" width="13.85546875" bestFit="1" customWidth="1"/>
    <col min="9" max="9" width="10.85546875" bestFit="1" customWidth="1"/>
    <col min="10" max="10" width="10.7109375" bestFit="1" customWidth="1"/>
    <col min="11" max="11" width="12.85546875" bestFit="1" customWidth="1"/>
    <col min="12" max="12" width="12.7109375" bestFit="1" customWidth="1"/>
  </cols>
  <sheetData>
    <row r="1" spans="1:12" ht="25.5" x14ac:dyDescent="0.2">
      <c r="A1" s="4" t="s">
        <v>36</v>
      </c>
      <c r="B1" s="4" t="s">
        <v>37</v>
      </c>
      <c r="C1" s="4" t="s">
        <v>38</v>
      </c>
      <c r="D1" s="4" t="s">
        <v>1</v>
      </c>
      <c r="E1" s="4" t="s">
        <v>0</v>
      </c>
      <c r="F1" s="4" t="s">
        <v>80</v>
      </c>
      <c r="G1" s="5" t="s">
        <v>79</v>
      </c>
      <c r="H1" s="3" t="s">
        <v>76</v>
      </c>
      <c r="I1" s="6" t="s">
        <v>78</v>
      </c>
      <c r="J1" s="6" t="s">
        <v>77</v>
      </c>
      <c r="K1" t="s">
        <v>84</v>
      </c>
      <c r="L1" t="s">
        <v>83</v>
      </c>
    </row>
    <row r="2" spans="1:12" x14ac:dyDescent="0.2">
      <c r="A2" s="7">
        <v>17</v>
      </c>
      <c r="B2" s="7">
        <v>2005</v>
      </c>
      <c r="C2" s="7" t="s">
        <v>41</v>
      </c>
      <c r="D2" s="7" t="s">
        <v>45</v>
      </c>
      <c r="E2" s="7">
        <v>1</v>
      </c>
      <c r="F2" s="7" t="s">
        <v>81</v>
      </c>
      <c r="G2" s="8">
        <v>0</v>
      </c>
      <c r="H2" s="7">
        <v>9034</v>
      </c>
      <c r="I2" s="7">
        <v>19</v>
      </c>
      <c r="J2" s="7">
        <v>1247</v>
      </c>
      <c r="K2">
        <f>AVERAGE(J2:J16)</f>
        <v>2470.1333333333332</v>
      </c>
      <c r="L2">
        <f>AVERAGE(H2:H16)</f>
        <v>2976.4</v>
      </c>
    </row>
    <row r="3" spans="1:12" x14ac:dyDescent="0.2">
      <c r="A3" s="7">
        <v>18</v>
      </c>
      <c r="B3" s="7">
        <v>2005</v>
      </c>
      <c r="C3" s="7" t="s">
        <v>41</v>
      </c>
      <c r="D3" s="7" t="s">
        <v>45</v>
      </c>
      <c r="E3" s="7">
        <v>1</v>
      </c>
      <c r="F3" s="7" t="s">
        <v>81</v>
      </c>
      <c r="G3" s="8">
        <v>0.5</v>
      </c>
      <c r="H3" s="7">
        <v>330</v>
      </c>
      <c r="I3" s="7">
        <v>34</v>
      </c>
      <c r="J3" s="7">
        <v>2265</v>
      </c>
    </row>
    <row r="4" spans="1:12" x14ac:dyDescent="0.2">
      <c r="A4" s="7">
        <v>19</v>
      </c>
      <c r="B4" s="7">
        <v>2005</v>
      </c>
      <c r="C4" s="7" t="s">
        <v>41</v>
      </c>
      <c r="D4" s="7" t="s">
        <v>45</v>
      </c>
      <c r="E4" s="7">
        <v>1</v>
      </c>
      <c r="F4" s="7" t="s">
        <v>81</v>
      </c>
      <c r="G4" s="8">
        <v>1</v>
      </c>
      <c r="H4" s="7">
        <v>1223</v>
      </c>
      <c r="I4" s="7">
        <v>45</v>
      </c>
      <c r="J4" s="7">
        <v>3019</v>
      </c>
    </row>
    <row r="5" spans="1:12" hidden="1" x14ac:dyDescent="0.2">
      <c r="A5" s="7">
        <v>20</v>
      </c>
      <c r="B5" s="7">
        <v>2005</v>
      </c>
      <c r="C5" s="7" t="s">
        <v>41</v>
      </c>
      <c r="D5" s="7" t="s">
        <v>45</v>
      </c>
      <c r="E5" s="7">
        <v>1</v>
      </c>
      <c r="F5" s="7" t="s">
        <v>82</v>
      </c>
      <c r="G5" s="8" t="s">
        <v>4</v>
      </c>
      <c r="H5" s="7">
        <v>0</v>
      </c>
      <c r="I5" s="7">
        <v>52</v>
      </c>
      <c r="J5" s="7">
        <v>3496</v>
      </c>
    </row>
    <row r="6" spans="1:12" x14ac:dyDescent="0.2">
      <c r="A6" s="7">
        <v>41</v>
      </c>
      <c r="B6" s="7">
        <v>2005</v>
      </c>
      <c r="C6" s="7" t="s">
        <v>41</v>
      </c>
      <c r="D6" s="7" t="s">
        <v>45</v>
      </c>
      <c r="E6" s="7">
        <v>2</v>
      </c>
      <c r="F6" s="7" t="s">
        <v>81</v>
      </c>
      <c r="G6" s="8">
        <v>0</v>
      </c>
      <c r="H6" s="7">
        <v>7694</v>
      </c>
      <c r="I6" s="7">
        <v>14</v>
      </c>
      <c r="J6" s="7">
        <v>931</v>
      </c>
    </row>
    <row r="7" spans="1:12" x14ac:dyDescent="0.2">
      <c r="A7" s="7">
        <v>42</v>
      </c>
      <c r="B7" s="7">
        <v>2005</v>
      </c>
      <c r="C7" s="7" t="s">
        <v>41</v>
      </c>
      <c r="D7" s="7" t="s">
        <v>45</v>
      </c>
      <c r="E7" s="7">
        <v>2</v>
      </c>
      <c r="F7" s="7" t="s">
        <v>81</v>
      </c>
      <c r="G7" s="8">
        <v>0.5</v>
      </c>
      <c r="H7" s="7">
        <v>1411</v>
      </c>
      <c r="I7" s="7">
        <v>41</v>
      </c>
      <c r="J7" s="7">
        <v>2726</v>
      </c>
    </row>
    <row r="8" spans="1:12" x14ac:dyDescent="0.2">
      <c r="A8" s="7">
        <v>43</v>
      </c>
      <c r="B8" s="7">
        <v>2005</v>
      </c>
      <c r="C8" s="7" t="s">
        <v>41</v>
      </c>
      <c r="D8" s="7" t="s">
        <v>45</v>
      </c>
      <c r="E8" s="7">
        <v>2</v>
      </c>
      <c r="F8" s="7" t="s">
        <v>81</v>
      </c>
      <c r="G8" s="8">
        <v>1</v>
      </c>
      <c r="H8" s="7">
        <v>103</v>
      </c>
      <c r="I8" s="7">
        <v>44</v>
      </c>
      <c r="J8" s="7">
        <v>2977</v>
      </c>
    </row>
    <row r="9" spans="1:12" hidden="1" x14ac:dyDescent="0.2">
      <c r="A9" s="7">
        <v>44</v>
      </c>
      <c r="B9" s="7">
        <v>2005</v>
      </c>
      <c r="C9" s="7" t="s">
        <v>41</v>
      </c>
      <c r="D9" s="7" t="s">
        <v>45</v>
      </c>
      <c r="E9" s="7">
        <v>2</v>
      </c>
      <c r="F9" s="7" t="s">
        <v>82</v>
      </c>
      <c r="G9" s="8" t="s">
        <v>4</v>
      </c>
      <c r="H9" s="7">
        <v>0</v>
      </c>
      <c r="I9" s="7">
        <v>50</v>
      </c>
      <c r="J9" s="7">
        <v>3344</v>
      </c>
    </row>
    <row r="10" spans="1:12" x14ac:dyDescent="0.2">
      <c r="A10" s="7">
        <v>65</v>
      </c>
      <c r="B10" s="7">
        <v>2005</v>
      </c>
      <c r="C10" s="7" t="s">
        <v>41</v>
      </c>
      <c r="D10" s="7" t="s">
        <v>45</v>
      </c>
      <c r="E10" s="7">
        <v>3</v>
      </c>
      <c r="F10" s="7" t="s">
        <v>81</v>
      </c>
      <c r="G10" s="8">
        <v>0</v>
      </c>
      <c r="H10" s="7">
        <v>4800</v>
      </c>
      <c r="I10" s="7">
        <v>24</v>
      </c>
      <c r="J10" s="7">
        <v>1628</v>
      </c>
    </row>
    <row r="11" spans="1:12" x14ac:dyDescent="0.2">
      <c r="A11" s="7">
        <v>66</v>
      </c>
      <c r="B11" s="7">
        <v>2005</v>
      </c>
      <c r="C11" s="7" t="s">
        <v>41</v>
      </c>
      <c r="D11" s="7" t="s">
        <v>45</v>
      </c>
      <c r="E11" s="7">
        <v>3</v>
      </c>
      <c r="F11" s="7" t="s">
        <v>81</v>
      </c>
      <c r="G11" s="8">
        <v>0.5</v>
      </c>
      <c r="H11" s="7">
        <v>3519</v>
      </c>
      <c r="I11" s="7">
        <v>42</v>
      </c>
      <c r="J11" s="7">
        <v>2846</v>
      </c>
    </row>
    <row r="12" spans="1:12" x14ac:dyDescent="0.2">
      <c r="A12" s="7">
        <v>67</v>
      </c>
      <c r="B12" s="7">
        <v>2005</v>
      </c>
      <c r="C12" s="7" t="s">
        <v>41</v>
      </c>
      <c r="D12" s="7" t="s">
        <v>45</v>
      </c>
      <c r="E12" s="7">
        <v>3</v>
      </c>
      <c r="F12" s="7" t="s">
        <v>81</v>
      </c>
      <c r="G12" s="8">
        <v>1</v>
      </c>
      <c r="H12" s="7">
        <v>4059</v>
      </c>
      <c r="I12" s="7">
        <v>38</v>
      </c>
      <c r="J12" s="7">
        <v>2574</v>
      </c>
    </row>
    <row r="13" spans="1:12" hidden="1" x14ac:dyDescent="0.2">
      <c r="A13" s="7">
        <v>68</v>
      </c>
      <c r="B13" s="7">
        <v>2005</v>
      </c>
      <c r="C13" s="7" t="s">
        <v>41</v>
      </c>
      <c r="D13" s="7" t="s">
        <v>45</v>
      </c>
      <c r="E13" s="7">
        <v>3</v>
      </c>
      <c r="F13" s="7" t="s">
        <v>82</v>
      </c>
      <c r="G13" s="8" t="s">
        <v>4</v>
      </c>
      <c r="H13" s="7">
        <v>0</v>
      </c>
      <c r="I13" s="7">
        <v>50</v>
      </c>
      <c r="J13" s="7">
        <v>3370</v>
      </c>
    </row>
    <row r="14" spans="1:12" x14ac:dyDescent="0.2">
      <c r="A14" s="7">
        <v>89</v>
      </c>
      <c r="B14" s="7">
        <v>2005</v>
      </c>
      <c r="C14" s="7" t="s">
        <v>41</v>
      </c>
      <c r="D14" s="7" t="s">
        <v>45</v>
      </c>
      <c r="E14" s="7">
        <v>4</v>
      </c>
      <c r="F14" s="7" t="s">
        <v>81</v>
      </c>
      <c r="G14" s="8">
        <v>0</v>
      </c>
      <c r="H14" s="7">
        <v>12131</v>
      </c>
      <c r="I14" s="7">
        <v>9</v>
      </c>
      <c r="J14" s="7">
        <v>594</v>
      </c>
    </row>
    <row r="15" spans="1:12" x14ac:dyDescent="0.2">
      <c r="A15" s="7">
        <v>90</v>
      </c>
      <c r="B15" s="7">
        <v>2005</v>
      </c>
      <c r="C15" s="7" t="s">
        <v>41</v>
      </c>
      <c r="D15" s="7" t="s">
        <v>45</v>
      </c>
      <c r="E15" s="7">
        <v>4</v>
      </c>
      <c r="F15" s="7" t="s">
        <v>81</v>
      </c>
      <c r="G15" s="8">
        <v>0.5</v>
      </c>
      <c r="H15" s="7">
        <v>86</v>
      </c>
      <c r="I15" s="7">
        <v>40</v>
      </c>
      <c r="J15" s="7">
        <v>2685</v>
      </c>
    </row>
    <row r="16" spans="1:12" x14ac:dyDescent="0.2">
      <c r="A16" s="7">
        <v>91</v>
      </c>
      <c r="B16" s="7">
        <v>2005</v>
      </c>
      <c r="C16" s="7" t="s">
        <v>41</v>
      </c>
      <c r="D16" s="7" t="s">
        <v>45</v>
      </c>
      <c r="E16" s="7">
        <v>4</v>
      </c>
      <c r="F16" s="7" t="s">
        <v>81</v>
      </c>
      <c r="G16" s="8">
        <v>1</v>
      </c>
      <c r="H16" s="7">
        <v>256</v>
      </c>
      <c r="I16" s="7">
        <v>50</v>
      </c>
      <c r="J16" s="7">
        <v>3350</v>
      </c>
    </row>
    <row r="17" spans="1:12" hidden="1" x14ac:dyDescent="0.2">
      <c r="A17" s="7">
        <v>92</v>
      </c>
      <c r="B17" s="7">
        <v>2005</v>
      </c>
      <c r="C17" s="7" t="s">
        <v>41</v>
      </c>
      <c r="D17" s="7" t="s">
        <v>45</v>
      </c>
      <c r="E17" s="7">
        <v>4</v>
      </c>
      <c r="F17" s="7" t="s">
        <v>82</v>
      </c>
      <c r="G17" s="8" t="s">
        <v>4</v>
      </c>
      <c r="H17" s="7">
        <v>0</v>
      </c>
      <c r="I17" s="7">
        <v>50</v>
      </c>
      <c r="J17" s="7">
        <v>3355</v>
      </c>
    </row>
    <row r="18" spans="1:12" x14ac:dyDescent="0.2">
      <c r="A18" s="7"/>
      <c r="B18" s="7"/>
      <c r="C18" s="7"/>
      <c r="D18" s="7"/>
      <c r="E18" s="7"/>
      <c r="F18" s="7"/>
      <c r="G18" s="8"/>
      <c r="H18" s="7"/>
      <c r="I18" s="7"/>
      <c r="J18" s="7"/>
    </row>
    <row r="19" spans="1:12" x14ac:dyDescent="0.2">
      <c r="A19" s="7">
        <v>1</v>
      </c>
      <c r="B19" s="7">
        <v>2005</v>
      </c>
      <c r="C19" s="7" t="s">
        <v>41</v>
      </c>
      <c r="D19" s="7" t="s">
        <v>43</v>
      </c>
      <c r="E19" s="7">
        <v>1</v>
      </c>
      <c r="F19" s="7" t="s">
        <v>81</v>
      </c>
      <c r="G19" s="8">
        <v>0</v>
      </c>
      <c r="H19" s="7">
        <v>366</v>
      </c>
      <c r="I19" s="7">
        <v>28</v>
      </c>
      <c r="J19" s="7">
        <v>1912</v>
      </c>
      <c r="K19">
        <f>AVERAGE(J19:J33)</f>
        <v>2072.1333333333332</v>
      </c>
      <c r="L19">
        <f>AVERAGE(H19:H33)</f>
        <v>1651.8666666666666</v>
      </c>
    </row>
    <row r="20" spans="1:12" x14ac:dyDescent="0.2">
      <c r="A20" s="7">
        <v>2</v>
      </c>
      <c r="B20" s="7">
        <v>2005</v>
      </c>
      <c r="C20" s="7" t="s">
        <v>41</v>
      </c>
      <c r="D20" s="7" t="s">
        <v>43</v>
      </c>
      <c r="E20" s="7">
        <v>1</v>
      </c>
      <c r="F20" s="7" t="s">
        <v>81</v>
      </c>
      <c r="G20" s="8">
        <v>0.5</v>
      </c>
      <c r="H20" s="7">
        <v>1522</v>
      </c>
      <c r="I20" s="7">
        <v>35</v>
      </c>
      <c r="J20" s="7">
        <v>2361</v>
      </c>
    </row>
    <row r="21" spans="1:12" x14ac:dyDescent="0.2">
      <c r="A21" s="7">
        <v>3</v>
      </c>
      <c r="B21" s="7">
        <v>2005</v>
      </c>
      <c r="C21" s="7" t="s">
        <v>41</v>
      </c>
      <c r="D21" s="7" t="s">
        <v>43</v>
      </c>
      <c r="E21" s="7">
        <v>1</v>
      </c>
      <c r="F21" s="7" t="s">
        <v>81</v>
      </c>
      <c r="G21" s="8">
        <v>1</v>
      </c>
      <c r="H21" s="7">
        <v>777</v>
      </c>
      <c r="I21" s="7">
        <v>29</v>
      </c>
      <c r="J21" s="7">
        <v>1942</v>
      </c>
    </row>
    <row r="22" spans="1:12" hidden="1" x14ac:dyDescent="0.2">
      <c r="A22" s="7">
        <v>4</v>
      </c>
      <c r="B22" s="7">
        <v>2005</v>
      </c>
      <c r="C22" s="7" t="s">
        <v>41</v>
      </c>
      <c r="D22" s="7" t="s">
        <v>43</v>
      </c>
      <c r="E22" s="7">
        <v>1</v>
      </c>
      <c r="F22" s="7" t="s">
        <v>82</v>
      </c>
      <c r="G22" s="8" t="s">
        <v>4</v>
      </c>
      <c r="H22" s="7">
        <v>0</v>
      </c>
      <c r="I22" s="7">
        <v>31</v>
      </c>
      <c r="J22" s="7">
        <v>2070</v>
      </c>
    </row>
    <row r="23" spans="1:12" x14ac:dyDescent="0.2">
      <c r="A23" s="7">
        <v>25</v>
      </c>
      <c r="B23" s="7">
        <v>2005</v>
      </c>
      <c r="C23" s="7" t="s">
        <v>41</v>
      </c>
      <c r="D23" s="7" t="s">
        <v>43</v>
      </c>
      <c r="E23" s="7">
        <v>2</v>
      </c>
      <c r="F23" s="7" t="s">
        <v>81</v>
      </c>
      <c r="G23" s="8">
        <v>0</v>
      </c>
      <c r="H23" s="7">
        <v>2586</v>
      </c>
      <c r="I23" s="7">
        <v>28</v>
      </c>
      <c r="J23" s="7">
        <v>1892</v>
      </c>
    </row>
    <row r="24" spans="1:12" x14ac:dyDescent="0.2">
      <c r="A24" s="7">
        <v>26</v>
      </c>
      <c r="B24" s="7">
        <v>2005</v>
      </c>
      <c r="C24" s="7" t="s">
        <v>41</v>
      </c>
      <c r="D24" s="7" t="s">
        <v>43</v>
      </c>
      <c r="E24" s="7">
        <v>2</v>
      </c>
      <c r="F24" s="7" t="s">
        <v>81</v>
      </c>
      <c r="G24" s="8">
        <v>0.5</v>
      </c>
      <c r="H24" s="7">
        <v>1327</v>
      </c>
      <c r="I24" s="7">
        <v>29</v>
      </c>
      <c r="J24" s="7">
        <v>1976</v>
      </c>
    </row>
    <row r="25" spans="1:12" x14ac:dyDescent="0.2">
      <c r="A25" s="7">
        <v>27</v>
      </c>
      <c r="B25" s="7">
        <v>2005</v>
      </c>
      <c r="C25" s="7" t="s">
        <v>41</v>
      </c>
      <c r="D25" s="7" t="s">
        <v>43</v>
      </c>
      <c r="E25" s="7">
        <v>2</v>
      </c>
      <c r="F25" s="7" t="s">
        <v>81</v>
      </c>
      <c r="G25" s="8">
        <v>1</v>
      </c>
      <c r="H25" s="7">
        <v>452</v>
      </c>
      <c r="I25" s="7">
        <v>36</v>
      </c>
      <c r="J25" s="7">
        <v>2403</v>
      </c>
    </row>
    <row r="26" spans="1:12" hidden="1" x14ac:dyDescent="0.2">
      <c r="A26" s="7">
        <v>28</v>
      </c>
      <c r="B26" s="7">
        <v>2005</v>
      </c>
      <c r="C26" s="7" t="s">
        <v>41</v>
      </c>
      <c r="D26" s="7" t="s">
        <v>43</v>
      </c>
      <c r="E26" s="7">
        <v>2</v>
      </c>
      <c r="F26" s="7" t="s">
        <v>82</v>
      </c>
      <c r="G26" s="8" t="s">
        <v>4</v>
      </c>
      <c r="H26" s="7">
        <v>0</v>
      </c>
      <c r="I26" s="7">
        <v>46</v>
      </c>
      <c r="J26" s="7">
        <v>3090</v>
      </c>
    </row>
    <row r="27" spans="1:12" x14ac:dyDescent="0.2">
      <c r="A27" s="7">
        <v>49</v>
      </c>
      <c r="B27" s="7">
        <v>2005</v>
      </c>
      <c r="C27" s="7" t="s">
        <v>41</v>
      </c>
      <c r="D27" s="7" t="s">
        <v>43</v>
      </c>
      <c r="E27" s="7">
        <v>3</v>
      </c>
      <c r="F27" s="7" t="s">
        <v>81</v>
      </c>
      <c r="G27" s="8">
        <v>0</v>
      </c>
      <c r="H27" s="7">
        <v>3796</v>
      </c>
      <c r="I27" s="7">
        <v>27</v>
      </c>
      <c r="J27" s="7">
        <v>1827</v>
      </c>
    </row>
    <row r="28" spans="1:12" x14ac:dyDescent="0.2">
      <c r="A28" s="7">
        <v>50</v>
      </c>
      <c r="B28" s="7">
        <v>2005</v>
      </c>
      <c r="C28" s="7" t="s">
        <v>41</v>
      </c>
      <c r="D28" s="7" t="s">
        <v>43</v>
      </c>
      <c r="E28" s="7">
        <v>3</v>
      </c>
      <c r="F28" s="7" t="s">
        <v>81</v>
      </c>
      <c r="G28" s="8">
        <v>0.5</v>
      </c>
      <c r="H28" s="7">
        <v>1138</v>
      </c>
      <c r="I28" s="7">
        <v>36</v>
      </c>
      <c r="J28" s="7">
        <v>2403</v>
      </c>
    </row>
    <row r="29" spans="1:12" x14ac:dyDescent="0.2">
      <c r="A29" s="7">
        <v>51</v>
      </c>
      <c r="B29" s="7">
        <v>2005</v>
      </c>
      <c r="C29" s="7" t="s">
        <v>41</v>
      </c>
      <c r="D29" s="7" t="s">
        <v>43</v>
      </c>
      <c r="E29" s="7">
        <v>3</v>
      </c>
      <c r="F29" s="7" t="s">
        <v>81</v>
      </c>
      <c r="G29" s="8">
        <v>1</v>
      </c>
      <c r="H29" s="7">
        <v>4888</v>
      </c>
      <c r="I29" s="7">
        <v>20</v>
      </c>
      <c r="J29" s="7">
        <v>1335</v>
      </c>
    </row>
    <row r="30" spans="1:12" hidden="1" x14ac:dyDescent="0.2">
      <c r="A30" s="7">
        <v>52</v>
      </c>
      <c r="B30" s="7">
        <v>2005</v>
      </c>
      <c r="C30" s="7" t="s">
        <v>41</v>
      </c>
      <c r="D30" s="7" t="s">
        <v>43</v>
      </c>
      <c r="E30" s="7">
        <v>3</v>
      </c>
      <c r="F30" s="7" t="s">
        <v>82</v>
      </c>
      <c r="G30" s="8" t="s">
        <v>4</v>
      </c>
      <c r="H30" s="7">
        <v>0</v>
      </c>
      <c r="I30" s="7">
        <v>38</v>
      </c>
      <c r="J30" s="7">
        <v>2525</v>
      </c>
    </row>
    <row r="31" spans="1:12" x14ac:dyDescent="0.2">
      <c r="A31" s="7">
        <v>73</v>
      </c>
      <c r="B31" s="7">
        <v>2005</v>
      </c>
      <c r="C31" s="7" t="s">
        <v>41</v>
      </c>
      <c r="D31" s="7" t="s">
        <v>43</v>
      </c>
      <c r="E31" s="7">
        <v>4</v>
      </c>
      <c r="F31" s="7" t="s">
        <v>81</v>
      </c>
      <c r="G31" s="8">
        <v>0</v>
      </c>
      <c r="H31" s="7">
        <v>3344</v>
      </c>
      <c r="I31" s="7">
        <v>23</v>
      </c>
      <c r="J31" s="7">
        <v>1557</v>
      </c>
    </row>
    <row r="32" spans="1:12" x14ac:dyDescent="0.2">
      <c r="A32" s="7">
        <v>74</v>
      </c>
      <c r="B32" s="7">
        <v>2005</v>
      </c>
      <c r="C32" s="7" t="s">
        <v>41</v>
      </c>
      <c r="D32" s="7" t="s">
        <v>43</v>
      </c>
      <c r="E32" s="7">
        <v>4</v>
      </c>
      <c r="F32" s="7" t="s">
        <v>81</v>
      </c>
      <c r="G32" s="8">
        <v>0.5</v>
      </c>
      <c r="H32" s="7">
        <v>3748</v>
      </c>
      <c r="I32" s="7">
        <v>28</v>
      </c>
      <c r="J32" s="7">
        <v>1862</v>
      </c>
    </row>
    <row r="33" spans="1:12" x14ac:dyDescent="0.2">
      <c r="A33" s="7">
        <v>75</v>
      </c>
      <c r="B33" s="7">
        <v>2005</v>
      </c>
      <c r="C33" s="7" t="s">
        <v>41</v>
      </c>
      <c r="D33" s="7" t="s">
        <v>43</v>
      </c>
      <c r="E33" s="7">
        <v>4</v>
      </c>
      <c r="F33" s="7" t="s">
        <v>81</v>
      </c>
      <c r="G33" s="8">
        <v>1</v>
      </c>
      <c r="H33" s="7">
        <v>834</v>
      </c>
      <c r="I33" s="7">
        <v>29</v>
      </c>
      <c r="J33" s="7">
        <v>1927</v>
      </c>
    </row>
    <row r="34" spans="1:12" hidden="1" x14ac:dyDescent="0.2">
      <c r="A34" s="7">
        <v>76</v>
      </c>
      <c r="B34" s="7">
        <v>2005</v>
      </c>
      <c r="C34" s="7" t="s">
        <v>41</v>
      </c>
      <c r="D34" s="7" t="s">
        <v>43</v>
      </c>
      <c r="E34" s="7">
        <v>4</v>
      </c>
      <c r="F34" s="7" t="s">
        <v>82</v>
      </c>
      <c r="G34" s="8" t="s">
        <v>4</v>
      </c>
      <c r="H34" s="7">
        <v>0</v>
      </c>
      <c r="I34" s="7">
        <v>29</v>
      </c>
      <c r="J34" s="7">
        <v>1965</v>
      </c>
    </row>
    <row r="35" spans="1:12" x14ac:dyDescent="0.2">
      <c r="A35" s="7"/>
      <c r="B35" s="7"/>
      <c r="C35" s="7"/>
      <c r="D35" s="7"/>
      <c r="E35" s="7"/>
      <c r="F35" s="7"/>
      <c r="G35" s="8"/>
      <c r="H35" s="7"/>
      <c r="I35" s="7"/>
      <c r="J35" s="7"/>
    </row>
    <row r="36" spans="1:12" x14ac:dyDescent="0.2">
      <c r="A36" s="7">
        <v>9</v>
      </c>
      <c r="B36" s="7">
        <v>2005</v>
      </c>
      <c r="C36" s="7" t="s">
        <v>41</v>
      </c>
      <c r="D36" s="7" t="s">
        <v>44</v>
      </c>
      <c r="E36" s="7">
        <v>1</v>
      </c>
      <c r="F36" s="7" t="s">
        <v>81</v>
      </c>
      <c r="G36" s="8">
        <v>0</v>
      </c>
      <c r="H36" s="7">
        <v>5730</v>
      </c>
      <c r="I36" s="7">
        <v>25</v>
      </c>
      <c r="J36" s="7">
        <v>1711</v>
      </c>
      <c r="K36">
        <f>AVERAGE(J36:J50)</f>
        <v>2075.1999999999998</v>
      </c>
      <c r="L36">
        <f>AVERAGE(H36:H50)</f>
        <v>4360.8666666666668</v>
      </c>
    </row>
    <row r="37" spans="1:12" x14ac:dyDescent="0.2">
      <c r="A37" s="7">
        <v>10</v>
      </c>
      <c r="B37" s="7">
        <v>2005</v>
      </c>
      <c r="C37" s="7" t="s">
        <v>41</v>
      </c>
      <c r="D37" s="7" t="s">
        <v>44</v>
      </c>
      <c r="E37" s="7">
        <v>1</v>
      </c>
      <c r="F37" s="7" t="s">
        <v>81</v>
      </c>
      <c r="G37" s="8">
        <v>0.5</v>
      </c>
      <c r="H37" s="7">
        <v>4738</v>
      </c>
      <c r="I37" s="7">
        <v>28</v>
      </c>
      <c r="J37" s="7">
        <v>1888</v>
      </c>
    </row>
    <row r="38" spans="1:12" x14ac:dyDescent="0.2">
      <c r="A38" s="7">
        <v>11</v>
      </c>
      <c r="B38" s="7">
        <v>2005</v>
      </c>
      <c r="C38" s="7" t="s">
        <v>41</v>
      </c>
      <c r="D38" s="7" t="s">
        <v>44</v>
      </c>
      <c r="E38" s="7">
        <v>1</v>
      </c>
      <c r="F38" s="7" t="s">
        <v>81</v>
      </c>
      <c r="G38" s="8">
        <v>1</v>
      </c>
      <c r="H38" s="7">
        <v>941</v>
      </c>
      <c r="I38" s="7">
        <v>37</v>
      </c>
      <c r="J38" s="7">
        <v>2492</v>
      </c>
    </row>
    <row r="39" spans="1:12" hidden="1" x14ac:dyDescent="0.2">
      <c r="A39" s="7">
        <v>12</v>
      </c>
      <c r="B39" s="7">
        <v>2005</v>
      </c>
      <c r="C39" s="7" t="s">
        <v>41</v>
      </c>
      <c r="D39" s="7" t="s">
        <v>44</v>
      </c>
      <c r="E39" s="7">
        <v>1</v>
      </c>
      <c r="F39" s="7" t="s">
        <v>82</v>
      </c>
      <c r="G39" s="8" t="s">
        <v>4</v>
      </c>
      <c r="H39" s="7">
        <v>0</v>
      </c>
      <c r="I39" s="7">
        <v>50</v>
      </c>
      <c r="J39" s="7">
        <v>3349</v>
      </c>
    </row>
    <row r="40" spans="1:12" x14ac:dyDescent="0.2">
      <c r="A40" s="7">
        <v>33</v>
      </c>
      <c r="B40" s="7">
        <v>2005</v>
      </c>
      <c r="C40" s="7" t="s">
        <v>41</v>
      </c>
      <c r="D40" s="7" t="s">
        <v>44</v>
      </c>
      <c r="E40" s="7">
        <v>2</v>
      </c>
      <c r="F40" s="7" t="s">
        <v>81</v>
      </c>
      <c r="G40" s="8">
        <v>0</v>
      </c>
      <c r="H40" s="7">
        <v>8712</v>
      </c>
      <c r="I40" s="7">
        <v>14</v>
      </c>
      <c r="J40" s="7">
        <v>933</v>
      </c>
    </row>
    <row r="41" spans="1:12" x14ac:dyDescent="0.2">
      <c r="A41" s="7">
        <v>34</v>
      </c>
      <c r="B41" s="7">
        <v>2005</v>
      </c>
      <c r="C41" s="7" t="s">
        <v>41</v>
      </c>
      <c r="D41" s="7" t="s">
        <v>44</v>
      </c>
      <c r="E41" s="7">
        <v>2</v>
      </c>
      <c r="F41" s="7" t="s">
        <v>81</v>
      </c>
      <c r="G41" s="8">
        <v>0.5</v>
      </c>
      <c r="H41" s="7">
        <v>5410</v>
      </c>
      <c r="I41" s="7">
        <v>17</v>
      </c>
      <c r="J41" s="7">
        <v>1137</v>
      </c>
    </row>
    <row r="42" spans="1:12" x14ac:dyDescent="0.2">
      <c r="A42" s="7">
        <v>35</v>
      </c>
      <c r="B42" s="7">
        <v>2005</v>
      </c>
      <c r="C42" s="7" t="s">
        <v>41</v>
      </c>
      <c r="D42" s="7" t="s">
        <v>44</v>
      </c>
      <c r="E42" s="7">
        <v>2</v>
      </c>
      <c r="F42" s="7" t="s">
        <v>81</v>
      </c>
      <c r="G42" s="8">
        <v>1</v>
      </c>
      <c r="H42" s="7">
        <v>5986</v>
      </c>
      <c r="I42" s="7">
        <v>25</v>
      </c>
      <c r="J42" s="7">
        <v>1686</v>
      </c>
    </row>
    <row r="43" spans="1:12" hidden="1" x14ac:dyDescent="0.2">
      <c r="A43" s="7">
        <v>36</v>
      </c>
      <c r="B43" s="7">
        <v>2005</v>
      </c>
      <c r="C43" s="7" t="s">
        <v>41</v>
      </c>
      <c r="D43" s="7" t="s">
        <v>44</v>
      </c>
      <c r="E43" s="7">
        <v>2</v>
      </c>
      <c r="F43" s="7" t="s">
        <v>82</v>
      </c>
      <c r="G43" s="8" t="s">
        <v>4</v>
      </c>
      <c r="H43" s="7">
        <v>0</v>
      </c>
      <c r="I43" s="7">
        <v>42</v>
      </c>
      <c r="J43" s="7">
        <v>2837</v>
      </c>
    </row>
    <row r="44" spans="1:12" x14ac:dyDescent="0.2">
      <c r="A44" s="7">
        <v>57</v>
      </c>
      <c r="B44" s="7">
        <v>2005</v>
      </c>
      <c r="C44" s="7" t="s">
        <v>41</v>
      </c>
      <c r="D44" s="7" t="s">
        <v>44</v>
      </c>
      <c r="E44" s="7">
        <v>3</v>
      </c>
      <c r="F44" s="7" t="s">
        <v>81</v>
      </c>
      <c r="G44" s="8">
        <v>0</v>
      </c>
      <c r="H44" s="7">
        <v>7089</v>
      </c>
      <c r="I44" s="7">
        <v>30</v>
      </c>
      <c r="J44" s="7">
        <v>2001</v>
      </c>
    </row>
    <row r="45" spans="1:12" x14ac:dyDescent="0.2">
      <c r="A45" s="7">
        <v>58</v>
      </c>
      <c r="B45" s="7">
        <v>2005</v>
      </c>
      <c r="C45" s="7" t="s">
        <v>41</v>
      </c>
      <c r="D45" s="7" t="s">
        <v>44</v>
      </c>
      <c r="E45" s="7">
        <v>3</v>
      </c>
      <c r="F45" s="7" t="s">
        <v>81</v>
      </c>
      <c r="G45" s="8">
        <v>0.5</v>
      </c>
      <c r="H45" s="7">
        <v>2028</v>
      </c>
      <c r="I45" s="7">
        <v>30</v>
      </c>
      <c r="J45" s="7">
        <v>2000</v>
      </c>
    </row>
    <row r="46" spans="1:12" x14ac:dyDescent="0.2">
      <c r="A46" s="7">
        <v>59</v>
      </c>
      <c r="B46" s="7">
        <v>2005</v>
      </c>
      <c r="C46" s="7" t="s">
        <v>41</v>
      </c>
      <c r="D46" s="7" t="s">
        <v>44</v>
      </c>
      <c r="E46" s="7">
        <v>3</v>
      </c>
      <c r="F46" s="7" t="s">
        <v>81</v>
      </c>
      <c r="G46" s="8">
        <v>1</v>
      </c>
      <c r="H46" s="7">
        <v>4752</v>
      </c>
      <c r="I46" s="7">
        <v>30</v>
      </c>
      <c r="J46" s="7">
        <v>1994</v>
      </c>
    </row>
    <row r="47" spans="1:12" hidden="1" x14ac:dyDescent="0.2">
      <c r="A47" s="7">
        <v>60</v>
      </c>
      <c r="B47" s="7">
        <v>2005</v>
      </c>
      <c r="C47" s="7" t="s">
        <v>41</v>
      </c>
      <c r="D47" s="7" t="s">
        <v>44</v>
      </c>
      <c r="E47" s="7">
        <v>3</v>
      </c>
      <c r="F47" s="7" t="s">
        <v>82</v>
      </c>
      <c r="G47" s="8" t="s">
        <v>4</v>
      </c>
      <c r="H47" s="7">
        <v>0</v>
      </c>
      <c r="I47" s="7">
        <v>45</v>
      </c>
      <c r="J47" s="7">
        <v>3018</v>
      </c>
    </row>
    <row r="48" spans="1:12" x14ac:dyDescent="0.2">
      <c r="A48" s="7">
        <v>81</v>
      </c>
      <c r="B48" s="7">
        <v>2005</v>
      </c>
      <c r="C48" s="7" t="s">
        <v>41</v>
      </c>
      <c r="D48" s="7" t="s">
        <v>44</v>
      </c>
      <c r="E48" s="7">
        <v>4</v>
      </c>
      <c r="F48" s="7" t="s">
        <v>81</v>
      </c>
      <c r="G48" s="8">
        <v>0</v>
      </c>
      <c r="H48" s="7">
        <v>8158</v>
      </c>
      <c r="I48" s="7">
        <v>37</v>
      </c>
      <c r="J48" s="7">
        <v>2509</v>
      </c>
    </row>
    <row r="49" spans="1:12" x14ac:dyDescent="0.2">
      <c r="A49" s="7">
        <v>82</v>
      </c>
      <c r="B49" s="7">
        <v>2005</v>
      </c>
      <c r="C49" s="7" t="s">
        <v>41</v>
      </c>
      <c r="D49" s="7" t="s">
        <v>44</v>
      </c>
      <c r="E49" s="7">
        <v>4</v>
      </c>
      <c r="F49" s="7" t="s">
        <v>81</v>
      </c>
      <c r="G49" s="8">
        <v>0.5</v>
      </c>
      <c r="H49" s="7">
        <v>5150</v>
      </c>
      <c r="I49" s="7">
        <v>27</v>
      </c>
      <c r="J49" s="7">
        <v>1788</v>
      </c>
    </row>
    <row r="50" spans="1:12" x14ac:dyDescent="0.2">
      <c r="A50" s="7">
        <v>83</v>
      </c>
      <c r="B50" s="7">
        <v>2005</v>
      </c>
      <c r="C50" s="7" t="s">
        <v>41</v>
      </c>
      <c r="D50" s="7" t="s">
        <v>44</v>
      </c>
      <c r="E50" s="7">
        <v>4</v>
      </c>
      <c r="F50" s="7" t="s">
        <v>81</v>
      </c>
      <c r="G50" s="8">
        <v>1</v>
      </c>
      <c r="H50" s="7">
        <v>6719</v>
      </c>
      <c r="I50" s="7">
        <v>27</v>
      </c>
      <c r="J50" s="7">
        <v>1785</v>
      </c>
    </row>
    <row r="51" spans="1:12" hidden="1" x14ac:dyDescent="0.2">
      <c r="A51" s="7">
        <v>84</v>
      </c>
      <c r="B51" s="7">
        <v>2005</v>
      </c>
      <c r="C51" s="7" t="s">
        <v>41</v>
      </c>
      <c r="D51" s="7" t="s">
        <v>44</v>
      </c>
      <c r="E51" s="7">
        <v>4</v>
      </c>
      <c r="F51" s="7" t="s">
        <v>82</v>
      </c>
      <c r="G51" s="8" t="s">
        <v>4</v>
      </c>
      <c r="H51" s="7">
        <v>0</v>
      </c>
      <c r="I51" s="7">
        <v>26</v>
      </c>
      <c r="J51" s="7">
        <v>1735</v>
      </c>
    </row>
    <row r="52" spans="1:12" x14ac:dyDescent="0.2">
      <c r="A52" s="7"/>
      <c r="B52" s="7"/>
      <c r="C52" s="7"/>
      <c r="D52" s="7"/>
      <c r="E52" s="7"/>
      <c r="F52" s="7"/>
      <c r="G52" s="8"/>
      <c r="H52" s="7"/>
      <c r="I52" s="7"/>
      <c r="J52" s="7"/>
    </row>
    <row r="53" spans="1:12" x14ac:dyDescent="0.2">
      <c r="A53" s="7">
        <v>21</v>
      </c>
      <c r="B53" s="7">
        <v>2005</v>
      </c>
      <c r="C53" s="7" t="s">
        <v>42</v>
      </c>
      <c r="D53" s="7" t="s">
        <v>45</v>
      </c>
      <c r="E53" s="7">
        <v>1</v>
      </c>
      <c r="F53" s="7" t="s">
        <v>81</v>
      </c>
      <c r="G53" s="8">
        <v>0</v>
      </c>
      <c r="H53" s="7">
        <v>8022</v>
      </c>
      <c r="I53" s="7">
        <v>11</v>
      </c>
      <c r="J53" s="7">
        <v>729</v>
      </c>
      <c r="K53">
        <f>AVERAGE(J53:J67)</f>
        <v>1853.9333333333334</v>
      </c>
      <c r="L53">
        <f>AVERAGE(H53:H67)</f>
        <v>5198.1333333333332</v>
      </c>
    </row>
    <row r="54" spans="1:12" x14ac:dyDescent="0.2">
      <c r="A54" s="7">
        <v>22</v>
      </c>
      <c r="B54" s="7">
        <v>2005</v>
      </c>
      <c r="C54" s="7" t="s">
        <v>42</v>
      </c>
      <c r="D54" s="7" t="s">
        <v>45</v>
      </c>
      <c r="E54" s="7">
        <v>1</v>
      </c>
      <c r="F54" s="7" t="s">
        <v>81</v>
      </c>
      <c r="G54" s="8">
        <v>0.5</v>
      </c>
      <c r="H54" s="7">
        <v>2798</v>
      </c>
      <c r="I54" s="7">
        <v>41</v>
      </c>
      <c r="J54" s="7">
        <v>2728</v>
      </c>
    </row>
    <row r="55" spans="1:12" x14ac:dyDescent="0.2">
      <c r="A55" s="7">
        <v>23</v>
      </c>
      <c r="B55" s="7">
        <v>2005</v>
      </c>
      <c r="C55" s="7" t="s">
        <v>42</v>
      </c>
      <c r="D55" s="7" t="s">
        <v>45</v>
      </c>
      <c r="E55" s="7">
        <v>1</v>
      </c>
      <c r="F55" s="7" t="s">
        <v>81</v>
      </c>
      <c r="G55" s="8">
        <v>1</v>
      </c>
      <c r="H55" s="7">
        <v>1612</v>
      </c>
      <c r="I55" s="7">
        <v>26</v>
      </c>
      <c r="J55" s="7">
        <v>1749</v>
      </c>
    </row>
    <row r="56" spans="1:12" hidden="1" x14ac:dyDescent="0.2">
      <c r="A56" s="7">
        <v>24</v>
      </c>
      <c r="B56" s="7">
        <v>2005</v>
      </c>
      <c r="C56" s="7" t="s">
        <v>42</v>
      </c>
      <c r="D56" s="7" t="s">
        <v>45</v>
      </c>
      <c r="E56" s="7">
        <v>1</v>
      </c>
      <c r="F56" s="7" t="s">
        <v>82</v>
      </c>
      <c r="G56" s="8" t="s">
        <v>4</v>
      </c>
      <c r="H56" s="7">
        <v>0</v>
      </c>
      <c r="I56" s="7">
        <v>50</v>
      </c>
      <c r="J56" s="7">
        <v>3388</v>
      </c>
    </row>
    <row r="57" spans="1:12" x14ac:dyDescent="0.2">
      <c r="A57" s="7">
        <v>45</v>
      </c>
      <c r="B57" s="7">
        <v>2005</v>
      </c>
      <c r="C57" s="7" t="s">
        <v>42</v>
      </c>
      <c r="D57" s="7" t="s">
        <v>45</v>
      </c>
      <c r="E57" s="7">
        <v>2</v>
      </c>
      <c r="F57" s="7" t="s">
        <v>81</v>
      </c>
      <c r="G57" s="8">
        <v>0</v>
      </c>
      <c r="H57" s="7">
        <v>9520</v>
      </c>
      <c r="I57" s="7">
        <v>5</v>
      </c>
      <c r="J57" s="7">
        <v>315</v>
      </c>
    </row>
    <row r="58" spans="1:12" x14ac:dyDescent="0.2">
      <c r="A58" s="7">
        <v>46</v>
      </c>
      <c r="B58" s="7">
        <v>2005</v>
      </c>
      <c r="C58" s="7" t="s">
        <v>42</v>
      </c>
      <c r="D58" s="7" t="s">
        <v>45</v>
      </c>
      <c r="E58" s="7">
        <v>2</v>
      </c>
      <c r="F58" s="7" t="s">
        <v>81</v>
      </c>
      <c r="G58" s="8">
        <v>0.5</v>
      </c>
      <c r="H58" s="7">
        <v>13212</v>
      </c>
      <c r="I58" s="7">
        <v>14</v>
      </c>
      <c r="J58" s="7">
        <v>941</v>
      </c>
    </row>
    <row r="59" spans="1:12" x14ac:dyDescent="0.2">
      <c r="A59" s="7">
        <v>47</v>
      </c>
      <c r="B59" s="7">
        <v>2005</v>
      </c>
      <c r="C59" s="7" t="s">
        <v>42</v>
      </c>
      <c r="D59" s="7" t="s">
        <v>45</v>
      </c>
      <c r="E59" s="7">
        <v>2</v>
      </c>
      <c r="F59" s="7" t="s">
        <v>81</v>
      </c>
      <c r="G59" s="8">
        <v>1</v>
      </c>
      <c r="H59" s="7">
        <v>9451</v>
      </c>
      <c r="I59" s="7">
        <v>30</v>
      </c>
      <c r="J59" s="7">
        <v>2003</v>
      </c>
    </row>
    <row r="60" spans="1:12" hidden="1" x14ac:dyDescent="0.2">
      <c r="A60" s="7">
        <v>48</v>
      </c>
      <c r="B60" s="7">
        <v>2005</v>
      </c>
      <c r="C60" s="7" t="s">
        <v>42</v>
      </c>
      <c r="D60" s="7" t="s">
        <v>45</v>
      </c>
      <c r="E60" s="7">
        <v>2</v>
      </c>
      <c r="F60" s="7" t="s">
        <v>82</v>
      </c>
      <c r="G60" s="8" t="s">
        <v>4</v>
      </c>
      <c r="H60" s="7">
        <v>0</v>
      </c>
      <c r="I60" s="7">
        <v>47</v>
      </c>
      <c r="J60" s="7">
        <v>3169</v>
      </c>
    </row>
    <row r="61" spans="1:12" x14ac:dyDescent="0.2">
      <c r="A61" s="7">
        <v>69</v>
      </c>
      <c r="B61" s="7">
        <v>2005</v>
      </c>
      <c r="C61" s="7" t="s">
        <v>42</v>
      </c>
      <c r="D61" s="7" t="s">
        <v>45</v>
      </c>
      <c r="E61" s="7">
        <v>3</v>
      </c>
      <c r="F61" s="7" t="s">
        <v>81</v>
      </c>
      <c r="G61" s="8">
        <v>0</v>
      </c>
      <c r="H61" s="7">
        <v>10879</v>
      </c>
      <c r="I61" s="7">
        <v>10</v>
      </c>
      <c r="J61" s="7">
        <v>703</v>
      </c>
    </row>
    <row r="62" spans="1:12" x14ac:dyDescent="0.2">
      <c r="A62" s="7">
        <v>70</v>
      </c>
      <c r="B62" s="7">
        <v>2005</v>
      </c>
      <c r="C62" s="7" t="s">
        <v>42</v>
      </c>
      <c r="D62" s="7" t="s">
        <v>45</v>
      </c>
      <c r="E62" s="7">
        <v>3</v>
      </c>
      <c r="F62" s="7" t="s">
        <v>81</v>
      </c>
      <c r="G62" s="8">
        <v>0.5</v>
      </c>
      <c r="H62" s="7">
        <v>5217</v>
      </c>
      <c r="I62" s="7">
        <v>49</v>
      </c>
      <c r="J62" s="7">
        <v>3293</v>
      </c>
    </row>
    <row r="63" spans="1:12" x14ac:dyDescent="0.2">
      <c r="A63" s="7">
        <v>71</v>
      </c>
      <c r="B63" s="7">
        <v>2005</v>
      </c>
      <c r="C63" s="7" t="s">
        <v>42</v>
      </c>
      <c r="D63" s="7" t="s">
        <v>45</v>
      </c>
      <c r="E63" s="7">
        <v>3</v>
      </c>
      <c r="F63" s="7" t="s">
        <v>81</v>
      </c>
      <c r="G63" s="8">
        <v>1</v>
      </c>
      <c r="H63" s="7">
        <v>5187</v>
      </c>
      <c r="I63" s="7">
        <v>39</v>
      </c>
      <c r="J63" s="7">
        <v>2602</v>
      </c>
    </row>
    <row r="64" spans="1:12" hidden="1" x14ac:dyDescent="0.2">
      <c r="A64" s="7">
        <v>72</v>
      </c>
      <c r="B64" s="7">
        <v>2005</v>
      </c>
      <c r="C64" s="7" t="s">
        <v>42</v>
      </c>
      <c r="D64" s="7" t="s">
        <v>45</v>
      </c>
      <c r="E64" s="7">
        <v>3</v>
      </c>
      <c r="F64" s="7" t="s">
        <v>82</v>
      </c>
      <c r="G64" s="8" t="s">
        <v>4</v>
      </c>
      <c r="H64" s="7">
        <v>0</v>
      </c>
      <c r="I64" s="7">
        <v>63</v>
      </c>
      <c r="J64" s="7">
        <v>4212</v>
      </c>
    </row>
    <row r="65" spans="1:12" x14ac:dyDescent="0.2">
      <c r="A65" s="7">
        <v>93</v>
      </c>
      <c r="B65" s="7">
        <v>2005</v>
      </c>
      <c r="C65" s="7" t="s">
        <v>42</v>
      </c>
      <c r="D65" s="7" t="s">
        <v>45</v>
      </c>
      <c r="E65" s="7">
        <v>4</v>
      </c>
      <c r="F65" s="7" t="s">
        <v>81</v>
      </c>
      <c r="G65" s="8">
        <v>0</v>
      </c>
      <c r="H65" s="7">
        <v>7846</v>
      </c>
      <c r="I65" s="7">
        <v>2</v>
      </c>
      <c r="J65" s="7">
        <v>149</v>
      </c>
    </row>
    <row r="66" spans="1:12" x14ac:dyDescent="0.2">
      <c r="A66" s="7">
        <v>94</v>
      </c>
      <c r="B66" s="7">
        <v>2005</v>
      </c>
      <c r="C66" s="7" t="s">
        <v>42</v>
      </c>
      <c r="D66" s="7" t="s">
        <v>45</v>
      </c>
      <c r="E66" s="7">
        <v>4</v>
      </c>
      <c r="F66" s="7" t="s">
        <v>81</v>
      </c>
      <c r="G66" s="8">
        <v>0.5</v>
      </c>
      <c r="H66" s="7">
        <v>3441</v>
      </c>
      <c r="I66" s="7">
        <v>5</v>
      </c>
      <c r="J66" s="7">
        <v>326</v>
      </c>
    </row>
    <row r="67" spans="1:12" x14ac:dyDescent="0.2">
      <c r="A67" s="7">
        <v>95</v>
      </c>
      <c r="B67" s="7">
        <v>2005</v>
      </c>
      <c r="C67" s="7" t="s">
        <v>42</v>
      </c>
      <c r="D67" s="7" t="s">
        <v>45</v>
      </c>
      <c r="E67" s="7">
        <v>4</v>
      </c>
      <c r="F67" s="7" t="s">
        <v>81</v>
      </c>
      <c r="G67" s="8">
        <v>1</v>
      </c>
      <c r="H67" s="7">
        <v>787</v>
      </c>
      <c r="I67" s="7">
        <v>22</v>
      </c>
      <c r="J67" s="7">
        <v>1502</v>
      </c>
    </row>
    <row r="68" spans="1:12" hidden="1" x14ac:dyDescent="0.2">
      <c r="A68" s="7">
        <v>96</v>
      </c>
      <c r="B68" s="7">
        <v>2005</v>
      </c>
      <c r="C68" s="7" t="s">
        <v>42</v>
      </c>
      <c r="D68" s="7" t="s">
        <v>45</v>
      </c>
      <c r="E68" s="7">
        <v>4</v>
      </c>
      <c r="F68" s="7" t="s">
        <v>82</v>
      </c>
      <c r="G68" s="8" t="s">
        <v>4</v>
      </c>
      <c r="H68" s="7">
        <v>0</v>
      </c>
      <c r="I68" s="7">
        <v>64</v>
      </c>
      <c r="J68" s="7">
        <v>4305</v>
      </c>
    </row>
    <row r="69" spans="1:12" x14ac:dyDescent="0.2">
      <c r="A69" s="7"/>
      <c r="B69" s="7"/>
      <c r="C69" s="7"/>
      <c r="D69" s="7"/>
      <c r="E69" s="7"/>
      <c r="F69" s="7"/>
      <c r="G69" s="8"/>
      <c r="H69" s="7"/>
      <c r="I69" s="7"/>
      <c r="J69" s="7"/>
    </row>
    <row r="70" spans="1:12" x14ac:dyDescent="0.2">
      <c r="A70" s="7">
        <v>5</v>
      </c>
      <c r="B70" s="7">
        <v>2005</v>
      </c>
      <c r="C70" s="7" t="s">
        <v>42</v>
      </c>
      <c r="D70" s="7" t="s">
        <v>43</v>
      </c>
      <c r="E70" s="7">
        <v>1</v>
      </c>
      <c r="F70" s="7" t="s">
        <v>81</v>
      </c>
      <c r="G70" s="8">
        <v>0</v>
      </c>
      <c r="H70" s="7">
        <v>386</v>
      </c>
      <c r="I70" s="7">
        <v>34</v>
      </c>
      <c r="J70" s="7">
        <v>2272</v>
      </c>
      <c r="K70">
        <f>AVERAGE(J70:J84)</f>
        <v>2386.8000000000002</v>
      </c>
      <c r="L70">
        <f>AVERAGE(H70:H84)</f>
        <v>1146.0666666666666</v>
      </c>
    </row>
    <row r="71" spans="1:12" x14ac:dyDescent="0.2">
      <c r="A71" s="7">
        <v>6</v>
      </c>
      <c r="B71" s="7">
        <v>2005</v>
      </c>
      <c r="C71" s="7" t="s">
        <v>42</v>
      </c>
      <c r="D71" s="7" t="s">
        <v>43</v>
      </c>
      <c r="E71" s="7">
        <v>1</v>
      </c>
      <c r="F71" s="7" t="s">
        <v>81</v>
      </c>
      <c r="G71" s="8">
        <v>0.5</v>
      </c>
      <c r="H71" s="7">
        <v>18</v>
      </c>
      <c r="I71" s="7">
        <v>38</v>
      </c>
      <c r="J71" s="7">
        <v>2582</v>
      </c>
    </row>
    <row r="72" spans="1:12" x14ac:dyDescent="0.2">
      <c r="A72" s="7">
        <v>7</v>
      </c>
      <c r="B72" s="7">
        <v>2005</v>
      </c>
      <c r="C72" s="7" t="s">
        <v>42</v>
      </c>
      <c r="D72" s="7" t="s">
        <v>43</v>
      </c>
      <c r="E72" s="7">
        <v>1</v>
      </c>
      <c r="F72" s="7" t="s">
        <v>81</v>
      </c>
      <c r="G72" s="8">
        <v>1</v>
      </c>
      <c r="H72" s="7">
        <v>88</v>
      </c>
      <c r="I72" s="7">
        <v>40</v>
      </c>
      <c r="J72" s="7">
        <v>2660</v>
      </c>
    </row>
    <row r="73" spans="1:12" hidden="1" x14ac:dyDescent="0.2">
      <c r="A73" s="7">
        <v>8</v>
      </c>
      <c r="B73" s="7">
        <v>2005</v>
      </c>
      <c r="C73" s="7" t="s">
        <v>42</v>
      </c>
      <c r="D73" s="7" t="s">
        <v>43</v>
      </c>
      <c r="E73" s="7">
        <v>1</v>
      </c>
      <c r="F73" s="7" t="s">
        <v>82</v>
      </c>
      <c r="G73" s="8" t="s">
        <v>4</v>
      </c>
      <c r="H73" s="7">
        <v>0</v>
      </c>
      <c r="I73" s="7">
        <v>47</v>
      </c>
      <c r="J73" s="7">
        <v>3180</v>
      </c>
    </row>
    <row r="74" spans="1:12" x14ac:dyDescent="0.2">
      <c r="A74" s="7">
        <v>29</v>
      </c>
      <c r="B74" s="7">
        <v>2005</v>
      </c>
      <c r="C74" s="7" t="s">
        <v>42</v>
      </c>
      <c r="D74" s="7" t="s">
        <v>43</v>
      </c>
      <c r="E74" s="7">
        <v>2</v>
      </c>
      <c r="F74" s="7" t="s">
        <v>81</v>
      </c>
      <c r="G74" s="8">
        <v>0</v>
      </c>
      <c r="H74" s="7">
        <v>4451</v>
      </c>
      <c r="I74" s="7">
        <v>31</v>
      </c>
      <c r="J74" s="7">
        <v>2054</v>
      </c>
    </row>
    <row r="75" spans="1:12" x14ac:dyDescent="0.2">
      <c r="A75" s="7">
        <v>30</v>
      </c>
      <c r="B75" s="7">
        <v>2005</v>
      </c>
      <c r="C75" s="7" t="s">
        <v>42</v>
      </c>
      <c r="D75" s="7" t="s">
        <v>43</v>
      </c>
      <c r="E75" s="7">
        <v>2</v>
      </c>
      <c r="F75" s="7" t="s">
        <v>81</v>
      </c>
      <c r="G75" s="8">
        <v>0.5</v>
      </c>
      <c r="H75" s="7">
        <v>0</v>
      </c>
      <c r="I75" s="7">
        <v>28</v>
      </c>
      <c r="J75" s="7">
        <v>1869</v>
      </c>
    </row>
    <row r="76" spans="1:12" x14ac:dyDescent="0.2">
      <c r="A76" s="7">
        <v>31</v>
      </c>
      <c r="B76" s="7">
        <v>2005</v>
      </c>
      <c r="C76" s="7" t="s">
        <v>42</v>
      </c>
      <c r="D76" s="7" t="s">
        <v>43</v>
      </c>
      <c r="E76" s="7">
        <v>2</v>
      </c>
      <c r="F76" s="7" t="s">
        <v>81</v>
      </c>
      <c r="G76" s="8">
        <v>1</v>
      </c>
      <c r="H76" s="7">
        <v>5096</v>
      </c>
      <c r="I76" s="7">
        <v>31</v>
      </c>
      <c r="J76" s="7">
        <v>2099</v>
      </c>
    </row>
    <row r="77" spans="1:12" hidden="1" x14ac:dyDescent="0.2">
      <c r="A77" s="7">
        <v>32</v>
      </c>
      <c r="B77" s="7">
        <v>2005</v>
      </c>
      <c r="C77" s="7" t="s">
        <v>42</v>
      </c>
      <c r="D77" s="7" t="s">
        <v>43</v>
      </c>
      <c r="E77" s="7">
        <v>2</v>
      </c>
      <c r="F77" s="7" t="s">
        <v>82</v>
      </c>
      <c r="G77" s="8" t="s">
        <v>4</v>
      </c>
      <c r="H77" s="7">
        <v>0</v>
      </c>
      <c r="I77" s="7">
        <v>42</v>
      </c>
      <c r="J77" s="7">
        <v>2841</v>
      </c>
    </row>
    <row r="78" spans="1:12" x14ac:dyDescent="0.2">
      <c r="A78" s="7">
        <v>53</v>
      </c>
      <c r="B78" s="7">
        <v>2005</v>
      </c>
      <c r="C78" s="7" t="s">
        <v>42</v>
      </c>
      <c r="D78" s="7" t="s">
        <v>43</v>
      </c>
      <c r="E78" s="7">
        <v>3</v>
      </c>
      <c r="F78" s="7" t="s">
        <v>81</v>
      </c>
      <c r="G78" s="8">
        <v>0</v>
      </c>
      <c r="H78" s="7">
        <v>340</v>
      </c>
      <c r="I78" s="7">
        <v>48</v>
      </c>
      <c r="J78" s="7">
        <v>3244</v>
      </c>
    </row>
    <row r="79" spans="1:12" x14ac:dyDescent="0.2">
      <c r="A79" s="7">
        <v>54</v>
      </c>
      <c r="B79" s="7">
        <v>2005</v>
      </c>
      <c r="C79" s="7" t="s">
        <v>42</v>
      </c>
      <c r="D79" s="7" t="s">
        <v>43</v>
      </c>
      <c r="E79" s="7">
        <v>3</v>
      </c>
      <c r="F79" s="7" t="s">
        <v>81</v>
      </c>
      <c r="G79" s="8">
        <v>0.5</v>
      </c>
      <c r="H79" s="7">
        <v>2484</v>
      </c>
      <c r="I79" s="7">
        <v>34</v>
      </c>
      <c r="J79" s="7">
        <v>2281</v>
      </c>
    </row>
    <row r="80" spans="1:12" x14ac:dyDescent="0.2">
      <c r="A80" s="7">
        <v>55</v>
      </c>
      <c r="B80" s="7">
        <v>2005</v>
      </c>
      <c r="C80" s="7" t="s">
        <v>42</v>
      </c>
      <c r="D80" s="7" t="s">
        <v>43</v>
      </c>
      <c r="E80" s="7">
        <v>3</v>
      </c>
      <c r="F80" s="7" t="s">
        <v>81</v>
      </c>
      <c r="G80" s="8">
        <v>1</v>
      </c>
      <c r="H80" s="7">
        <v>522</v>
      </c>
      <c r="I80" s="7">
        <v>39</v>
      </c>
      <c r="J80" s="7">
        <v>2614</v>
      </c>
    </row>
    <row r="81" spans="1:12" hidden="1" x14ac:dyDescent="0.2">
      <c r="A81" s="7">
        <v>56</v>
      </c>
      <c r="B81" s="7">
        <v>2005</v>
      </c>
      <c r="C81" s="7" t="s">
        <v>42</v>
      </c>
      <c r="D81" s="7" t="s">
        <v>43</v>
      </c>
      <c r="E81" s="7">
        <v>3</v>
      </c>
      <c r="F81" s="7" t="s">
        <v>82</v>
      </c>
      <c r="G81" s="8" t="s">
        <v>4</v>
      </c>
      <c r="H81" s="7">
        <v>0</v>
      </c>
      <c r="I81" s="7">
        <v>42</v>
      </c>
      <c r="J81" s="7">
        <v>2822</v>
      </c>
    </row>
    <row r="82" spans="1:12" x14ac:dyDescent="0.2">
      <c r="A82" s="7">
        <v>77</v>
      </c>
      <c r="B82" s="7">
        <v>2005</v>
      </c>
      <c r="C82" s="7" t="s">
        <v>42</v>
      </c>
      <c r="D82" s="7" t="s">
        <v>43</v>
      </c>
      <c r="E82" s="7">
        <v>4</v>
      </c>
      <c r="F82" s="7" t="s">
        <v>81</v>
      </c>
      <c r="G82" s="8">
        <v>0</v>
      </c>
      <c r="H82" s="7">
        <v>0</v>
      </c>
      <c r="I82" s="7">
        <v>22</v>
      </c>
      <c r="J82" s="7">
        <v>1468</v>
      </c>
    </row>
    <row r="83" spans="1:12" x14ac:dyDescent="0.2">
      <c r="A83" s="7">
        <v>78</v>
      </c>
      <c r="B83" s="7">
        <v>2005</v>
      </c>
      <c r="C83" s="7" t="s">
        <v>42</v>
      </c>
      <c r="D83" s="7" t="s">
        <v>43</v>
      </c>
      <c r="E83" s="7">
        <v>4</v>
      </c>
      <c r="F83" s="7" t="s">
        <v>81</v>
      </c>
      <c r="G83" s="8">
        <v>0.5</v>
      </c>
      <c r="H83" s="7">
        <v>0</v>
      </c>
      <c r="I83" s="7">
        <v>15</v>
      </c>
      <c r="J83" s="7">
        <v>1035</v>
      </c>
    </row>
    <row r="84" spans="1:12" x14ac:dyDescent="0.2">
      <c r="A84" s="7">
        <v>79</v>
      </c>
      <c r="B84" s="7">
        <v>2005</v>
      </c>
      <c r="C84" s="7" t="s">
        <v>42</v>
      </c>
      <c r="D84" s="7" t="s">
        <v>43</v>
      </c>
      <c r="E84" s="7">
        <v>4</v>
      </c>
      <c r="F84" s="7" t="s">
        <v>81</v>
      </c>
      <c r="G84" s="8">
        <v>1</v>
      </c>
      <c r="H84" s="7">
        <v>3806</v>
      </c>
      <c r="I84" s="7">
        <v>41</v>
      </c>
      <c r="J84" s="7">
        <v>2781</v>
      </c>
    </row>
    <row r="85" spans="1:12" hidden="1" x14ac:dyDescent="0.2">
      <c r="A85" s="7">
        <v>80</v>
      </c>
      <c r="B85" s="7">
        <v>2005</v>
      </c>
      <c r="C85" s="7" t="s">
        <v>42</v>
      </c>
      <c r="D85" s="7" t="s">
        <v>43</v>
      </c>
      <c r="E85" s="7">
        <v>4</v>
      </c>
      <c r="F85" s="7" t="s">
        <v>82</v>
      </c>
      <c r="G85" s="8" t="s">
        <v>4</v>
      </c>
      <c r="H85" s="7">
        <v>0</v>
      </c>
      <c r="I85" s="7">
        <v>36</v>
      </c>
      <c r="J85" s="7">
        <v>2400</v>
      </c>
    </row>
    <row r="86" spans="1:12" x14ac:dyDescent="0.2">
      <c r="A86" s="7"/>
      <c r="B86" s="7"/>
      <c r="C86" s="7"/>
      <c r="D86" s="7"/>
      <c r="E86" s="7"/>
      <c r="F86" s="7"/>
      <c r="G86" s="8"/>
      <c r="H86" s="7"/>
      <c r="I86" s="7"/>
      <c r="J86" s="7"/>
    </row>
    <row r="87" spans="1:12" x14ac:dyDescent="0.2">
      <c r="A87" s="7">
        <v>13</v>
      </c>
      <c r="B87" s="7">
        <v>2005</v>
      </c>
      <c r="C87" s="7" t="s">
        <v>42</v>
      </c>
      <c r="D87" s="7" t="s">
        <v>44</v>
      </c>
      <c r="E87" s="7">
        <v>1</v>
      </c>
      <c r="F87" s="7" t="s">
        <v>81</v>
      </c>
      <c r="G87" s="8">
        <v>0</v>
      </c>
      <c r="H87" s="7">
        <v>6450</v>
      </c>
      <c r="I87" s="7">
        <v>5</v>
      </c>
      <c r="J87" s="7">
        <v>307</v>
      </c>
      <c r="K87">
        <f>AVERAGE(J87:J101)</f>
        <v>391.33333333333331</v>
      </c>
      <c r="L87">
        <f>AVERAGE(H87:H101)</f>
        <v>2766.9333333333334</v>
      </c>
    </row>
    <row r="88" spans="1:12" x14ac:dyDescent="0.2">
      <c r="A88" s="7">
        <v>14</v>
      </c>
      <c r="B88" s="7">
        <v>2005</v>
      </c>
      <c r="C88" s="7" t="s">
        <v>42</v>
      </c>
      <c r="D88" s="7" t="s">
        <v>44</v>
      </c>
      <c r="E88" s="7">
        <v>1</v>
      </c>
      <c r="F88" s="7" t="s">
        <v>81</v>
      </c>
      <c r="G88" s="8">
        <v>0.5</v>
      </c>
      <c r="H88" s="7">
        <v>1800</v>
      </c>
      <c r="I88" s="7">
        <v>4</v>
      </c>
      <c r="J88" s="7">
        <v>284</v>
      </c>
    </row>
    <row r="89" spans="1:12" x14ac:dyDescent="0.2">
      <c r="A89" s="7">
        <v>15</v>
      </c>
      <c r="B89" s="7">
        <v>2005</v>
      </c>
      <c r="C89" s="7" t="s">
        <v>42</v>
      </c>
      <c r="D89" s="7" t="s">
        <v>44</v>
      </c>
      <c r="E89" s="7">
        <v>1</v>
      </c>
      <c r="F89" s="7" t="s">
        <v>81</v>
      </c>
      <c r="G89" s="8">
        <v>1</v>
      </c>
      <c r="H89" s="7">
        <v>1821</v>
      </c>
      <c r="I89" s="7">
        <v>6</v>
      </c>
      <c r="J89" s="7">
        <v>404</v>
      </c>
    </row>
    <row r="90" spans="1:12" hidden="1" x14ac:dyDescent="0.2">
      <c r="A90" s="7">
        <v>16</v>
      </c>
      <c r="B90" s="7">
        <v>2005</v>
      </c>
      <c r="C90" s="7" t="s">
        <v>42</v>
      </c>
      <c r="D90" s="7" t="s">
        <v>44</v>
      </c>
      <c r="E90" s="7">
        <v>1</v>
      </c>
      <c r="F90" s="7" t="s">
        <v>82</v>
      </c>
      <c r="G90" s="8" t="s">
        <v>4</v>
      </c>
      <c r="H90" s="7">
        <v>0</v>
      </c>
      <c r="I90" s="7">
        <v>15</v>
      </c>
      <c r="J90" s="7">
        <v>1004</v>
      </c>
    </row>
    <row r="91" spans="1:12" x14ac:dyDescent="0.2">
      <c r="A91" s="7">
        <v>37</v>
      </c>
      <c r="B91" s="7">
        <v>2005</v>
      </c>
      <c r="C91" s="7" t="s">
        <v>42</v>
      </c>
      <c r="D91" s="7" t="s">
        <v>44</v>
      </c>
      <c r="E91" s="7">
        <v>2</v>
      </c>
      <c r="F91" s="7" t="s">
        <v>81</v>
      </c>
      <c r="G91" s="8">
        <v>0</v>
      </c>
      <c r="H91" s="7">
        <v>2412</v>
      </c>
      <c r="I91" s="7">
        <v>3</v>
      </c>
      <c r="J91" s="7">
        <v>173</v>
      </c>
    </row>
    <row r="92" spans="1:12" x14ac:dyDescent="0.2">
      <c r="A92" s="7">
        <v>38</v>
      </c>
      <c r="B92" s="7">
        <v>2005</v>
      </c>
      <c r="C92" s="7" t="s">
        <v>42</v>
      </c>
      <c r="D92" s="7" t="s">
        <v>44</v>
      </c>
      <c r="E92" s="7">
        <v>2</v>
      </c>
      <c r="F92" s="7" t="s">
        <v>81</v>
      </c>
      <c r="G92" s="8">
        <v>0.5</v>
      </c>
      <c r="H92" s="7">
        <v>2872</v>
      </c>
      <c r="I92" s="7">
        <v>4</v>
      </c>
      <c r="J92" s="7">
        <v>236</v>
      </c>
    </row>
    <row r="93" spans="1:12" x14ac:dyDescent="0.2">
      <c r="A93" s="7">
        <v>39</v>
      </c>
      <c r="B93" s="7">
        <v>2005</v>
      </c>
      <c r="C93" s="7" t="s">
        <v>42</v>
      </c>
      <c r="D93" s="7" t="s">
        <v>44</v>
      </c>
      <c r="E93" s="7">
        <v>2</v>
      </c>
      <c r="F93" s="7" t="s">
        <v>81</v>
      </c>
      <c r="G93" s="8">
        <v>1</v>
      </c>
      <c r="H93" s="7">
        <v>4192</v>
      </c>
      <c r="I93" s="7">
        <v>6</v>
      </c>
      <c r="J93" s="7">
        <v>406</v>
      </c>
    </row>
    <row r="94" spans="1:12" hidden="1" x14ac:dyDescent="0.2">
      <c r="A94" s="7">
        <v>40</v>
      </c>
      <c r="B94" s="7">
        <v>2005</v>
      </c>
      <c r="C94" s="7" t="s">
        <v>42</v>
      </c>
      <c r="D94" s="7" t="s">
        <v>44</v>
      </c>
      <c r="E94" s="7">
        <v>2</v>
      </c>
      <c r="F94" s="7" t="s">
        <v>82</v>
      </c>
      <c r="G94" s="8" t="s">
        <v>4</v>
      </c>
      <c r="H94" s="7">
        <v>0</v>
      </c>
      <c r="I94" s="7">
        <v>6</v>
      </c>
      <c r="J94" s="7">
        <v>401</v>
      </c>
    </row>
    <row r="95" spans="1:12" x14ac:dyDescent="0.2">
      <c r="A95" s="7">
        <v>61</v>
      </c>
      <c r="B95" s="7">
        <v>2005</v>
      </c>
      <c r="C95" s="7" t="s">
        <v>42</v>
      </c>
      <c r="D95" s="7" t="s">
        <v>44</v>
      </c>
      <c r="E95" s="7">
        <v>3</v>
      </c>
      <c r="F95" s="7" t="s">
        <v>81</v>
      </c>
      <c r="G95" s="8">
        <v>0</v>
      </c>
      <c r="H95" s="7">
        <v>2094</v>
      </c>
      <c r="I95" s="7">
        <v>4</v>
      </c>
      <c r="J95" s="7">
        <v>248</v>
      </c>
    </row>
    <row r="96" spans="1:12" x14ac:dyDescent="0.2">
      <c r="A96" s="7">
        <v>62</v>
      </c>
      <c r="B96" s="7">
        <v>2005</v>
      </c>
      <c r="C96" s="7" t="s">
        <v>42</v>
      </c>
      <c r="D96" s="7" t="s">
        <v>44</v>
      </c>
      <c r="E96" s="7">
        <v>3</v>
      </c>
      <c r="F96" s="7" t="s">
        <v>81</v>
      </c>
      <c r="G96" s="8">
        <v>0.5</v>
      </c>
      <c r="H96" s="7">
        <v>3333</v>
      </c>
      <c r="I96" s="7">
        <v>20</v>
      </c>
      <c r="J96" s="7">
        <v>1366</v>
      </c>
    </row>
    <row r="97" spans="1:10" x14ac:dyDescent="0.2">
      <c r="A97" s="7">
        <v>63</v>
      </c>
      <c r="B97" s="7">
        <v>2005</v>
      </c>
      <c r="C97" s="7" t="s">
        <v>42</v>
      </c>
      <c r="D97" s="7" t="s">
        <v>44</v>
      </c>
      <c r="E97" s="7">
        <v>3</v>
      </c>
      <c r="F97" s="7" t="s">
        <v>81</v>
      </c>
      <c r="G97" s="8">
        <v>1</v>
      </c>
      <c r="H97" s="7">
        <v>5552</v>
      </c>
      <c r="I97" s="7">
        <v>4</v>
      </c>
      <c r="J97" s="7">
        <v>236</v>
      </c>
    </row>
    <row r="98" spans="1:10" hidden="1" x14ac:dyDescent="0.2">
      <c r="A98" s="7">
        <v>64</v>
      </c>
      <c r="B98" s="7">
        <v>2005</v>
      </c>
      <c r="C98" s="7" t="s">
        <v>42</v>
      </c>
      <c r="D98" s="7" t="s">
        <v>44</v>
      </c>
      <c r="E98" s="7">
        <v>3</v>
      </c>
      <c r="F98" s="7" t="s">
        <v>82</v>
      </c>
      <c r="G98" s="8" t="s">
        <v>4</v>
      </c>
      <c r="H98" s="7">
        <v>0</v>
      </c>
      <c r="I98" s="7">
        <v>21</v>
      </c>
      <c r="J98" s="7">
        <v>576</v>
      </c>
    </row>
    <row r="99" spans="1:10" x14ac:dyDescent="0.2">
      <c r="A99" s="7">
        <v>85</v>
      </c>
      <c r="B99" s="7">
        <v>2005</v>
      </c>
      <c r="C99" s="7" t="s">
        <v>42</v>
      </c>
      <c r="D99" s="7" t="s">
        <v>44</v>
      </c>
      <c r="E99" s="7">
        <v>4</v>
      </c>
      <c r="F99" s="7" t="s">
        <v>81</v>
      </c>
      <c r="G99" s="8">
        <v>0</v>
      </c>
      <c r="H99" s="7">
        <v>7764</v>
      </c>
      <c r="I99" s="7">
        <v>2</v>
      </c>
      <c r="J99" s="7">
        <v>139</v>
      </c>
    </row>
    <row r="100" spans="1:10" x14ac:dyDescent="0.2">
      <c r="A100" s="7">
        <v>86</v>
      </c>
      <c r="B100" s="7">
        <v>2005</v>
      </c>
      <c r="C100" s="7" t="s">
        <v>42</v>
      </c>
      <c r="D100" s="7" t="s">
        <v>44</v>
      </c>
      <c r="E100" s="7">
        <v>4</v>
      </c>
      <c r="F100" s="7" t="s">
        <v>81</v>
      </c>
      <c r="G100" s="8">
        <v>0.5</v>
      </c>
      <c r="H100" s="7">
        <v>456</v>
      </c>
      <c r="I100" s="7">
        <v>1</v>
      </c>
      <c r="J100" s="7">
        <v>41</v>
      </c>
    </row>
    <row r="101" spans="1:10" x14ac:dyDescent="0.2">
      <c r="A101" s="7">
        <v>87</v>
      </c>
      <c r="B101" s="7">
        <v>2005</v>
      </c>
      <c r="C101" s="7" t="s">
        <v>42</v>
      </c>
      <c r="D101" s="7" t="s">
        <v>44</v>
      </c>
      <c r="E101" s="7">
        <v>4</v>
      </c>
      <c r="F101" s="7" t="s">
        <v>81</v>
      </c>
      <c r="G101" s="8">
        <v>1</v>
      </c>
      <c r="H101" s="7">
        <v>2758</v>
      </c>
      <c r="I101" s="7">
        <v>1</v>
      </c>
      <c r="J101" s="7">
        <v>49</v>
      </c>
    </row>
    <row r="102" spans="1:10" hidden="1" x14ac:dyDescent="0.2">
      <c r="A102" s="7">
        <v>88</v>
      </c>
      <c r="B102" s="7">
        <v>2005</v>
      </c>
      <c r="C102" s="7" t="s">
        <v>42</v>
      </c>
      <c r="D102" s="7" t="s">
        <v>44</v>
      </c>
      <c r="E102" s="7">
        <v>4</v>
      </c>
      <c r="F102" s="7" t="s">
        <v>82</v>
      </c>
      <c r="G102" s="8" t="s">
        <v>4</v>
      </c>
      <c r="H102" s="7">
        <v>0</v>
      </c>
      <c r="I102" s="7">
        <v>9</v>
      </c>
      <c r="J102" s="7">
        <v>588</v>
      </c>
    </row>
  </sheetData>
  <autoFilter ref="A1:J102">
    <filterColumn colId="5">
      <filters>
        <filter val="ambient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97"/>
  <sheetViews>
    <sheetView topLeftCell="A24" zoomScale="115" zoomScaleNormal="115" workbookViewId="0">
      <selection activeCell="K1" sqref="K1:L1048576"/>
    </sheetView>
  </sheetViews>
  <sheetFormatPr defaultRowHeight="12.75" x14ac:dyDescent="0.2"/>
  <cols>
    <col min="1" max="1" width="8.42578125" bestFit="1" customWidth="1"/>
    <col min="2" max="2" width="7.28515625" bestFit="1" customWidth="1"/>
    <col min="3" max="3" width="8.85546875" bestFit="1" customWidth="1"/>
    <col min="4" max="4" width="8.28515625" bestFit="1" customWidth="1"/>
    <col min="5" max="5" width="6.28515625" bestFit="1" customWidth="1"/>
    <col min="6" max="6" width="19.85546875" bestFit="1" customWidth="1"/>
    <col min="7" max="7" width="8.85546875" bestFit="1" customWidth="1"/>
    <col min="8" max="8" width="13.85546875" bestFit="1" customWidth="1"/>
    <col min="9" max="9" width="10.85546875" bestFit="1" customWidth="1"/>
    <col min="10" max="10" width="10.7109375" bestFit="1" customWidth="1"/>
    <col min="11" max="11" width="12.85546875" style="12" bestFit="1" customWidth="1"/>
    <col min="12" max="12" width="12.7109375" style="12" bestFit="1" customWidth="1"/>
  </cols>
  <sheetData>
    <row r="1" spans="1:12" ht="25.5" x14ac:dyDescent="0.2">
      <c r="A1" s="4" t="s">
        <v>36</v>
      </c>
      <c r="B1" s="4" t="s">
        <v>37</v>
      </c>
      <c r="C1" s="4" t="s">
        <v>38</v>
      </c>
      <c r="D1" s="4" t="s">
        <v>1</v>
      </c>
      <c r="E1" s="4" t="s">
        <v>0</v>
      </c>
      <c r="F1" s="4" t="s">
        <v>80</v>
      </c>
      <c r="G1" s="5" t="s">
        <v>79</v>
      </c>
      <c r="H1" s="3" t="s">
        <v>76</v>
      </c>
      <c r="I1" s="6" t="s">
        <v>78</v>
      </c>
      <c r="J1" s="6" t="s">
        <v>77</v>
      </c>
      <c r="K1" s="12" t="s">
        <v>84</v>
      </c>
      <c r="L1" s="12" t="s">
        <v>83</v>
      </c>
    </row>
    <row r="2" spans="1:12" x14ac:dyDescent="0.2">
      <c r="A2" s="7">
        <v>133</v>
      </c>
      <c r="B2" s="7">
        <v>2006</v>
      </c>
      <c r="C2" s="7" t="s">
        <v>41</v>
      </c>
      <c r="D2" s="7" t="s">
        <v>45</v>
      </c>
      <c r="E2" s="7">
        <v>1</v>
      </c>
      <c r="F2" s="7" t="s">
        <v>81</v>
      </c>
      <c r="G2" s="7">
        <v>0</v>
      </c>
      <c r="H2" s="7">
        <v>1814</v>
      </c>
      <c r="I2" s="7">
        <v>29</v>
      </c>
      <c r="J2" s="7">
        <v>1984</v>
      </c>
      <c r="K2" s="12">
        <f>AVERAGE(J2:J16)</f>
        <v>3371.8666666666668</v>
      </c>
      <c r="L2" s="12">
        <f>AVERAGE(H2:H16)</f>
        <v>1609.0666666666666</v>
      </c>
    </row>
    <row r="3" spans="1:12" x14ac:dyDescent="0.2">
      <c r="A3" s="7">
        <v>134</v>
      </c>
      <c r="B3" s="7">
        <v>2006</v>
      </c>
      <c r="C3" s="7" t="s">
        <v>41</v>
      </c>
      <c r="D3" s="7" t="s">
        <v>45</v>
      </c>
      <c r="E3" s="7">
        <v>1</v>
      </c>
      <c r="F3" s="7" t="s">
        <v>81</v>
      </c>
      <c r="G3" s="7">
        <v>0.5</v>
      </c>
      <c r="H3" s="7">
        <v>3331</v>
      </c>
      <c r="I3" s="7">
        <v>55</v>
      </c>
      <c r="J3" s="7">
        <v>3707</v>
      </c>
    </row>
    <row r="4" spans="1:12" x14ac:dyDescent="0.2">
      <c r="A4" s="7">
        <v>135</v>
      </c>
      <c r="B4" s="7">
        <v>2006</v>
      </c>
      <c r="C4" s="7" t="s">
        <v>41</v>
      </c>
      <c r="D4" s="7" t="s">
        <v>45</v>
      </c>
      <c r="E4" s="7">
        <v>1</v>
      </c>
      <c r="F4" s="7" t="s">
        <v>81</v>
      </c>
      <c r="G4" s="7">
        <v>1</v>
      </c>
      <c r="H4" s="7">
        <v>759</v>
      </c>
      <c r="I4" s="7">
        <v>50</v>
      </c>
      <c r="J4" s="7">
        <v>3397</v>
      </c>
    </row>
    <row r="5" spans="1:12" hidden="1" x14ac:dyDescent="0.2">
      <c r="A5" s="7">
        <v>136</v>
      </c>
      <c r="B5" s="7">
        <v>2006</v>
      </c>
      <c r="C5" s="7" t="s">
        <v>41</v>
      </c>
      <c r="D5" s="7" t="s">
        <v>45</v>
      </c>
      <c r="E5" s="7">
        <v>1</v>
      </c>
      <c r="F5" s="7" t="s">
        <v>82</v>
      </c>
      <c r="G5" s="8" t="s">
        <v>4</v>
      </c>
      <c r="H5" s="7">
        <v>0</v>
      </c>
      <c r="I5" s="7">
        <v>52</v>
      </c>
      <c r="J5" s="7">
        <v>3478</v>
      </c>
      <c r="K5"/>
      <c r="L5"/>
    </row>
    <row r="6" spans="1:12" x14ac:dyDescent="0.2">
      <c r="A6" s="7">
        <v>137</v>
      </c>
      <c r="B6" s="7">
        <v>2006</v>
      </c>
      <c r="C6" s="7" t="s">
        <v>41</v>
      </c>
      <c r="D6" s="7" t="s">
        <v>45</v>
      </c>
      <c r="E6" s="7">
        <v>2</v>
      </c>
      <c r="F6" s="7" t="s">
        <v>81</v>
      </c>
      <c r="G6" s="7">
        <v>0</v>
      </c>
      <c r="H6" s="7">
        <v>6525</v>
      </c>
      <c r="I6" s="7">
        <v>46</v>
      </c>
      <c r="J6" s="7">
        <v>3108</v>
      </c>
    </row>
    <row r="7" spans="1:12" x14ac:dyDescent="0.2">
      <c r="A7" s="7">
        <v>138</v>
      </c>
      <c r="B7" s="7">
        <v>2006</v>
      </c>
      <c r="C7" s="7" t="s">
        <v>41</v>
      </c>
      <c r="D7" s="7" t="s">
        <v>45</v>
      </c>
      <c r="E7" s="7">
        <v>2</v>
      </c>
      <c r="F7" s="7" t="s">
        <v>81</v>
      </c>
      <c r="G7" s="7">
        <v>0.5</v>
      </c>
      <c r="H7" s="7">
        <v>0</v>
      </c>
      <c r="I7" s="7">
        <v>49</v>
      </c>
      <c r="J7" s="7">
        <v>3314</v>
      </c>
    </row>
    <row r="8" spans="1:12" x14ac:dyDescent="0.2">
      <c r="A8" s="7">
        <v>139</v>
      </c>
      <c r="B8" s="7">
        <v>2006</v>
      </c>
      <c r="C8" s="7" t="s">
        <v>41</v>
      </c>
      <c r="D8" s="7" t="s">
        <v>45</v>
      </c>
      <c r="E8" s="7">
        <v>2</v>
      </c>
      <c r="F8" s="7" t="s">
        <v>81</v>
      </c>
      <c r="G8" s="7">
        <v>1</v>
      </c>
      <c r="H8" s="7">
        <v>5</v>
      </c>
      <c r="I8" s="7">
        <v>51</v>
      </c>
      <c r="J8" s="7">
        <v>3406</v>
      </c>
    </row>
    <row r="9" spans="1:12" hidden="1" x14ac:dyDescent="0.2">
      <c r="A9" s="7">
        <v>140</v>
      </c>
      <c r="B9" s="7">
        <v>2006</v>
      </c>
      <c r="C9" s="7" t="s">
        <v>41</v>
      </c>
      <c r="D9" s="7" t="s">
        <v>45</v>
      </c>
      <c r="E9" s="7">
        <v>2</v>
      </c>
      <c r="F9" s="7" t="s">
        <v>82</v>
      </c>
      <c r="G9" s="8" t="s">
        <v>4</v>
      </c>
      <c r="H9" s="7">
        <v>0</v>
      </c>
      <c r="I9" s="7">
        <v>64</v>
      </c>
      <c r="J9" s="7">
        <v>4298</v>
      </c>
      <c r="K9"/>
      <c r="L9"/>
    </row>
    <row r="10" spans="1:12" x14ac:dyDescent="0.2">
      <c r="A10" s="7">
        <v>141</v>
      </c>
      <c r="B10" s="7">
        <v>2006</v>
      </c>
      <c r="C10" s="7" t="s">
        <v>41</v>
      </c>
      <c r="D10" s="7" t="s">
        <v>45</v>
      </c>
      <c r="E10" s="7">
        <v>3</v>
      </c>
      <c r="F10" s="7" t="s">
        <v>81</v>
      </c>
      <c r="G10" s="7">
        <v>0</v>
      </c>
      <c r="H10" s="7">
        <v>6597</v>
      </c>
      <c r="I10" s="7">
        <v>22</v>
      </c>
      <c r="J10" s="7">
        <v>1458</v>
      </c>
    </row>
    <row r="11" spans="1:12" x14ac:dyDescent="0.2">
      <c r="A11" s="7">
        <v>142</v>
      </c>
      <c r="B11" s="7">
        <v>2006</v>
      </c>
      <c r="C11" s="7" t="s">
        <v>41</v>
      </c>
      <c r="D11" s="7" t="s">
        <v>45</v>
      </c>
      <c r="E11" s="7">
        <v>3</v>
      </c>
      <c r="F11" s="7" t="s">
        <v>81</v>
      </c>
      <c r="G11" s="7">
        <v>0.5</v>
      </c>
      <c r="H11" s="7">
        <v>5</v>
      </c>
      <c r="I11" s="7">
        <v>57</v>
      </c>
      <c r="J11" s="7">
        <v>3834</v>
      </c>
    </row>
    <row r="12" spans="1:12" x14ac:dyDescent="0.2">
      <c r="A12" s="7">
        <v>143</v>
      </c>
      <c r="B12" s="7">
        <v>2006</v>
      </c>
      <c r="C12" s="7" t="s">
        <v>41</v>
      </c>
      <c r="D12" s="7" t="s">
        <v>45</v>
      </c>
      <c r="E12" s="7">
        <v>3</v>
      </c>
      <c r="F12" s="7" t="s">
        <v>81</v>
      </c>
      <c r="G12" s="7">
        <v>1</v>
      </c>
      <c r="H12" s="7">
        <v>302</v>
      </c>
      <c r="I12" s="7">
        <v>60</v>
      </c>
      <c r="J12" s="7">
        <v>4032</v>
      </c>
    </row>
    <row r="13" spans="1:12" hidden="1" x14ac:dyDescent="0.2">
      <c r="A13" s="7">
        <v>144</v>
      </c>
      <c r="B13" s="7">
        <v>2006</v>
      </c>
      <c r="C13" s="7" t="s">
        <v>41</v>
      </c>
      <c r="D13" s="7" t="s">
        <v>45</v>
      </c>
      <c r="E13" s="7">
        <v>3</v>
      </c>
      <c r="F13" s="7" t="s">
        <v>82</v>
      </c>
      <c r="G13" s="8" t="s">
        <v>4</v>
      </c>
      <c r="H13" s="7">
        <v>0</v>
      </c>
      <c r="I13" s="7">
        <v>64</v>
      </c>
      <c r="J13" s="7">
        <v>4297</v>
      </c>
      <c r="K13"/>
      <c r="L13"/>
    </row>
    <row r="14" spans="1:12" x14ac:dyDescent="0.2">
      <c r="A14" s="7">
        <v>145</v>
      </c>
      <c r="B14" s="7">
        <v>2006</v>
      </c>
      <c r="C14" s="7" t="s">
        <v>41</v>
      </c>
      <c r="D14" s="7" t="s">
        <v>45</v>
      </c>
      <c r="E14" s="7">
        <v>4</v>
      </c>
      <c r="F14" s="7" t="s">
        <v>81</v>
      </c>
      <c r="G14" s="7">
        <v>0</v>
      </c>
      <c r="H14" s="7">
        <v>4787</v>
      </c>
      <c r="I14" s="7">
        <v>38</v>
      </c>
      <c r="J14" s="7">
        <v>2575</v>
      </c>
    </row>
    <row r="15" spans="1:12" x14ac:dyDescent="0.2">
      <c r="A15" s="7">
        <v>146</v>
      </c>
      <c r="B15" s="7">
        <v>2006</v>
      </c>
      <c r="C15" s="7" t="s">
        <v>41</v>
      </c>
      <c r="D15" s="7" t="s">
        <v>45</v>
      </c>
      <c r="E15" s="7">
        <v>4</v>
      </c>
      <c r="F15" s="7" t="s">
        <v>81</v>
      </c>
      <c r="G15" s="7">
        <v>0.5</v>
      </c>
      <c r="H15" s="7">
        <v>11</v>
      </c>
      <c r="I15" s="7">
        <v>53</v>
      </c>
      <c r="J15" s="7">
        <v>3581</v>
      </c>
    </row>
    <row r="16" spans="1:12" x14ac:dyDescent="0.2">
      <c r="A16" s="7">
        <v>147</v>
      </c>
      <c r="B16" s="7">
        <v>2006</v>
      </c>
      <c r="C16" s="7" t="s">
        <v>41</v>
      </c>
      <c r="D16" s="7" t="s">
        <v>45</v>
      </c>
      <c r="E16" s="7">
        <v>4</v>
      </c>
      <c r="F16" s="7" t="s">
        <v>81</v>
      </c>
      <c r="G16" s="7">
        <v>1</v>
      </c>
      <c r="H16" s="7">
        <v>0</v>
      </c>
      <c r="I16" s="7">
        <v>61</v>
      </c>
      <c r="J16" s="7">
        <v>4109</v>
      </c>
    </row>
    <row r="17" spans="1:12" hidden="1" x14ac:dyDescent="0.2">
      <c r="A17" s="7">
        <v>148</v>
      </c>
      <c r="B17" s="7">
        <v>2006</v>
      </c>
      <c r="C17" s="7" t="s">
        <v>41</v>
      </c>
      <c r="D17" s="7" t="s">
        <v>45</v>
      </c>
      <c r="E17" s="7">
        <v>4</v>
      </c>
      <c r="F17" s="7" t="s">
        <v>82</v>
      </c>
      <c r="G17" s="8" t="s">
        <v>4</v>
      </c>
      <c r="H17" s="7">
        <v>0</v>
      </c>
      <c r="I17" s="7">
        <v>57</v>
      </c>
      <c r="J17" s="7">
        <v>3868</v>
      </c>
      <c r="K17"/>
      <c r="L17"/>
    </row>
    <row r="18" spans="1:12" x14ac:dyDescent="0.2">
      <c r="A18" s="7">
        <v>101</v>
      </c>
      <c r="B18" s="7">
        <v>2006</v>
      </c>
      <c r="C18" s="7" t="s">
        <v>41</v>
      </c>
      <c r="D18" s="7" t="s">
        <v>43</v>
      </c>
      <c r="E18" s="7">
        <v>1</v>
      </c>
      <c r="F18" s="7" t="s">
        <v>81</v>
      </c>
      <c r="G18" s="7">
        <v>0</v>
      </c>
      <c r="H18" s="7">
        <v>1696</v>
      </c>
      <c r="I18" s="7">
        <v>37</v>
      </c>
      <c r="J18" s="7">
        <v>2470</v>
      </c>
      <c r="K18" s="12">
        <f>AVERAGE(J18:J32)</f>
        <v>3361.0666666666666</v>
      </c>
      <c r="L18" s="12">
        <f>AVERAGE(H18:H32)</f>
        <v>403.33333333333331</v>
      </c>
    </row>
    <row r="19" spans="1:12" x14ac:dyDescent="0.2">
      <c r="A19" s="7">
        <v>102</v>
      </c>
      <c r="B19" s="7">
        <v>2006</v>
      </c>
      <c r="C19" s="7" t="s">
        <v>41</v>
      </c>
      <c r="D19" s="7" t="s">
        <v>43</v>
      </c>
      <c r="E19" s="7">
        <v>1</v>
      </c>
      <c r="F19" s="7" t="s">
        <v>81</v>
      </c>
      <c r="G19" s="7">
        <v>0.5</v>
      </c>
      <c r="H19" s="7">
        <v>0</v>
      </c>
      <c r="I19" s="7">
        <v>54</v>
      </c>
      <c r="J19" s="7">
        <v>3660</v>
      </c>
    </row>
    <row r="20" spans="1:12" x14ac:dyDescent="0.2">
      <c r="A20" s="7">
        <v>103</v>
      </c>
      <c r="B20" s="7">
        <v>2006</v>
      </c>
      <c r="C20" s="7" t="s">
        <v>41</v>
      </c>
      <c r="D20" s="7" t="s">
        <v>43</v>
      </c>
      <c r="E20" s="7">
        <v>1</v>
      </c>
      <c r="F20" s="7" t="s">
        <v>81</v>
      </c>
      <c r="G20" s="7">
        <v>1</v>
      </c>
      <c r="H20" s="7">
        <v>0</v>
      </c>
      <c r="I20" s="7">
        <v>58</v>
      </c>
      <c r="J20" s="7">
        <v>3899</v>
      </c>
    </row>
    <row r="21" spans="1:12" hidden="1" x14ac:dyDescent="0.2">
      <c r="A21" s="7">
        <v>104</v>
      </c>
      <c r="B21" s="7">
        <v>2006</v>
      </c>
      <c r="C21" s="7" t="s">
        <v>41</v>
      </c>
      <c r="D21" s="7" t="s">
        <v>43</v>
      </c>
      <c r="E21" s="7">
        <v>1</v>
      </c>
      <c r="F21" s="7" t="s">
        <v>82</v>
      </c>
      <c r="G21" s="8" t="s">
        <v>4</v>
      </c>
      <c r="H21" s="7">
        <v>0</v>
      </c>
      <c r="I21" s="7">
        <v>57</v>
      </c>
      <c r="J21" s="7">
        <v>3823</v>
      </c>
    </row>
    <row r="22" spans="1:12" x14ac:dyDescent="0.2">
      <c r="A22" s="7">
        <v>105</v>
      </c>
      <c r="B22" s="7">
        <v>2006</v>
      </c>
      <c r="C22" s="7" t="s">
        <v>41</v>
      </c>
      <c r="D22" s="7" t="s">
        <v>43</v>
      </c>
      <c r="E22" s="7">
        <v>2</v>
      </c>
      <c r="F22" s="7" t="s">
        <v>81</v>
      </c>
      <c r="G22" s="7">
        <v>0</v>
      </c>
      <c r="H22" s="7">
        <v>0</v>
      </c>
      <c r="I22" s="7">
        <v>48</v>
      </c>
      <c r="J22" s="7">
        <v>3226</v>
      </c>
    </row>
    <row r="23" spans="1:12" x14ac:dyDescent="0.2">
      <c r="A23" s="7">
        <v>106</v>
      </c>
      <c r="B23" s="7">
        <v>2006</v>
      </c>
      <c r="C23" s="7" t="s">
        <v>41</v>
      </c>
      <c r="D23" s="7" t="s">
        <v>43</v>
      </c>
      <c r="E23" s="7">
        <v>2</v>
      </c>
      <c r="F23" s="7" t="s">
        <v>81</v>
      </c>
      <c r="G23" s="7">
        <v>0.5</v>
      </c>
      <c r="H23" s="7">
        <v>3</v>
      </c>
      <c r="I23" s="7">
        <v>46</v>
      </c>
      <c r="J23" s="7">
        <v>3071</v>
      </c>
    </row>
    <row r="24" spans="1:12" x14ac:dyDescent="0.2">
      <c r="A24" s="7">
        <v>107</v>
      </c>
      <c r="B24" s="7">
        <v>2006</v>
      </c>
      <c r="C24" s="7" t="s">
        <v>41</v>
      </c>
      <c r="D24" s="7" t="s">
        <v>43</v>
      </c>
      <c r="E24" s="7">
        <v>2</v>
      </c>
      <c r="F24" s="7" t="s">
        <v>81</v>
      </c>
      <c r="G24" s="7">
        <v>1</v>
      </c>
      <c r="H24" s="7">
        <v>0</v>
      </c>
      <c r="I24" s="7">
        <v>46</v>
      </c>
      <c r="J24" s="7">
        <v>3069</v>
      </c>
    </row>
    <row r="25" spans="1:12" hidden="1" x14ac:dyDescent="0.2">
      <c r="A25" s="7">
        <v>108</v>
      </c>
      <c r="B25" s="7">
        <v>2006</v>
      </c>
      <c r="C25" s="7" t="s">
        <v>41</v>
      </c>
      <c r="D25" s="7" t="s">
        <v>43</v>
      </c>
      <c r="E25" s="7">
        <v>2</v>
      </c>
      <c r="F25" s="7" t="s">
        <v>82</v>
      </c>
      <c r="G25" s="8" t="s">
        <v>4</v>
      </c>
      <c r="H25" s="7">
        <v>0</v>
      </c>
      <c r="I25" s="7">
        <v>52</v>
      </c>
      <c r="J25" s="7">
        <v>3535</v>
      </c>
    </row>
    <row r="26" spans="1:12" x14ac:dyDescent="0.2">
      <c r="A26" s="7">
        <v>109</v>
      </c>
      <c r="B26" s="7">
        <v>2006</v>
      </c>
      <c r="C26" s="7" t="s">
        <v>41</v>
      </c>
      <c r="D26" s="7" t="s">
        <v>43</v>
      </c>
      <c r="E26" s="7">
        <v>3</v>
      </c>
      <c r="F26" s="7" t="s">
        <v>81</v>
      </c>
      <c r="G26" s="7">
        <v>0</v>
      </c>
      <c r="H26" s="7">
        <v>2828</v>
      </c>
      <c r="I26" s="7">
        <v>38</v>
      </c>
      <c r="J26" s="7">
        <v>2533</v>
      </c>
    </row>
    <row r="27" spans="1:12" x14ac:dyDescent="0.2">
      <c r="A27" s="7">
        <v>110</v>
      </c>
      <c r="B27" s="7">
        <v>2006</v>
      </c>
      <c r="C27" s="7" t="s">
        <v>41</v>
      </c>
      <c r="D27" s="7" t="s">
        <v>43</v>
      </c>
      <c r="E27" s="7">
        <v>3</v>
      </c>
      <c r="F27" s="7" t="s">
        <v>81</v>
      </c>
      <c r="G27" s="7">
        <v>0.5</v>
      </c>
      <c r="H27" s="7">
        <v>0</v>
      </c>
      <c r="I27" s="7">
        <v>64</v>
      </c>
      <c r="J27" s="7">
        <v>4281</v>
      </c>
    </row>
    <row r="28" spans="1:12" x14ac:dyDescent="0.2">
      <c r="A28" s="7">
        <v>111</v>
      </c>
      <c r="B28" s="7">
        <v>2006</v>
      </c>
      <c r="C28" s="7" t="s">
        <v>41</v>
      </c>
      <c r="D28" s="7" t="s">
        <v>43</v>
      </c>
      <c r="E28" s="7">
        <v>3</v>
      </c>
      <c r="F28" s="7" t="s">
        <v>81</v>
      </c>
      <c r="G28" s="7">
        <v>1</v>
      </c>
      <c r="H28" s="7">
        <v>0</v>
      </c>
      <c r="I28" s="7">
        <v>51</v>
      </c>
      <c r="J28" s="7">
        <v>3443</v>
      </c>
    </row>
    <row r="29" spans="1:12" hidden="1" x14ac:dyDescent="0.2">
      <c r="A29" s="7">
        <v>112</v>
      </c>
      <c r="B29" s="7">
        <v>2006</v>
      </c>
      <c r="C29" s="7" t="s">
        <v>41</v>
      </c>
      <c r="D29" s="7" t="s">
        <v>43</v>
      </c>
      <c r="E29" s="7">
        <v>3</v>
      </c>
      <c r="F29" s="7" t="s">
        <v>82</v>
      </c>
      <c r="G29" s="8" t="s">
        <v>4</v>
      </c>
      <c r="H29" s="7">
        <v>0</v>
      </c>
      <c r="I29" s="7">
        <v>53</v>
      </c>
      <c r="J29" s="7">
        <v>3544</v>
      </c>
    </row>
    <row r="30" spans="1:12" x14ac:dyDescent="0.2">
      <c r="A30" s="7">
        <v>113</v>
      </c>
      <c r="B30" s="7">
        <v>2006</v>
      </c>
      <c r="C30" s="7" t="s">
        <v>41</v>
      </c>
      <c r="D30" s="7" t="s">
        <v>43</v>
      </c>
      <c r="E30" s="7">
        <v>4</v>
      </c>
      <c r="F30" s="7" t="s">
        <v>81</v>
      </c>
      <c r="G30" s="7">
        <v>0</v>
      </c>
      <c r="H30" s="7">
        <v>1518</v>
      </c>
      <c r="I30" s="7">
        <v>45</v>
      </c>
      <c r="J30" s="7">
        <v>3036</v>
      </c>
    </row>
    <row r="31" spans="1:12" x14ac:dyDescent="0.2">
      <c r="A31" s="7">
        <v>114</v>
      </c>
      <c r="B31" s="7">
        <v>2006</v>
      </c>
      <c r="C31" s="7" t="s">
        <v>41</v>
      </c>
      <c r="D31" s="7" t="s">
        <v>43</v>
      </c>
      <c r="E31" s="7">
        <v>4</v>
      </c>
      <c r="F31" s="7" t="s">
        <v>81</v>
      </c>
      <c r="G31" s="7">
        <v>0.5</v>
      </c>
      <c r="H31" s="7">
        <v>0</v>
      </c>
      <c r="I31" s="7">
        <v>51</v>
      </c>
      <c r="J31" s="7">
        <v>3442</v>
      </c>
    </row>
    <row r="32" spans="1:12" x14ac:dyDescent="0.2">
      <c r="A32" s="7">
        <v>115</v>
      </c>
      <c r="B32" s="7">
        <v>2006</v>
      </c>
      <c r="C32" s="7" t="s">
        <v>41</v>
      </c>
      <c r="D32" s="7" t="s">
        <v>43</v>
      </c>
      <c r="E32" s="7">
        <v>4</v>
      </c>
      <c r="F32" s="7" t="s">
        <v>81</v>
      </c>
      <c r="G32" s="7">
        <v>1</v>
      </c>
      <c r="H32" s="7">
        <v>5</v>
      </c>
      <c r="I32" s="7">
        <v>50</v>
      </c>
      <c r="J32" s="7">
        <v>3384</v>
      </c>
    </row>
    <row r="33" spans="1:12" hidden="1" x14ac:dyDescent="0.2">
      <c r="A33" s="7">
        <v>116</v>
      </c>
      <c r="B33" s="7">
        <v>2006</v>
      </c>
      <c r="C33" s="7" t="s">
        <v>41</v>
      </c>
      <c r="D33" s="7" t="s">
        <v>43</v>
      </c>
      <c r="E33" s="7">
        <v>4</v>
      </c>
      <c r="F33" s="7" t="s">
        <v>82</v>
      </c>
      <c r="G33" s="8" t="s">
        <v>4</v>
      </c>
      <c r="H33" s="7">
        <v>0</v>
      </c>
      <c r="I33" s="7">
        <v>61</v>
      </c>
      <c r="J33" s="7">
        <v>4091</v>
      </c>
    </row>
    <row r="34" spans="1:12" x14ac:dyDescent="0.2">
      <c r="A34" s="7">
        <v>117</v>
      </c>
      <c r="B34" s="7">
        <v>2006</v>
      </c>
      <c r="C34" s="7" t="s">
        <v>41</v>
      </c>
      <c r="D34" s="7" t="s">
        <v>44</v>
      </c>
      <c r="E34" s="7">
        <v>1</v>
      </c>
      <c r="F34" s="7" t="s">
        <v>81</v>
      </c>
      <c r="G34" s="7">
        <v>0</v>
      </c>
      <c r="H34" s="7">
        <v>3934</v>
      </c>
      <c r="I34" s="7">
        <v>35</v>
      </c>
      <c r="J34" s="7">
        <v>2374</v>
      </c>
      <c r="K34" s="12">
        <f>AVERAGE(J34:J48)</f>
        <v>2790.1333333333332</v>
      </c>
      <c r="L34" s="12">
        <f>AVERAGE(H34:H48)</f>
        <v>2423.2666666666669</v>
      </c>
    </row>
    <row r="35" spans="1:12" x14ac:dyDescent="0.2">
      <c r="A35" s="7">
        <v>118</v>
      </c>
      <c r="B35" s="7">
        <v>2006</v>
      </c>
      <c r="C35" s="7" t="s">
        <v>41</v>
      </c>
      <c r="D35" s="7" t="s">
        <v>44</v>
      </c>
      <c r="E35" s="7">
        <v>1</v>
      </c>
      <c r="F35" s="7" t="s">
        <v>81</v>
      </c>
      <c r="G35" s="7">
        <v>0.5</v>
      </c>
      <c r="H35" s="7">
        <v>2950</v>
      </c>
      <c r="I35" s="7">
        <v>47</v>
      </c>
      <c r="J35" s="7">
        <v>3179</v>
      </c>
    </row>
    <row r="36" spans="1:12" x14ac:dyDescent="0.2">
      <c r="A36" s="7">
        <v>119</v>
      </c>
      <c r="B36" s="7">
        <v>2006</v>
      </c>
      <c r="C36" s="7" t="s">
        <v>41</v>
      </c>
      <c r="D36" s="7" t="s">
        <v>44</v>
      </c>
      <c r="E36" s="7">
        <v>1</v>
      </c>
      <c r="F36" s="7" t="s">
        <v>81</v>
      </c>
      <c r="G36" s="7">
        <v>1</v>
      </c>
      <c r="H36" s="7">
        <v>2311</v>
      </c>
      <c r="I36" s="7">
        <v>50</v>
      </c>
      <c r="J36" s="7">
        <v>3391</v>
      </c>
    </row>
    <row r="37" spans="1:12" hidden="1" x14ac:dyDescent="0.2">
      <c r="A37" s="7">
        <v>120</v>
      </c>
      <c r="B37" s="7">
        <v>2006</v>
      </c>
      <c r="C37" s="7" t="s">
        <v>41</v>
      </c>
      <c r="D37" s="7" t="s">
        <v>44</v>
      </c>
      <c r="E37" s="7">
        <v>1</v>
      </c>
      <c r="F37" s="7" t="s">
        <v>82</v>
      </c>
      <c r="G37" s="8" t="s">
        <v>4</v>
      </c>
      <c r="H37" s="7">
        <v>0</v>
      </c>
      <c r="I37" s="7">
        <v>52</v>
      </c>
      <c r="J37" s="7">
        <v>3515</v>
      </c>
    </row>
    <row r="38" spans="1:12" x14ac:dyDescent="0.2">
      <c r="A38" s="7">
        <v>121</v>
      </c>
      <c r="B38" s="7">
        <v>2006</v>
      </c>
      <c r="C38" s="7" t="s">
        <v>41</v>
      </c>
      <c r="D38" s="7" t="s">
        <v>44</v>
      </c>
      <c r="E38" s="7">
        <v>2</v>
      </c>
      <c r="F38" s="7" t="s">
        <v>81</v>
      </c>
      <c r="G38" s="7">
        <v>0</v>
      </c>
      <c r="H38" s="7">
        <v>9265</v>
      </c>
      <c r="I38" s="7">
        <v>10</v>
      </c>
      <c r="J38" s="7">
        <v>666</v>
      </c>
    </row>
    <row r="39" spans="1:12" x14ac:dyDescent="0.2">
      <c r="A39" s="7">
        <v>122</v>
      </c>
      <c r="B39" s="7">
        <v>2006</v>
      </c>
      <c r="C39" s="7" t="s">
        <v>41</v>
      </c>
      <c r="D39" s="7" t="s">
        <v>44</v>
      </c>
      <c r="E39" s="7">
        <v>2</v>
      </c>
      <c r="F39" s="7" t="s">
        <v>81</v>
      </c>
      <c r="G39" s="7">
        <v>0.5</v>
      </c>
      <c r="H39" s="7">
        <v>972</v>
      </c>
      <c r="I39" s="7">
        <v>35</v>
      </c>
      <c r="J39" s="7">
        <v>2384</v>
      </c>
    </row>
    <row r="40" spans="1:12" x14ac:dyDescent="0.2">
      <c r="A40" s="7">
        <v>123</v>
      </c>
      <c r="B40" s="7">
        <v>2006</v>
      </c>
      <c r="C40" s="7" t="s">
        <v>41</v>
      </c>
      <c r="D40" s="7" t="s">
        <v>44</v>
      </c>
      <c r="E40" s="7">
        <v>2</v>
      </c>
      <c r="F40" s="7" t="s">
        <v>81</v>
      </c>
      <c r="G40" s="7">
        <v>1</v>
      </c>
      <c r="H40" s="7">
        <v>1036</v>
      </c>
      <c r="I40" s="7">
        <v>38</v>
      </c>
      <c r="J40" s="7">
        <v>2591</v>
      </c>
    </row>
    <row r="41" spans="1:12" hidden="1" x14ac:dyDescent="0.2">
      <c r="A41" s="7">
        <v>124</v>
      </c>
      <c r="B41" s="7">
        <v>2006</v>
      </c>
      <c r="C41" s="7" t="s">
        <v>41</v>
      </c>
      <c r="D41" s="7" t="s">
        <v>44</v>
      </c>
      <c r="E41" s="7">
        <v>2</v>
      </c>
      <c r="F41" s="7" t="s">
        <v>82</v>
      </c>
      <c r="G41" s="8" t="s">
        <v>4</v>
      </c>
      <c r="H41" s="7">
        <v>0</v>
      </c>
      <c r="I41" s="7">
        <v>50</v>
      </c>
      <c r="J41" s="7">
        <v>3384</v>
      </c>
    </row>
    <row r="42" spans="1:12" x14ac:dyDescent="0.2">
      <c r="A42" s="7">
        <v>125</v>
      </c>
      <c r="B42" s="7">
        <v>2006</v>
      </c>
      <c r="C42" s="7" t="s">
        <v>41</v>
      </c>
      <c r="D42" s="7" t="s">
        <v>44</v>
      </c>
      <c r="E42" s="7">
        <v>3</v>
      </c>
      <c r="F42" s="7" t="s">
        <v>81</v>
      </c>
      <c r="G42" s="7">
        <v>0</v>
      </c>
      <c r="H42" s="7">
        <v>3462</v>
      </c>
      <c r="I42" s="7">
        <v>38</v>
      </c>
      <c r="J42" s="7">
        <v>2527</v>
      </c>
    </row>
    <row r="43" spans="1:12" x14ac:dyDescent="0.2">
      <c r="A43" s="7">
        <v>126</v>
      </c>
      <c r="B43" s="7">
        <v>2006</v>
      </c>
      <c r="C43" s="7" t="s">
        <v>41</v>
      </c>
      <c r="D43" s="7" t="s">
        <v>44</v>
      </c>
      <c r="E43" s="7">
        <v>3</v>
      </c>
      <c r="F43" s="7" t="s">
        <v>81</v>
      </c>
      <c r="G43" s="7">
        <v>0.5</v>
      </c>
      <c r="H43" s="7">
        <v>7491</v>
      </c>
      <c r="I43" s="7">
        <v>41</v>
      </c>
      <c r="J43" s="7">
        <v>2759</v>
      </c>
    </row>
    <row r="44" spans="1:12" x14ac:dyDescent="0.2">
      <c r="A44" s="7">
        <v>127</v>
      </c>
      <c r="B44" s="7">
        <v>2006</v>
      </c>
      <c r="C44" s="7" t="s">
        <v>41</v>
      </c>
      <c r="D44" s="7" t="s">
        <v>44</v>
      </c>
      <c r="E44" s="7">
        <v>3</v>
      </c>
      <c r="F44" s="7" t="s">
        <v>81</v>
      </c>
      <c r="G44" s="7">
        <v>1</v>
      </c>
      <c r="H44" s="7">
        <v>1</v>
      </c>
      <c r="I44" s="7">
        <v>49</v>
      </c>
      <c r="J44" s="7">
        <v>3333</v>
      </c>
    </row>
    <row r="45" spans="1:12" hidden="1" x14ac:dyDescent="0.2">
      <c r="A45" s="7">
        <v>128</v>
      </c>
      <c r="B45" s="7">
        <v>2006</v>
      </c>
      <c r="C45" s="7" t="s">
        <v>41</v>
      </c>
      <c r="D45" s="7" t="s">
        <v>44</v>
      </c>
      <c r="E45" s="7">
        <v>3</v>
      </c>
      <c r="F45" s="7" t="s">
        <v>82</v>
      </c>
      <c r="G45" s="8" t="s">
        <v>4</v>
      </c>
      <c r="H45" s="7">
        <v>0</v>
      </c>
      <c r="I45" s="7">
        <v>51</v>
      </c>
      <c r="J45" s="7">
        <v>3469</v>
      </c>
    </row>
    <row r="46" spans="1:12" x14ac:dyDescent="0.2">
      <c r="A46" s="7">
        <v>129</v>
      </c>
      <c r="B46" s="7">
        <v>2006</v>
      </c>
      <c r="C46" s="7" t="s">
        <v>41</v>
      </c>
      <c r="D46" s="7" t="s">
        <v>44</v>
      </c>
      <c r="E46" s="7">
        <v>4</v>
      </c>
      <c r="F46" s="7" t="s">
        <v>81</v>
      </c>
      <c r="G46" s="7">
        <v>0</v>
      </c>
      <c r="H46" s="7">
        <v>4151</v>
      </c>
      <c r="I46" s="7">
        <v>17</v>
      </c>
      <c r="J46" s="7">
        <v>1112</v>
      </c>
    </row>
    <row r="47" spans="1:12" x14ac:dyDescent="0.2">
      <c r="A47" s="7">
        <v>130</v>
      </c>
      <c r="B47" s="7">
        <v>2006</v>
      </c>
      <c r="C47" s="7" t="s">
        <v>41</v>
      </c>
      <c r="D47" s="7" t="s">
        <v>44</v>
      </c>
      <c r="E47" s="7">
        <v>4</v>
      </c>
      <c r="F47" s="7" t="s">
        <v>81</v>
      </c>
      <c r="G47" s="7">
        <v>0.5</v>
      </c>
      <c r="H47" s="7">
        <v>751</v>
      </c>
      <c r="I47" s="7">
        <v>55</v>
      </c>
      <c r="J47" s="7">
        <v>3706</v>
      </c>
    </row>
    <row r="48" spans="1:12" x14ac:dyDescent="0.2">
      <c r="A48" s="7">
        <v>131</v>
      </c>
      <c r="B48" s="7">
        <v>2006</v>
      </c>
      <c r="C48" s="7" t="s">
        <v>41</v>
      </c>
      <c r="D48" s="7" t="s">
        <v>44</v>
      </c>
      <c r="E48" s="7">
        <v>4</v>
      </c>
      <c r="F48" s="7" t="s">
        <v>81</v>
      </c>
      <c r="G48" s="7">
        <v>1</v>
      </c>
      <c r="H48" s="7">
        <v>25</v>
      </c>
      <c r="I48" s="7">
        <v>51</v>
      </c>
      <c r="J48" s="7">
        <v>3462</v>
      </c>
    </row>
    <row r="49" spans="1:12" hidden="1" x14ac:dyDescent="0.2">
      <c r="A49" s="7">
        <v>132</v>
      </c>
      <c r="B49" s="7">
        <v>2006</v>
      </c>
      <c r="C49" s="7" t="s">
        <v>41</v>
      </c>
      <c r="D49" s="7" t="s">
        <v>44</v>
      </c>
      <c r="E49" s="7">
        <v>4</v>
      </c>
      <c r="F49" s="7" t="s">
        <v>82</v>
      </c>
      <c r="G49" s="8" t="s">
        <v>4</v>
      </c>
      <c r="H49" s="7">
        <v>0</v>
      </c>
      <c r="I49" s="7">
        <v>53</v>
      </c>
      <c r="J49" s="7">
        <v>3537</v>
      </c>
    </row>
    <row r="50" spans="1:12" x14ac:dyDescent="0.2">
      <c r="A50" s="7">
        <v>181</v>
      </c>
      <c r="B50" s="7">
        <v>2006</v>
      </c>
      <c r="C50" s="7" t="s">
        <v>42</v>
      </c>
      <c r="D50" s="7" t="s">
        <v>45</v>
      </c>
      <c r="E50" s="7">
        <v>1</v>
      </c>
      <c r="F50" s="7" t="s">
        <v>81</v>
      </c>
      <c r="G50" s="7">
        <v>0</v>
      </c>
      <c r="H50" s="7">
        <v>6899</v>
      </c>
      <c r="I50" s="7">
        <v>15</v>
      </c>
      <c r="J50" s="7">
        <v>984</v>
      </c>
      <c r="K50" s="12">
        <f>AVERAGE(J50:J64)</f>
        <v>2300.2666666666669</v>
      </c>
      <c r="L50" s="12">
        <f>AVERAGE(H50:H64)</f>
        <v>1714.4666666666667</v>
      </c>
    </row>
    <row r="51" spans="1:12" x14ac:dyDescent="0.2">
      <c r="A51" s="7">
        <v>182</v>
      </c>
      <c r="B51" s="7">
        <v>2006</v>
      </c>
      <c r="C51" s="7" t="s">
        <v>42</v>
      </c>
      <c r="D51" s="7" t="s">
        <v>45</v>
      </c>
      <c r="E51" s="7">
        <v>1</v>
      </c>
      <c r="F51" s="7" t="s">
        <v>81</v>
      </c>
      <c r="G51" s="7">
        <v>0.5</v>
      </c>
      <c r="H51" s="7">
        <v>59</v>
      </c>
      <c r="I51" s="7">
        <v>39</v>
      </c>
      <c r="J51" s="7">
        <v>2628</v>
      </c>
    </row>
    <row r="52" spans="1:12" x14ac:dyDescent="0.2">
      <c r="A52" s="7">
        <v>183</v>
      </c>
      <c r="B52" s="7">
        <v>2006</v>
      </c>
      <c r="C52" s="7" t="s">
        <v>42</v>
      </c>
      <c r="D52" s="7" t="s">
        <v>45</v>
      </c>
      <c r="E52" s="7">
        <v>1</v>
      </c>
      <c r="F52" s="7" t="s">
        <v>81</v>
      </c>
      <c r="G52" s="7">
        <v>1</v>
      </c>
      <c r="H52" s="7">
        <v>459</v>
      </c>
      <c r="I52" s="7">
        <v>43</v>
      </c>
      <c r="J52" s="7">
        <v>2883</v>
      </c>
    </row>
    <row r="53" spans="1:12" hidden="1" x14ac:dyDescent="0.2">
      <c r="A53" s="7">
        <v>184</v>
      </c>
      <c r="B53" s="7">
        <v>2006</v>
      </c>
      <c r="C53" s="7" t="s">
        <v>42</v>
      </c>
      <c r="D53" s="7" t="s">
        <v>45</v>
      </c>
      <c r="E53" s="7">
        <v>1</v>
      </c>
      <c r="F53" s="7" t="s">
        <v>82</v>
      </c>
      <c r="G53" s="8" t="s">
        <v>4</v>
      </c>
      <c r="H53" s="7">
        <v>0</v>
      </c>
      <c r="I53" s="7">
        <v>50</v>
      </c>
      <c r="J53" s="7">
        <v>3355</v>
      </c>
    </row>
    <row r="54" spans="1:12" x14ac:dyDescent="0.2">
      <c r="A54" s="7">
        <v>185</v>
      </c>
      <c r="B54" s="7">
        <v>2006</v>
      </c>
      <c r="C54" s="7" t="s">
        <v>42</v>
      </c>
      <c r="D54" s="7" t="s">
        <v>45</v>
      </c>
      <c r="E54" s="7">
        <v>2</v>
      </c>
      <c r="F54" s="7" t="s">
        <v>81</v>
      </c>
      <c r="G54" s="7">
        <v>0</v>
      </c>
      <c r="H54" s="7">
        <v>3677</v>
      </c>
      <c r="I54" s="7">
        <v>8</v>
      </c>
      <c r="J54" s="7">
        <v>562</v>
      </c>
    </row>
    <row r="55" spans="1:12" x14ac:dyDescent="0.2">
      <c r="A55" s="7">
        <v>186</v>
      </c>
      <c r="B55" s="7">
        <v>2006</v>
      </c>
      <c r="C55" s="7" t="s">
        <v>42</v>
      </c>
      <c r="D55" s="7" t="s">
        <v>45</v>
      </c>
      <c r="E55" s="7">
        <v>2</v>
      </c>
      <c r="F55" s="7" t="s">
        <v>81</v>
      </c>
      <c r="G55" s="7">
        <v>0.5</v>
      </c>
      <c r="H55" s="7">
        <v>1741</v>
      </c>
      <c r="I55" s="7">
        <v>28</v>
      </c>
      <c r="J55" s="7">
        <v>1875</v>
      </c>
    </row>
    <row r="56" spans="1:12" x14ac:dyDescent="0.2">
      <c r="A56" s="7">
        <v>187</v>
      </c>
      <c r="B56" s="7">
        <v>2006</v>
      </c>
      <c r="C56" s="7" t="s">
        <v>42</v>
      </c>
      <c r="D56" s="7" t="s">
        <v>45</v>
      </c>
      <c r="E56" s="7">
        <v>2</v>
      </c>
      <c r="F56" s="7" t="s">
        <v>81</v>
      </c>
      <c r="G56" s="7">
        <v>1</v>
      </c>
      <c r="H56" s="7">
        <v>6</v>
      </c>
      <c r="I56" s="7">
        <v>27</v>
      </c>
      <c r="J56" s="7">
        <v>1844</v>
      </c>
    </row>
    <row r="57" spans="1:12" hidden="1" x14ac:dyDescent="0.2">
      <c r="A57" s="7">
        <v>188</v>
      </c>
      <c r="B57" s="7">
        <v>2006</v>
      </c>
      <c r="C57" s="7" t="s">
        <v>42</v>
      </c>
      <c r="D57" s="7" t="s">
        <v>45</v>
      </c>
      <c r="E57" s="7">
        <v>2</v>
      </c>
      <c r="F57" s="7" t="s">
        <v>82</v>
      </c>
      <c r="G57" s="8" t="s">
        <v>4</v>
      </c>
      <c r="H57" s="7">
        <v>0</v>
      </c>
      <c r="I57" s="7">
        <v>55</v>
      </c>
      <c r="J57" s="7">
        <v>3716</v>
      </c>
    </row>
    <row r="58" spans="1:12" x14ac:dyDescent="0.2">
      <c r="A58" s="7">
        <v>189</v>
      </c>
      <c r="B58" s="7">
        <v>2006</v>
      </c>
      <c r="C58" s="7" t="s">
        <v>42</v>
      </c>
      <c r="D58" s="7" t="s">
        <v>45</v>
      </c>
      <c r="E58" s="7">
        <v>3</v>
      </c>
      <c r="F58" s="7" t="s">
        <v>81</v>
      </c>
      <c r="G58" s="7">
        <v>0</v>
      </c>
      <c r="H58" s="7">
        <v>5853</v>
      </c>
      <c r="I58" s="7">
        <v>23</v>
      </c>
      <c r="J58" s="7">
        <v>1543</v>
      </c>
    </row>
    <row r="59" spans="1:12" x14ac:dyDescent="0.2">
      <c r="A59" s="7">
        <v>190</v>
      </c>
      <c r="B59" s="7">
        <v>2006</v>
      </c>
      <c r="C59" s="7" t="s">
        <v>42</v>
      </c>
      <c r="D59" s="7" t="s">
        <v>45</v>
      </c>
      <c r="E59" s="7">
        <v>3</v>
      </c>
      <c r="F59" s="7" t="s">
        <v>81</v>
      </c>
      <c r="G59" s="7">
        <v>0.5</v>
      </c>
      <c r="H59" s="7">
        <v>23</v>
      </c>
      <c r="I59" s="7">
        <v>37</v>
      </c>
      <c r="J59" s="7">
        <v>2466</v>
      </c>
    </row>
    <row r="60" spans="1:12" x14ac:dyDescent="0.2">
      <c r="A60" s="7">
        <v>191</v>
      </c>
      <c r="B60" s="7">
        <v>2006</v>
      </c>
      <c r="C60" s="7" t="s">
        <v>42</v>
      </c>
      <c r="D60" s="7" t="s">
        <v>45</v>
      </c>
      <c r="E60" s="7">
        <v>3</v>
      </c>
      <c r="F60" s="7" t="s">
        <v>81</v>
      </c>
      <c r="G60" s="7">
        <v>1</v>
      </c>
      <c r="H60" s="7">
        <v>184</v>
      </c>
      <c r="I60" s="7">
        <v>35</v>
      </c>
      <c r="J60" s="7">
        <v>2369</v>
      </c>
    </row>
    <row r="61" spans="1:12" hidden="1" x14ac:dyDescent="0.2">
      <c r="A61" s="7">
        <v>192</v>
      </c>
      <c r="B61" s="7">
        <v>2006</v>
      </c>
      <c r="C61" s="7" t="s">
        <v>42</v>
      </c>
      <c r="D61" s="7" t="s">
        <v>45</v>
      </c>
      <c r="E61" s="7">
        <v>3</v>
      </c>
      <c r="F61" s="7" t="s">
        <v>82</v>
      </c>
      <c r="G61" s="8" t="s">
        <v>4</v>
      </c>
      <c r="H61" s="7">
        <v>0</v>
      </c>
      <c r="I61" s="7">
        <v>46</v>
      </c>
      <c r="J61" s="7">
        <v>3093</v>
      </c>
    </row>
    <row r="62" spans="1:12" x14ac:dyDescent="0.2">
      <c r="A62" s="7">
        <v>193</v>
      </c>
      <c r="B62" s="7">
        <v>2006</v>
      </c>
      <c r="C62" s="7" t="s">
        <v>42</v>
      </c>
      <c r="D62" s="7" t="s">
        <v>45</v>
      </c>
      <c r="E62" s="7">
        <v>4</v>
      </c>
      <c r="F62" s="7" t="s">
        <v>81</v>
      </c>
      <c r="G62" s="7">
        <v>0</v>
      </c>
      <c r="H62" s="7">
        <v>3644</v>
      </c>
      <c r="I62" s="7">
        <v>11</v>
      </c>
      <c r="J62" s="7">
        <v>754</v>
      </c>
    </row>
    <row r="63" spans="1:12" x14ac:dyDescent="0.2">
      <c r="A63" s="7">
        <v>194</v>
      </c>
      <c r="B63" s="7">
        <v>2006</v>
      </c>
      <c r="C63" s="7" t="s">
        <v>42</v>
      </c>
      <c r="D63" s="7" t="s">
        <v>45</v>
      </c>
      <c r="E63" s="7">
        <v>4</v>
      </c>
      <c r="F63" s="7" t="s">
        <v>81</v>
      </c>
      <c r="G63" s="7">
        <v>0.5</v>
      </c>
      <c r="H63" s="7">
        <v>1215</v>
      </c>
      <c r="I63" s="7">
        <v>45</v>
      </c>
      <c r="J63" s="7">
        <v>3014</v>
      </c>
    </row>
    <row r="64" spans="1:12" x14ac:dyDescent="0.2">
      <c r="A64" s="7">
        <v>195</v>
      </c>
      <c r="B64" s="7">
        <v>2006</v>
      </c>
      <c r="C64" s="7" t="s">
        <v>42</v>
      </c>
      <c r="D64" s="7" t="s">
        <v>45</v>
      </c>
      <c r="E64" s="7">
        <v>4</v>
      </c>
      <c r="F64" s="7" t="s">
        <v>81</v>
      </c>
      <c r="G64" s="7">
        <v>1</v>
      </c>
      <c r="H64" s="7">
        <v>1957</v>
      </c>
      <c r="I64" s="7">
        <v>51</v>
      </c>
      <c r="J64" s="7">
        <v>3418</v>
      </c>
    </row>
    <row r="65" spans="1:12" ht="15" hidden="1" customHeight="1" x14ac:dyDescent="0.2">
      <c r="A65" s="7">
        <v>196</v>
      </c>
      <c r="B65" s="7">
        <v>2006</v>
      </c>
      <c r="C65" s="7" t="s">
        <v>42</v>
      </c>
      <c r="D65" s="7" t="s">
        <v>45</v>
      </c>
      <c r="E65" s="7">
        <v>4</v>
      </c>
      <c r="F65" s="7" t="s">
        <v>82</v>
      </c>
      <c r="G65" s="8" t="s">
        <v>4</v>
      </c>
      <c r="H65" s="7">
        <v>0</v>
      </c>
      <c r="I65" s="7">
        <v>58</v>
      </c>
      <c r="J65" s="7">
        <v>3915</v>
      </c>
    </row>
    <row r="66" spans="1:12" x14ac:dyDescent="0.2">
      <c r="A66" s="7">
        <v>149</v>
      </c>
      <c r="B66" s="7">
        <v>2006</v>
      </c>
      <c r="C66" s="7" t="s">
        <v>42</v>
      </c>
      <c r="D66" s="7" t="s">
        <v>43</v>
      </c>
      <c r="E66" s="7">
        <v>1</v>
      </c>
      <c r="F66" s="7" t="s">
        <v>81</v>
      </c>
      <c r="G66" s="7">
        <v>0</v>
      </c>
      <c r="H66" s="7">
        <v>2075</v>
      </c>
      <c r="I66" s="7">
        <v>25</v>
      </c>
      <c r="J66" s="7">
        <v>1690</v>
      </c>
      <c r="K66" s="12">
        <f>AVERAGE(J66:J80)</f>
        <v>2989.9333333333334</v>
      </c>
      <c r="L66" s="12">
        <f>AVERAGE(H66:H80)</f>
        <v>291.13333333333333</v>
      </c>
    </row>
    <row r="67" spans="1:12" x14ac:dyDescent="0.2">
      <c r="A67" s="7">
        <v>150</v>
      </c>
      <c r="B67" s="7">
        <v>2006</v>
      </c>
      <c r="C67" s="7" t="s">
        <v>42</v>
      </c>
      <c r="D67" s="7" t="s">
        <v>43</v>
      </c>
      <c r="E67" s="7">
        <v>1</v>
      </c>
      <c r="F67" s="7" t="s">
        <v>81</v>
      </c>
      <c r="G67" s="7">
        <v>0.5</v>
      </c>
      <c r="H67" s="7">
        <v>11</v>
      </c>
      <c r="I67" s="7">
        <v>44</v>
      </c>
      <c r="J67" s="7">
        <v>2968</v>
      </c>
    </row>
    <row r="68" spans="1:12" x14ac:dyDescent="0.2">
      <c r="A68" s="7">
        <v>151</v>
      </c>
      <c r="B68" s="7">
        <v>2006</v>
      </c>
      <c r="C68" s="7" t="s">
        <v>42</v>
      </c>
      <c r="D68" s="7" t="s">
        <v>43</v>
      </c>
      <c r="E68" s="7">
        <v>1</v>
      </c>
      <c r="F68" s="7" t="s">
        <v>81</v>
      </c>
      <c r="G68" s="7">
        <v>1</v>
      </c>
      <c r="H68" s="7">
        <v>0</v>
      </c>
      <c r="I68" s="7">
        <v>36</v>
      </c>
      <c r="J68" s="7">
        <v>2450</v>
      </c>
    </row>
    <row r="69" spans="1:12" hidden="1" x14ac:dyDescent="0.2">
      <c r="A69" s="7">
        <v>152</v>
      </c>
      <c r="B69" s="7">
        <v>2006</v>
      </c>
      <c r="C69" s="7" t="s">
        <v>42</v>
      </c>
      <c r="D69" s="7" t="s">
        <v>43</v>
      </c>
      <c r="E69" s="7">
        <v>1</v>
      </c>
      <c r="F69" s="7" t="s">
        <v>82</v>
      </c>
      <c r="G69" s="8" t="s">
        <v>4</v>
      </c>
      <c r="H69" s="7">
        <v>0</v>
      </c>
      <c r="I69" s="7">
        <v>43</v>
      </c>
      <c r="J69" s="7">
        <v>2912</v>
      </c>
    </row>
    <row r="70" spans="1:12" x14ac:dyDescent="0.2">
      <c r="A70" s="7">
        <v>153</v>
      </c>
      <c r="B70" s="7">
        <v>2006</v>
      </c>
      <c r="C70" s="7" t="s">
        <v>42</v>
      </c>
      <c r="D70" s="7" t="s">
        <v>43</v>
      </c>
      <c r="E70" s="7">
        <v>2</v>
      </c>
      <c r="F70" s="7" t="s">
        <v>81</v>
      </c>
      <c r="G70" s="7">
        <v>0</v>
      </c>
      <c r="H70" s="7">
        <v>1205</v>
      </c>
      <c r="I70" s="7">
        <v>46</v>
      </c>
      <c r="J70" s="7">
        <v>3085</v>
      </c>
    </row>
    <row r="71" spans="1:12" x14ac:dyDescent="0.2">
      <c r="A71" s="7">
        <v>154</v>
      </c>
      <c r="B71" s="7">
        <v>2006</v>
      </c>
      <c r="C71" s="7" t="s">
        <v>42</v>
      </c>
      <c r="D71" s="7" t="s">
        <v>43</v>
      </c>
      <c r="E71" s="7">
        <v>2</v>
      </c>
      <c r="F71" s="7" t="s">
        <v>81</v>
      </c>
      <c r="G71" s="7">
        <v>0.5</v>
      </c>
      <c r="H71" s="7">
        <v>0</v>
      </c>
      <c r="I71" s="7">
        <v>45</v>
      </c>
      <c r="J71" s="7">
        <v>3012</v>
      </c>
    </row>
    <row r="72" spans="1:12" x14ac:dyDescent="0.2">
      <c r="A72" s="7">
        <v>155</v>
      </c>
      <c r="B72" s="7">
        <v>2006</v>
      </c>
      <c r="C72" s="7" t="s">
        <v>42</v>
      </c>
      <c r="D72" s="7" t="s">
        <v>43</v>
      </c>
      <c r="E72" s="7">
        <v>2</v>
      </c>
      <c r="F72" s="7" t="s">
        <v>81</v>
      </c>
      <c r="G72" s="7">
        <v>1</v>
      </c>
      <c r="H72" s="7">
        <v>0</v>
      </c>
      <c r="I72" s="7">
        <v>46</v>
      </c>
      <c r="J72" s="7">
        <v>3071</v>
      </c>
    </row>
    <row r="73" spans="1:12" hidden="1" x14ac:dyDescent="0.2">
      <c r="A73" s="7">
        <v>156</v>
      </c>
      <c r="B73" s="7">
        <v>2006</v>
      </c>
      <c r="C73" s="7" t="s">
        <v>42</v>
      </c>
      <c r="D73" s="7" t="s">
        <v>43</v>
      </c>
      <c r="E73" s="7">
        <v>2</v>
      </c>
      <c r="F73" s="7" t="s">
        <v>82</v>
      </c>
      <c r="G73" s="8" t="s">
        <v>4</v>
      </c>
      <c r="H73" s="7">
        <v>0</v>
      </c>
      <c r="I73" s="7">
        <v>40</v>
      </c>
      <c r="J73" s="7">
        <v>2685</v>
      </c>
    </row>
    <row r="74" spans="1:12" x14ac:dyDescent="0.2">
      <c r="A74" s="7">
        <v>157</v>
      </c>
      <c r="B74" s="7">
        <v>2006</v>
      </c>
      <c r="C74" s="7" t="s">
        <v>42</v>
      </c>
      <c r="D74" s="7" t="s">
        <v>43</v>
      </c>
      <c r="E74" s="7">
        <v>3</v>
      </c>
      <c r="F74" s="7" t="s">
        <v>81</v>
      </c>
      <c r="G74" s="7">
        <v>0</v>
      </c>
      <c r="H74" s="7">
        <v>0</v>
      </c>
      <c r="I74" s="7">
        <v>50</v>
      </c>
      <c r="J74" s="7">
        <v>3384</v>
      </c>
    </row>
    <row r="75" spans="1:12" x14ac:dyDescent="0.2">
      <c r="A75" s="7">
        <v>158</v>
      </c>
      <c r="B75" s="7">
        <v>2006</v>
      </c>
      <c r="C75" s="7" t="s">
        <v>42</v>
      </c>
      <c r="D75" s="7" t="s">
        <v>43</v>
      </c>
      <c r="E75" s="7">
        <v>3</v>
      </c>
      <c r="F75" s="7" t="s">
        <v>81</v>
      </c>
      <c r="G75" s="7">
        <v>0.5</v>
      </c>
      <c r="H75" s="7">
        <v>0</v>
      </c>
      <c r="I75" s="7">
        <v>48</v>
      </c>
      <c r="J75" s="7">
        <v>3241</v>
      </c>
    </row>
    <row r="76" spans="1:12" x14ac:dyDescent="0.2">
      <c r="A76" s="7">
        <v>159</v>
      </c>
      <c r="B76" s="7">
        <v>2006</v>
      </c>
      <c r="C76" s="7" t="s">
        <v>42</v>
      </c>
      <c r="D76" s="7" t="s">
        <v>43</v>
      </c>
      <c r="E76" s="7">
        <v>3</v>
      </c>
      <c r="F76" s="7" t="s">
        <v>81</v>
      </c>
      <c r="G76" s="7">
        <v>1</v>
      </c>
      <c r="H76" s="7">
        <v>0</v>
      </c>
      <c r="I76" s="7">
        <v>48</v>
      </c>
      <c r="J76" s="7">
        <v>3245</v>
      </c>
    </row>
    <row r="77" spans="1:12" hidden="1" x14ac:dyDescent="0.2">
      <c r="A77" s="7">
        <v>160</v>
      </c>
      <c r="B77" s="7">
        <v>2006</v>
      </c>
      <c r="C77" s="7" t="s">
        <v>42</v>
      </c>
      <c r="D77" s="7" t="s">
        <v>43</v>
      </c>
      <c r="E77" s="7">
        <v>3</v>
      </c>
      <c r="F77" s="7" t="s">
        <v>82</v>
      </c>
      <c r="G77" s="8" t="s">
        <v>4</v>
      </c>
      <c r="H77" s="7">
        <v>0</v>
      </c>
      <c r="I77" s="7">
        <v>58</v>
      </c>
      <c r="J77" s="7">
        <v>3925</v>
      </c>
    </row>
    <row r="78" spans="1:12" x14ac:dyDescent="0.2">
      <c r="A78" s="7">
        <v>161</v>
      </c>
      <c r="B78" s="7">
        <v>2006</v>
      </c>
      <c r="C78" s="7" t="s">
        <v>42</v>
      </c>
      <c r="D78" s="7" t="s">
        <v>43</v>
      </c>
      <c r="E78" s="7">
        <v>4</v>
      </c>
      <c r="F78" s="7" t="s">
        <v>81</v>
      </c>
      <c r="G78" s="7">
        <v>0</v>
      </c>
      <c r="H78" s="7">
        <v>1076</v>
      </c>
      <c r="I78" s="7">
        <v>40</v>
      </c>
      <c r="J78" s="7">
        <v>2697</v>
      </c>
    </row>
    <row r="79" spans="1:12" x14ac:dyDescent="0.2">
      <c r="A79" s="7">
        <v>162</v>
      </c>
      <c r="B79" s="7">
        <v>2006</v>
      </c>
      <c r="C79" s="7" t="s">
        <v>42</v>
      </c>
      <c r="D79" s="7" t="s">
        <v>43</v>
      </c>
      <c r="E79" s="7">
        <v>4</v>
      </c>
      <c r="F79" s="7" t="s">
        <v>81</v>
      </c>
      <c r="G79" s="7">
        <v>0.5</v>
      </c>
      <c r="H79" s="7">
        <v>0</v>
      </c>
      <c r="I79" s="7">
        <v>46</v>
      </c>
      <c r="J79" s="7">
        <v>3116</v>
      </c>
    </row>
    <row r="80" spans="1:12" x14ac:dyDescent="0.2">
      <c r="A80" s="7">
        <v>163</v>
      </c>
      <c r="B80" s="7">
        <v>2006</v>
      </c>
      <c r="C80" s="7" t="s">
        <v>42</v>
      </c>
      <c r="D80" s="7" t="s">
        <v>43</v>
      </c>
      <c r="E80" s="7">
        <v>4</v>
      </c>
      <c r="F80" s="7" t="s">
        <v>81</v>
      </c>
      <c r="G80" s="7">
        <v>1</v>
      </c>
      <c r="H80" s="7">
        <v>0</v>
      </c>
      <c r="I80" s="7">
        <v>50</v>
      </c>
      <c r="J80" s="7">
        <v>3368</v>
      </c>
    </row>
    <row r="81" spans="1:12" hidden="1" x14ac:dyDescent="0.2">
      <c r="A81" s="7">
        <v>164</v>
      </c>
      <c r="B81" s="7">
        <v>2006</v>
      </c>
      <c r="C81" s="7" t="s">
        <v>42</v>
      </c>
      <c r="D81" s="7" t="s">
        <v>43</v>
      </c>
      <c r="E81" s="7">
        <v>4</v>
      </c>
      <c r="F81" s="7" t="s">
        <v>82</v>
      </c>
      <c r="G81" s="8" t="s">
        <v>4</v>
      </c>
      <c r="H81" s="7">
        <v>0</v>
      </c>
      <c r="I81" s="7">
        <v>46</v>
      </c>
      <c r="J81" s="7">
        <v>3108</v>
      </c>
    </row>
    <row r="82" spans="1:12" x14ac:dyDescent="0.2">
      <c r="A82" s="7">
        <v>165</v>
      </c>
      <c r="B82" s="7">
        <v>2006</v>
      </c>
      <c r="C82" s="7" t="s">
        <v>42</v>
      </c>
      <c r="D82" s="7" t="s">
        <v>44</v>
      </c>
      <c r="E82" s="7">
        <v>1</v>
      </c>
      <c r="F82" s="7" t="s">
        <v>81</v>
      </c>
      <c r="G82" s="7">
        <v>0</v>
      </c>
      <c r="H82" s="7">
        <v>5365</v>
      </c>
      <c r="I82" s="7">
        <v>32</v>
      </c>
      <c r="J82" s="7">
        <v>2126</v>
      </c>
      <c r="K82" s="12">
        <f>AVERAGE(J82:J96)</f>
        <v>2838.2</v>
      </c>
      <c r="L82" s="12">
        <f>AVERAGE(H82:H96)</f>
        <v>2387.6</v>
      </c>
    </row>
    <row r="83" spans="1:12" x14ac:dyDescent="0.2">
      <c r="A83" s="7">
        <v>166</v>
      </c>
      <c r="B83" s="7">
        <v>2006</v>
      </c>
      <c r="C83" s="7" t="s">
        <v>42</v>
      </c>
      <c r="D83" s="7" t="s">
        <v>44</v>
      </c>
      <c r="E83" s="7">
        <v>1</v>
      </c>
      <c r="F83" s="7" t="s">
        <v>81</v>
      </c>
      <c r="G83" s="7">
        <v>0.5</v>
      </c>
      <c r="H83" s="7">
        <v>7</v>
      </c>
      <c r="I83" s="7">
        <v>38</v>
      </c>
      <c r="J83" s="7">
        <v>2585</v>
      </c>
    </row>
    <row r="84" spans="1:12" x14ac:dyDescent="0.2">
      <c r="A84" s="7">
        <v>167</v>
      </c>
      <c r="B84" s="7">
        <v>2006</v>
      </c>
      <c r="C84" s="7" t="s">
        <v>42</v>
      </c>
      <c r="D84" s="7" t="s">
        <v>44</v>
      </c>
      <c r="E84" s="7">
        <v>1</v>
      </c>
      <c r="F84" s="7" t="s">
        <v>81</v>
      </c>
      <c r="G84" s="7">
        <v>1</v>
      </c>
      <c r="H84" s="7">
        <v>2326</v>
      </c>
      <c r="I84" s="7">
        <v>38</v>
      </c>
      <c r="J84" s="7">
        <v>2580</v>
      </c>
    </row>
    <row r="85" spans="1:12" hidden="1" x14ac:dyDescent="0.2">
      <c r="A85" s="7">
        <v>168</v>
      </c>
      <c r="B85" s="7">
        <v>2006</v>
      </c>
      <c r="C85" s="7" t="s">
        <v>42</v>
      </c>
      <c r="D85" s="7" t="s">
        <v>44</v>
      </c>
      <c r="E85" s="7">
        <v>1</v>
      </c>
      <c r="F85" s="7" t="s">
        <v>82</v>
      </c>
      <c r="G85" s="8" t="s">
        <v>4</v>
      </c>
      <c r="H85" s="7">
        <v>0</v>
      </c>
      <c r="I85" s="7">
        <v>51</v>
      </c>
      <c r="J85" s="7">
        <v>3405</v>
      </c>
    </row>
    <row r="86" spans="1:12" x14ac:dyDescent="0.2">
      <c r="A86" s="7">
        <v>169</v>
      </c>
      <c r="B86" s="7">
        <v>2006</v>
      </c>
      <c r="C86" s="7" t="s">
        <v>42</v>
      </c>
      <c r="D86" s="7" t="s">
        <v>44</v>
      </c>
      <c r="E86" s="7">
        <v>2</v>
      </c>
      <c r="F86" s="7" t="s">
        <v>81</v>
      </c>
      <c r="G86" s="7">
        <v>0</v>
      </c>
      <c r="H86" s="7">
        <v>10548</v>
      </c>
      <c r="I86" s="7">
        <v>40</v>
      </c>
      <c r="J86" s="7">
        <v>2677</v>
      </c>
    </row>
    <row r="87" spans="1:12" x14ac:dyDescent="0.2">
      <c r="A87" s="7">
        <v>170</v>
      </c>
      <c r="B87" s="7">
        <v>2006</v>
      </c>
      <c r="C87" s="7" t="s">
        <v>42</v>
      </c>
      <c r="D87" s="7" t="s">
        <v>44</v>
      </c>
      <c r="E87" s="7">
        <v>2</v>
      </c>
      <c r="F87" s="7" t="s">
        <v>81</v>
      </c>
      <c r="G87" s="7">
        <v>0.5</v>
      </c>
      <c r="H87" s="7">
        <v>538</v>
      </c>
      <c r="I87" s="7">
        <v>41</v>
      </c>
      <c r="J87" s="7">
        <v>2744</v>
      </c>
    </row>
    <row r="88" spans="1:12" x14ac:dyDescent="0.2">
      <c r="A88" s="7">
        <v>171</v>
      </c>
      <c r="B88" s="7">
        <v>2006</v>
      </c>
      <c r="C88" s="7" t="s">
        <v>42</v>
      </c>
      <c r="D88" s="7" t="s">
        <v>44</v>
      </c>
      <c r="E88" s="7">
        <v>2</v>
      </c>
      <c r="F88" s="7" t="s">
        <v>81</v>
      </c>
      <c r="G88" s="7">
        <v>1</v>
      </c>
      <c r="H88" s="7">
        <v>4600</v>
      </c>
      <c r="I88" s="7">
        <v>35</v>
      </c>
      <c r="J88" s="7">
        <v>2378</v>
      </c>
    </row>
    <row r="89" spans="1:12" hidden="1" x14ac:dyDescent="0.2">
      <c r="A89" s="7">
        <v>172</v>
      </c>
      <c r="B89" s="7">
        <v>2006</v>
      </c>
      <c r="C89" s="7" t="s">
        <v>42</v>
      </c>
      <c r="D89" s="7" t="s">
        <v>44</v>
      </c>
      <c r="E89" s="7">
        <v>2</v>
      </c>
      <c r="F89" s="7" t="s">
        <v>82</v>
      </c>
      <c r="G89" s="8" t="s">
        <v>4</v>
      </c>
      <c r="H89" s="7">
        <v>0</v>
      </c>
      <c r="I89" s="7">
        <v>43</v>
      </c>
      <c r="J89" s="7">
        <v>2895</v>
      </c>
    </row>
    <row r="90" spans="1:12" x14ac:dyDescent="0.2">
      <c r="A90" s="7">
        <v>173</v>
      </c>
      <c r="B90" s="7">
        <v>2006</v>
      </c>
      <c r="C90" s="7" t="s">
        <v>42</v>
      </c>
      <c r="D90" s="7" t="s">
        <v>44</v>
      </c>
      <c r="E90" s="7">
        <v>3</v>
      </c>
      <c r="F90" s="7" t="s">
        <v>81</v>
      </c>
      <c r="G90" s="7">
        <v>0</v>
      </c>
      <c r="H90" s="7">
        <v>6535</v>
      </c>
      <c r="I90" s="7">
        <v>47</v>
      </c>
      <c r="J90" s="7">
        <v>3195</v>
      </c>
    </row>
    <row r="91" spans="1:12" x14ac:dyDescent="0.2">
      <c r="A91" s="7">
        <v>174</v>
      </c>
      <c r="B91" s="7">
        <v>2006</v>
      </c>
      <c r="C91" s="7" t="s">
        <v>42</v>
      </c>
      <c r="D91" s="7" t="s">
        <v>44</v>
      </c>
      <c r="E91" s="7">
        <v>3</v>
      </c>
      <c r="F91" s="7" t="s">
        <v>81</v>
      </c>
      <c r="G91" s="7">
        <v>0.5</v>
      </c>
      <c r="H91" s="7">
        <v>499</v>
      </c>
      <c r="I91" s="7">
        <v>34</v>
      </c>
      <c r="J91" s="7">
        <v>2280</v>
      </c>
    </row>
    <row r="92" spans="1:12" x14ac:dyDescent="0.2">
      <c r="A92" s="7">
        <v>175</v>
      </c>
      <c r="B92" s="7">
        <v>2006</v>
      </c>
      <c r="C92" s="7" t="s">
        <v>42</v>
      </c>
      <c r="D92" s="7" t="s">
        <v>44</v>
      </c>
      <c r="E92" s="7">
        <v>3</v>
      </c>
      <c r="F92" s="7" t="s">
        <v>81</v>
      </c>
      <c r="G92" s="7">
        <v>1</v>
      </c>
      <c r="H92" s="7">
        <v>66</v>
      </c>
      <c r="I92" s="7">
        <v>53</v>
      </c>
      <c r="J92" s="7">
        <v>3573</v>
      </c>
    </row>
    <row r="93" spans="1:12" hidden="1" x14ac:dyDescent="0.2">
      <c r="A93" s="7">
        <v>176</v>
      </c>
      <c r="B93" s="7">
        <v>2006</v>
      </c>
      <c r="C93" s="7" t="s">
        <v>42</v>
      </c>
      <c r="D93" s="7" t="s">
        <v>44</v>
      </c>
      <c r="E93" s="7">
        <v>3</v>
      </c>
      <c r="F93" s="7" t="s">
        <v>82</v>
      </c>
      <c r="G93" s="8" t="s">
        <v>4</v>
      </c>
      <c r="H93" s="7">
        <v>0</v>
      </c>
      <c r="I93" s="7">
        <v>54</v>
      </c>
      <c r="J93" s="7">
        <v>3639</v>
      </c>
    </row>
    <row r="94" spans="1:12" x14ac:dyDescent="0.2">
      <c r="A94" s="7">
        <v>177</v>
      </c>
      <c r="B94" s="7">
        <v>2006</v>
      </c>
      <c r="C94" s="7" t="s">
        <v>42</v>
      </c>
      <c r="D94" s="7" t="s">
        <v>44</v>
      </c>
      <c r="E94" s="7">
        <v>4</v>
      </c>
      <c r="F94" s="7" t="s">
        <v>81</v>
      </c>
      <c r="G94" s="7">
        <v>0</v>
      </c>
      <c r="H94" s="7">
        <v>3623</v>
      </c>
      <c r="I94" s="7">
        <v>29</v>
      </c>
      <c r="J94" s="7">
        <v>1959</v>
      </c>
    </row>
    <row r="95" spans="1:12" x14ac:dyDescent="0.2">
      <c r="A95" s="7">
        <v>178</v>
      </c>
      <c r="B95" s="7">
        <v>2006</v>
      </c>
      <c r="C95" s="7" t="s">
        <v>42</v>
      </c>
      <c r="D95" s="7" t="s">
        <v>44</v>
      </c>
      <c r="E95" s="7">
        <v>4</v>
      </c>
      <c r="F95" s="7" t="s">
        <v>81</v>
      </c>
      <c r="G95" s="7">
        <v>0.5</v>
      </c>
      <c r="H95" s="7">
        <v>1241</v>
      </c>
      <c r="I95" s="7">
        <v>49</v>
      </c>
      <c r="J95" s="7">
        <v>3289</v>
      </c>
    </row>
    <row r="96" spans="1:12" x14ac:dyDescent="0.2">
      <c r="A96" s="7">
        <v>179</v>
      </c>
      <c r="B96" s="7">
        <v>2006</v>
      </c>
      <c r="C96" s="7" t="s">
        <v>42</v>
      </c>
      <c r="D96" s="7" t="s">
        <v>44</v>
      </c>
      <c r="E96" s="7">
        <v>4</v>
      </c>
      <c r="F96" s="7" t="s">
        <v>81</v>
      </c>
      <c r="G96" s="7">
        <v>1</v>
      </c>
      <c r="H96" s="7">
        <v>466</v>
      </c>
      <c r="I96" s="7">
        <v>48</v>
      </c>
      <c r="J96" s="7">
        <v>3248</v>
      </c>
    </row>
    <row r="97" spans="1:10" hidden="1" x14ac:dyDescent="0.2">
      <c r="A97" s="7">
        <v>180</v>
      </c>
      <c r="B97" s="7">
        <v>2006</v>
      </c>
      <c r="C97" s="7" t="s">
        <v>42</v>
      </c>
      <c r="D97" s="7" t="s">
        <v>44</v>
      </c>
      <c r="E97" s="7">
        <v>4</v>
      </c>
      <c r="F97" s="7" t="s">
        <v>82</v>
      </c>
      <c r="G97" s="8" t="s">
        <v>4</v>
      </c>
      <c r="H97" s="7">
        <v>0</v>
      </c>
      <c r="I97" s="7">
        <v>50</v>
      </c>
      <c r="J97" s="7">
        <v>3390</v>
      </c>
    </row>
  </sheetData>
  <autoFilter ref="A1:J97">
    <filterColumn colId="5">
      <filters>
        <filter val="ambient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97"/>
  <sheetViews>
    <sheetView tabSelected="1" topLeftCell="A33" workbookViewId="0">
      <selection activeCell="L18" sqref="L18"/>
    </sheetView>
  </sheetViews>
  <sheetFormatPr defaultRowHeight="12.75" x14ac:dyDescent="0.2"/>
  <cols>
    <col min="11" max="12" width="9.140625" style="12"/>
  </cols>
  <sheetData>
    <row r="1" spans="1:12" ht="25.5" x14ac:dyDescent="0.2">
      <c r="A1" s="4" t="s">
        <v>36</v>
      </c>
      <c r="B1" s="4" t="s">
        <v>37</v>
      </c>
      <c r="C1" s="4" t="s">
        <v>38</v>
      </c>
      <c r="D1" s="4" t="s">
        <v>1</v>
      </c>
      <c r="E1" s="4" t="s">
        <v>0</v>
      </c>
      <c r="F1" s="4" t="s">
        <v>80</v>
      </c>
      <c r="G1" s="5" t="s">
        <v>79</v>
      </c>
      <c r="H1" s="3" t="s">
        <v>76</v>
      </c>
      <c r="I1" s="6" t="s">
        <v>78</v>
      </c>
      <c r="J1" s="6" t="s">
        <v>77</v>
      </c>
      <c r="K1" s="12" t="s">
        <v>84</v>
      </c>
      <c r="L1" s="12" t="s">
        <v>83</v>
      </c>
    </row>
    <row r="2" spans="1:12" x14ac:dyDescent="0.2">
      <c r="A2" s="7">
        <v>245</v>
      </c>
      <c r="B2" s="7">
        <v>2007</v>
      </c>
      <c r="C2" s="7" t="s">
        <v>41</v>
      </c>
      <c r="D2" s="7" t="s">
        <v>45</v>
      </c>
      <c r="E2" s="7">
        <v>1</v>
      </c>
      <c r="F2" s="7" t="s">
        <v>81</v>
      </c>
      <c r="G2" s="7">
        <v>0</v>
      </c>
      <c r="H2" s="7">
        <v>6177</v>
      </c>
      <c r="I2" s="7">
        <v>18</v>
      </c>
      <c r="J2" s="7">
        <v>1189</v>
      </c>
      <c r="K2" s="12">
        <f>AVERAGE(J2:J16)</f>
        <v>2011.2</v>
      </c>
      <c r="L2" s="12">
        <f>AVERAGE(H2:H16)</f>
        <v>2112.7333333333331</v>
      </c>
    </row>
    <row r="3" spans="1:12" x14ac:dyDescent="0.2">
      <c r="A3" s="7">
        <v>246</v>
      </c>
      <c r="B3" s="7">
        <v>2007</v>
      </c>
      <c r="C3" s="7" t="s">
        <v>41</v>
      </c>
      <c r="D3" s="7" t="s">
        <v>45</v>
      </c>
      <c r="E3" s="7">
        <v>1</v>
      </c>
      <c r="F3" s="7" t="s">
        <v>81</v>
      </c>
      <c r="G3" s="7">
        <v>0.5</v>
      </c>
      <c r="H3" s="7">
        <v>674</v>
      </c>
      <c r="I3" s="7">
        <v>29</v>
      </c>
      <c r="J3" s="7">
        <v>1984</v>
      </c>
    </row>
    <row r="4" spans="1:12" x14ac:dyDescent="0.2">
      <c r="A4" s="7">
        <v>247</v>
      </c>
      <c r="B4" s="7">
        <v>2007</v>
      </c>
      <c r="C4" s="7" t="s">
        <v>41</v>
      </c>
      <c r="D4" s="7" t="s">
        <v>45</v>
      </c>
      <c r="E4" s="7">
        <v>1</v>
      </c>
      <c r="F4" s="7" t="s">
        <v>81</v>
      </c>
      <c r="G4" s="7">
        <v>1</v>
      </c>
      <c r="H4" s="7">
        <v>111</v>
      </c>
      <c r="I4" s="7">
        <v>35</v>
      </c>
      <c r="J4" s="7">
        <v>2365</v>
      </c>
    </row>
    <row r="5" spans="1:12" hidden="1" x14ac:dyDescent="0.2">
      <c r="A5" s="7">
        <v>248</v>
      </c>
      <c r="B5" s="7">
        <v>2007</v>
      </c>
      <c r="C5" s="7" t="s">
        <v>41</v>
      </c>
      <c r="D5" s="7" t="s">
        <v>45</v>
      </c>
      <c r="E5" s="7">
        <v>1</v>
      </c>
      <c r="F5" s="7" t="s">
        <v>82</v>
      </c>
      <c r="G5" s="8" t="s">
        <v>4</v>
      </c>
      <c r="H5" s="7">
        <v>0</v>
      </c>
      <c r="I5" s="7">
        <v>40</v>
      </c>
      <c r="J5" s="7">
        <v>2687</v>
      </c>
      <c r="K5"/>
      <c r="L5"/>
    </row>
    <row r="6" spans="1:12" x14ac:dyDescent="0.2">
      <c r="A6" s="7">
        <v>249</v>
      </c>
      <c r="B6" s="7">
        <v>2007</v>
      </c>
      <c r="C6" s="7" t="s">
        <v>41</v>
      </c>
      <c r="D6" s="7" t="s">
        <v>45</v>
      </c>
      <c r="E6" s="7">
        <v>2</v>
      </c>
      <c r="F6" s="7" t="s">
        <v>81</v>
      </c>
      <c r="G6" s="7">
        <v>0</v>
      </c>
      <c r="H6" s="7">
        <v>7625</v>
      </c>
      <c r="I6" s="7">
        <v>13</v>
      </c>
      <c r="J6" s="7">
        <v>857</v>
      </c>
    </row>
    <row r="7" spans="1:12" x14ac:dyDescent="0.2">
      <c r="A7" s="7">
        <v>250</v>
      </c>
      <c r="B7" s="7">
        <v>2007</v>
      </c>
      <c r="C7" s="7" t="s">
        <v>41</v>
      </c>
      <c r="D7" s="7" t="s">
        <v>45</v>
      </c>
      <c r="E7" s="7">
        <v>2</v>
      </c>
      <c r="F7" s="7" t="s">
        <v>81</v>
      </c>
      <c r="G7" s="7">
        <v>0.5</v>
      </c>
      <c r="H7" s="7">
        <v>128</v>
      </c>
      <c r="I7" s="7">
        <v>34</v>
      </c>
      <c r="J7" s="7">
        <v>2286</v>
      </c>
    </row>
    <row r="8" spans="1:12" x14ac:dyDescent="0.2">
      <c r="A8" s="7">
        <v>251</v>
      </c>
      <c r="B8" s="7">
        <v>2007</v>
      </c>
      <c r="C8" s="7" t="s">
        <v>41</v>
      </c>
      <c r="D8" s="7" t="s">
        <v>45</v>
      </c>
      <c r="E8" s="7">
        <v>2</v>
      </c>
      <c r="F8" s="7" t="s">
        <v>81</v>
      </c>
      <c r="G8" s="7">
        <v>1</v>
      </c>
      <c r="H8" s="7">
        <v>2987</v>
      </c>
      <c r="I8" s="7">
        <v>34</v>
      </c>
      <c r="J8" s="7">
        <v>2302</v>
      </c>
    </row>
    <row r="9" spans="1:12" hidden="1" x14ac:dyDescent="0.2">
      <c r="A9" s="7">
        <v>252</v>
      </c>
      <c r="B9" s="7">
        <v>2007</v>
      </c>
      <c r="C9" s="7" t="s">
        <v>41</v>
      </c>
      <c r="D9" s="7" t="s">
        <v>45</v>
      </c>
      <c r="E9" s="7">
        <v>2</v>
      </c>
      <c r="F9" s="7" t="s">
        <v>82</v>
      </c>
      <c r="G9" s="8" t="s">
        <v>4</v>
      </c>
      <c r="H9" s="7">
        <v>0</v>
      </c>
      <c r="I9" s="7">
        <v>61</v>
      </c>
      <c r="J9" s="7">
        <v>4133</v>
      </c>
      <c r="K9"/>
      <c r="L9"/>
    </row>
    <row r="10" spans="1:12" x14ac:dyDescent="0.2">
      <c r="A10" s="7">
        <v>253</v>
      </c>
      <c r="B10" s="7">
        <v>2007</v>
      </c>
      <c r="C10" s="7" t="s">
        <v>41</v>
      </c>
      <c r="D10" s="7" t="s">
        <v>45</v>
      </c>
      <c r="E10" s="7">
        <v>3</v>
      </c>
      <c r="F10" s="7" t="s">
        <v>81</v>
      </c>
      <c r="G10" s="7">
        <v>0</v>
      </c>
      <c r="H10" s="7">
        <v>5958</v>
      </c>
      <c r="I10" s="7">
        <v>5</v>
      </c>
      <c r="J10" s="7">
        <v>356</v>
      </c>
    </row>
    <row r="11" spans="1:12" x14ac:dyDescent="0.2">
      <c r="A11" s="7">
        <v>254</v>
      </c>
      <c r="B11" s="7">
        <v>2007</v>
      </c>
      <c r="C11" s="7" t="s">
        <v>41</v>
      </c>
      <c r="D11" s="7" t="s">
        <v>45</v>
      </c>
      <c r="E11" s="7">
        <v>3</v>
      </c>
      <c r="F11" s="7" t="s">
        <v>81</v>
      </c>
      <c r="G11" s="7">
        <v>0.5</v>
      </c>
      <c r="H11" s="7">
        <v>1755</v>
      </c>
      <c r="I11" s="7">
        <v>27</v>
      </c>
      <c r="J11" s="7">
        <v>1794</v>
      </c>
    </row>
    <row r="12" spans="1:12" x14ac:dyDescent="0.2">
      <c r="A12" s="7">
        <v>255</v>
      </c>
      <c r="B12" s="7">
        <v>2007</v>
      </c>
      <c r="C12" s="7" t="s">
        <v>41</v>
      </c>
      <c r="D12" s="7" t="s">
        <v>45</v>
      </c>
      <c r="E12" s="7">
        <v>3</v>
      </c>
      <c r="F12" s="7" t="s">
        <v>81</v>
      </c>
      <c r="G12" s="7">
        <v>1</v>
      </c>
      <c r="H12" s="7">
        <v>572</v>
      </c>
      <c r="I12" s="7">
        <v>33</v>
      </c>
      <c r="J12" s="7">
        <v>2223</v>
      </c>
    </row>
    <row r="13" spans="1:12" hidden="1" x14ac:dyDescent="0.2">
      <c r="A13" s="7">
        <v>256</v>
      </c>
      <c r="B13" s="7">
        <v>2007</v>
      </c>
      <c r="C13" s="7" t="s">
        <v>41</v>
      </c>
      <c r="D13" s="7" t="s">
        <v>45</v>
      </c>
      <c r="E13" s="7">
        <v>3</v>
      </c>
      <c r="F13" s="7" t="s">
        <v>82</v>
      </c>
      <c r="G13" s="8" t="s">
        <v>4</v>
      </c>
      <c r="H13" s="7">
        <v>0</v>
      </c>
      <c r="I13" s="7">
        <v>49</v>
      </c>
      <c r="J13" s="7">
        <v>3303</v>
      </c>
      <c r="K13"/>
      <c r="L13"/>
    </row>
    <row r="14" spans="1:12" x14ac:dyDescent="0.2">
      <c r="A14" s="7">
        <v>257</v>
      </c>
      <c r="B14" s="7">
        <v>2007</v>
      </c>
      <c r="C14" s="7" t="s">
        <v>41</v>
      </c>
      <c r="D14" s="7" t="s">
        <v>45</v>
      </c>
      <c r="E14" s="7">
        <v>4</v>
      </c>
      <c r="F14" s="7" t="s">
        <v>81</v>
      </c>
      <c r="G14" s="7">
        <v>0</v>
      </c>
      <c r="H14" s="7">
        <v>2192</v>
      </c>
      <c r="I14" s="7">
        <v>12</v>
      </c>
      <c r="J14" s="7">
        <v>776</v>
      </c>
    </row>
    <row r="15" spans="1:12" x14ac:dyDescent="0.2">
      <c r="A15" s="7">
        <v>258</v>
      </c>
      <c r="B15" s="7">
        <v>2007</v>
      </c>
      <c r="C15" s="7" t="s">
        <v>41</v>
      </c>
      <c r="D15" s="7" t="s">
        <v>45</v>
      </c>
      <c r="E15" s="7">
        <v>4</v>
      </c>
      <c r="F15" s="7" t="s">
        <v>81</v>
      </c>
      <c r="G15" s="7">
        <v>0.5</v>
      </c>
      <c r="H15" s="7">
        <v>2936</v>
      </c>
      <c r="I15" s="7">
        <v>27</v>
      </c>
      <c r="J15" s="7">
        <v>1835</v>
      </c>
    </row>
    <row r="16" spans="1:12" x14ac:dyDescent="0.2">
      <c r="A16" s="7">
        <v>259</v>
      </c>
      <c r="B16" s="7">
        <v>2007</v>
      </c>
      <c r="C16" s="7" t="s">
        <v>41</v>
      </c>
      <c r="D16" s="7" t="s">
        <v>45</v>
      </c>
      <c r="E16" s="7">
        <v>4</v>
      </c>
      <c r="F16" s="7" t="s">
        <v>81</v>
      </c>
      <c r="G16" s="7">
        <v>1</v>
      </c>
      <c r="H16" s="7">
        <v>576</v>
      </c>
      <c r="I16" s="7">
        <v>31</v>
      </c>
      <c r="J16" s="7">
        <v>2078</v>
      </c>
    </row>
    <row r="17" spans="1:12" x14ac:dyDescent="0.2">
      <c r="A17" s="7">
        <v>213</v>
      </c>
      <c r="B17" s="7">
        <v>2007</v>
      </c>
      <c r="C17" s="7" t="s">
        <v>41</v>
      </c>
      <c r="D17" s="7" t="s">
        <v>43</v>
      </c>
      <c r="E17" s="7">
        <v>1</v>
      </c>
      <c r="F17" s="7" t="s">
        <v>81</v>
      </c>
      <c r="G17" s="7">
        <v>0</v>
      </c>
      <c r="H17" s="7">
        <v>5157</v>
      </c>
      <c r="I17" s="7">
        <v>20</v>
      </c>
      <c r="J17" s="7">
        <v>1361</v>
      </c>
      <c r="K17" s="12">
        <f>AVERAGE(J17:J31)</f>
        <v>2303.9333333333334</v>
      </c>
      <c r="L17" s="12">
        <f>AVERAGE(H17:H31)</f>
        <v>2860.2666666666669</v>
      </c>
    </row>
    <row r="18" spans="1:12" x14ac:dyDescent="0.2">
      <c r="A18" s="7">
        <v>214</v>
      </c>
      <c r="B18" s="7">
        <v>2007</v>
      </c>
      <c r="C18" s="7" t="s">
        <v>41</v>
      </c>
      <c r="D18" s="7" t="s">
        <v>43</v>
      </c>
      <c r="E18" s="7">
        <v>1</v>
      </c>
      <c r="F18" s="7" t="s">
        <v>81</v>
      </c>
      <c r="G18" s="7">
        <v>0.5</v>
      </c>
      <c r="H18" s="7">
        <v>10698</v>
      </c>
      <c r="I18" s="7">
        <v>28</v>
      </c>
      <c r="J18" s="7">
        <v>1894</v>
      </c>
    </row>
    <row r="19" spans="1:12" x14ac:dyDescent="0.2">
      <c r="A19" s="7">
        <v>215</v>
      </c>
      <c r="B19" s="7">
        <v>2007</v>
      </c>
      <c r="C19" s="7" t="s">
        <v>41</v>
      </c>
      <c r="D19" s="7" t="s">
        <v>43</v>
      </c>
      <c r="E19" s="7">
        <v>1</v>
      </c>
      <c r="F19" s="7" t="s">
        <v>81</v>
      </c>
      <c r="G19" s="7">
        <v>1</v>
      </c>
      <c r="H19" s="7">
        <v>8839</v>
      </c>
      <c r="I19" s="7">
        <v>36</v>
      </c>
      <c r="J19" s="7">
        <v>2412</v>
      </c>
    </row>
    <row r="20" spans="1:12" hidden="1" x14ac:dyDescent="0.2">
      <c r="A20" s="7">
        <v>216</v>
      </c>
      <c r="B20" s="7">
        <v>2007</v>
      </c>
      <c r="C20" s="7" t="s">
        <v>41</v>
      </c>
      <c r="D20" s="7" t="s">
        <v>43</v>
      </c>
      <c r="E20" s="7">
        <v>1</v>
      </c>
      <c r="F20" s="7" t="s">
        <v>82</v>
      </c>
      <c r="G20" s="8" t="s">
        <v>4</v>
      </c>
      <c r="H20" s="7">
        <v>0</v>
      </c>
      <c r="I20" s="7">
        <v>46</v>
      </c>
      <c r="J20" s="7">
        <v>3073</v>
      </c>
      <c r="K20"/>
      <c r="L20"/>
    </row>
    <row r="21" spans="1:12" x14ac:dyDescent="0.2">
      <c r="A21" s="7">
        <v>217</v>
      </c>
      <c r="B21" s="7">
        <v>2007</v>
      </c>
      <c r="C21" s="7" t="s">
        <v>41</v>
      </c>
      <c r="D21" s="7" t="s">
        <v>43</v>
      </c>
      <c r="E21" s="7">
        <v>2</v>
      </c>
      <c r="F21" s="7" t="s">
        <v>81</v>
      </c>
      <c r="G21" s="7">
        <v>0</v>
      </c>
      <c r="H21" s="7">
        <v>2682</v>
      </c>
      <c r="I21" s="7">
        <v>36</v>
      </c>
      <c r="J21" s="7">
        <v>2404</v>
      </c>
    </row>
    <row r="22" spans="1:12" x14ac:dyDescent="0.2">
      <c r="A22" s="7">
        <v>218</v>
      </c>
      <c r="B22" s="7">
        <v>2007</v>
      </c>
      <c r="C22" s="7" t="s">
        <v>41</v>
      </c>
      <c r="D22" s="7" t="s">
        <v>43</v>
      </c>
      <c r="E22" s="7">
        <v>2</v>
      </c>
      <c r="F22" s="7" t="s">
        <v>81</v>
      </c>
      <c r="G22" s="7">
        <v>0.5</v>
      </c>
      <c r="H22" s="7">
        <v>2436</v>
      </c>
      <c r="I22" s="7">
        <v>35</v>
      </c>
      <c r="J22" s="7">
        <v>2367</v>
      </c>
    </row>
    <row r="23" spans="1:12" x14ac:dyDescent="0.2">
      <c r="A23" s="7">
        <v>219</v>
      </c>
      <c r="B23" s="7">
        <v>2007</v>
      </c>
      <c r="C23" s="7" t="s">
        <v>41</v>
      </c>
      <c r="D23" s="7" t="s">
        <v>43</v>
      </c>
      <c r="E23" s="7">
        <v>2</v>
      </c>
      <c r="F23" s="7" t="s">
        <v>81</v>
      </c>
      <c r="G23" s="7">
        <v>1</v>
      </c>
      <c r="H23" s="7">
        <v>459</v>
      </c>
      <c r="I23" s="7">
        <v>20</v>
      </c>
      <c r="J23" s="7">
        <v>1335</v>
      </c>
    </row>
    <row r="24" spans="1:12" hidden="1" x14ac:dyDescent="0.2">
      <c r="A24" s="7">
        <v>220</v>
      </c>
      <c r="B24" s="7">
        <v>2007</v>
      </c>
      <c r="C24" s="7" t="s">
        <v>41</v>
      </c>
      <c r="D24" s="7" t="s">
        <v>43</v>
      </c>
      <c r="E24" s="7">
        <v>2</v>
      </c>
      <c r="F24" s="7" t="s">
        <v>82</v>
      </c>
      <c r="G24" s="8" t="s">
        <v>4</v>
      </c>
      <c r="H24" s="7">
        <v>0</v>
      </c>
      <c r="I24" s="7">
        <v>46</v>
      </c>
      <c r="J24" s="7">
        <v>3077</v>
      </c>
      <c r="K24"/>
      <c r="L24"/>
    </row>
    <row r="25" spans="1:12" x14ac:dyDescent="0.2">
      <c r="A25" s="7">
        <v>221</v>
      </c>
      <c r="B25" s="7">
        <v>2007</v>
      </c>
      <c r="C25" s="7" t="s">
        <v>41</v>
      </c>
      <c r="D25" s="7" t="s">
        <v>43</v>
      </c>
      <c r="E25" s="7">
        <v>3</v>
      </c>
      <c r="F25" s="7" t="s">
        <v>81</v>
      </c>
      <c r="G25" s="7">
        <v>0</v>
      </c>
      <c r="H25" s="7">
        <v>8610</v>
      </c>
      <c r="I25" s="7">
        <v>35</v>
      </c>
      <c r="J25" s="7">
        <v>2369</v>
      </c>
    </row>
    <row r="26" spans="1:12" x14ac:dyDescent="0.2">
      <c r="A26" s="7">
        <v>222</v>
      </c>
      <c r="B26" s="7">
        <v>2007</v>
      </c>
      <c r="C26" s="7" t="s">
        <v>41</v>
      </c>
      <c r="D26" s="7" t="s">
        <v>43</v>
      </c>
      <c r="E26" s="7">
        <v>3</v>
      </c>
      <c r="F26" s="7" t="s">
        <v>81</v>
      </c>
      <c r="G26" s="7">
        <v>0.5</v>
      </c>
      <c r="H26" s="7">
        <v>483</v>
      </c>
      <c r="I26" s="7">
        <v>29</v>
      </c>
      <c r="J26" s="7">
        <v>1942</v>
      </c>
    </row>
    <row r="27" spans="1:12" x14ac:dyDescent="0.2">
      <c r="A27" s="7">
        <v>223</v>
      </c>
      <c r="B27" s="7">
        <v>2007</v>
      </c>
      <c r="C27" s="7" t="s">
        <v>41</v>
      </c>
      <c r="D27" s="7" t="s">
        <v>43</v>
      </c>
      <c r="E27" s="7">
        <v>3</v>
      </c>
      <c r="F27" s="7" t="s">
        <v>81</v>
      </c>
      <c r="G27" s="7">
        <v>1</v>
      </c>
      <c r="H27" s="7">
        <v>9</v>
      </c>
      <c r="I27" s="7">
        <v>35</v>
      </c>
      <c r="J27" s="7">
        <v>2345</v>
      </c>
    </row>
    <row r="28" spans="1:12" hidden="1" x14ac:dyDescent="0.2">
      <c r="A28" s="7">
        <v>224</v>
      </c>
      <c r="B28" s="7">
        <v>2007</v>
      </c>
      <c r="C28" s="7" t="s">
        <v>41</v>
      </c>
      <c r="D28" s="7" t="s">
        <v>43</v>
      </c>
      <c r="E28" s="7">
        <v>3</v>
      </c>
      <c r="F28" s="7" t="s">
        <v>82</v>
      </c>
      <c r="G28" s="8" t="s">
        <v>4</v>
      </c>
      <c r="H28" s="7">
        <v>0</v>
      </c>
      <c r="I28" s="7">
        <v>52</v>
      </c>
      <c r="J28" s="7">
        <v>3493</v>
      </c>
      <c r="K28"/>
      <c r="L28"/>
    </row>
    <row r="29" spans="1:12" x14ac:dyDescent="0.2">
      <c r="A29" s="7">
        <v>225</v>
      </c>
      <c r="B29" s="7">
        <v>2007</v>
      </c>
      <c r="C29" s="7" t="s">
        <v>41</v>
      </c>
      <c r="D29" s="7" t="s">
        <v>43</v>
      </c>
      <c r="E29" s="7">
        <v>4</v>
      </c>
      <c r="F29" s="7" t="s">
        <v>81</v>
      </c>
      <c r="G29" s="7">
        <v>0</v>
      </c>
      <c r="H29" s="7">
        <v>1139</v>
      </c>
      <c r="I29" s="7">
        <v>33</v>
      </c>
      <c r="J29" s="7">
        <v>2212</v>
      </c>
    </row>
    <row r="30" spans="1:12" x14ac:dyDescent="0.2">
      <c r="A30" s="7">
        <v>226</v>
      </c>
      <c r="B30" s="7">
        <v>2007</v>
      </c>
      <c r="C30" s="7" t="s">
        <v>41</v>
      </c>
      <c r="D30" s="7" t="s">
        <v>43</v>
      </c>
      <c r="E30" s="7">
        <v>4</v>
      </c>
      <c r="F30" s="7" t="s">
        <v>81</v>
      </c>
      <c r="G30" s="7">
        <v>0.5</v>
      </c>
      <c r="H30" s="7">
        <v>2128</v>
      </c>
      <c r="I30" s="7">
        <v>31</v>
      </c>
      <c r="J30" s="7">
        <v>2056</v>
      </c>
    </row>
    <row r="31" spans="1:12" x14ac:dyDescent="0.2">
      <c r="A31" s="7">
        <v>227</v>
      </c>
      <c r="B31" s="7">
        <v>2007</v>
      </c>
      <c r="C31" s="7" t="s">
        <v>41</v>
      </c>
      <c r="D31" s="7" t="s">
        <v>43</v>
      </c>
      <c r="E31" s="7">
        <v>4</v>
      </c>
      <c r="F31" s="7" t="s">
        <v>81</v>
      </c>
      <c r="G31" s="7">
        <v>1</v>
      </c>
      <c r="H31" s="7">
        <v>264</v>
      </c>
      <c r="I31" s="7">
        <v>33</v>
      </c>
      <c r="J31" s="7">
        <v>2219</v>
      </c>
    </row>
    <row r="32" spans="1:12" hidden="1" x14ac:dyDescent="0.2">
      <c r="A32" s="7">
        <v>228</v>
      </c>
      <c r="B32" s="7">
        <v>2007</v>
      </c>
      <c r="C32" s="7" t="s">
        <v>41</v>
      </c>
      <c r="D32" s="7" t="s">
        <v>43</v>
      </c>
      <c r="E32" s="7">
        <v>4</v>
      </c>
      <c r="F32" s="7" t="s">
        <v>82</v>
      </c>
      <c r="G32" s="8" t="s">
        <v>4</v>
      </c>
      <c r="H32" s="7">
        <v>0</v>
      </c>
      <c r="I32" s="7">
        <v>55</v>
      </c>
      <c r="J32" s="7">
        <v>3706</v>
      </c>
      <c r="K32"/>
      <c r="L32"/>
    </row>
    <row r="33" spans="1:12" x14ac:dyDescent="0.2">
      <c r="A33" s="7">
        <v>229</v>
      </c>
      <c r="B33" s="7">
        <v>2007</v>
      </c>
      <c r="C33" s="7" t="s">
        <v>41</v>
      </c>
      <c r="D33" s="7" t="s">
        <v>44</v>
      </c>
      <c r="E33" s="7">
        <v>1</v>
      </c>
      <c r="F33" s="7" t="s">
        <v>81</v>
      </c>
      <c r="G33" s="7">
        <v>0</v>
      </c>
      <c r="H33" s="7">
        <v>8571</v>
      </c>
      <c r="I33" s="7">
        <v>16</v>
      </c>
      <c r="J33" s="7">
        <v>1079</v>
      </c>
      <c r="K33" s="12">
        <f>AVERAGE(J33:J47)</f>
        <v>1961.5333333333333</v>
      </c>
      <c r="L33" s="12">
        <f>AVERAGE(H33:H47)</f>
        <v>2856.8666666666668</v>
      </c>
    </row>
    <row r="34" spans="1:12" x14ac:dyDescent="0.2">
      <c r="A34" s="7">
        <v>230</v>
      </c>
      <c r="B34" s="7">
        <v>2007</v>
      </c>
      <c r="C34" s="7" t="s">
        <v>41</v>
      </c>
      <c r="D34" s="7" t="s">
        <v>44</v>
      </c>
      <c r="E34" s="7">
        <v>1</v>
      </c>
      <c r="F34" s="7" t="s">
        <v>81</v>
      </c>
      <c r="G34" s="7">
        <v>0.5</v>
      </c>
      <c r="H34" s="7">
        <v>1593</v>
      </c>
      <c r="I34" s="7">
        <v>28</v>
      </c>
      <c r="J34" s="7">
        <v>1872</v>
      </c>
    </row>
    <row r="35" spans="1:12" x14ac:dyDescent="0.2">
      <c r="A35" s="7">
        <v>231</v>
      </c>
      <c r="B35" s="7">
        <v>2007</v>
      </c>
      <c r="C35" s="7" t="s">
        <v>41</v>
      </c>
      <c r="D35" s="7" t="s">
        <v>44</v>
      </c>
      <c r="E35" s="7">
        <v>1</v>
      </c>
      <c r="F35" s="7" t="s">
        <v>81</v>
      </c>
      <c r="G35" s="7">
        <v>1</v>
      </c>
      <c r="H35" s="7">
        <v>2246</v>
      </c>
      <c r="I35" s="7">
        <v>18</v>
      </c>
      <c r="J35" s="7">
        <v>1208</v>
      </c>
    </row>
    <row r="36" spans="1:12" hidden="1" x14ac:dyDescent="0.2">
      <c r="A36" s="7">
        <v>232</v>
      </c>
      <c r="B36" s="7">
        <v>2007</v>
      </c>
      <c r="C36" s="7" t="s">
        <v>41</v>
      </c>
      <c r="D36" s="7" t="s">
        <v>44</v>
      </c>
      <c r="E36" s="7">
        <v>1</v>
      </c>
      <c r="F36" s="7" t="s">
        <v>82</v>
      </c>
      <c r="G36" s="8" t="s">
        <v>4</v>
      </c>
      <c r="H36" s="7">
        <v>0</v>
      </c>
      <c r="I36" s="7">
        <v>56</v>
      </c>
      <c r="J36" s="7">
        <v>3774</v>
      </c>
      <c r="K36"/>
      <c r="L36"/>
    </row>
    <row r="37" spans="1:12" x14ac:dyDescent="0.2">
      <c r="A37" s="7">
        <v>233</v>
      </c>
      <c r="B37" s="7">
        <v>2007</v>
      </c>
      <c r="C37" s="7" t="s">
        <v>41</v>
      </c>
      <c r="D37" s="7" t="s">
        <v>44</v>
      </c>
      <c r="E37" s="7">
        <v>2</v>
      </c>
      <c r="F37" s="7" t="s">
        <v>81</v>
      </c>
      <c r="G37" s="7">
        <v>0</v>
      </c>
      <c r="H37" s="7">
        <v>3002</v>
      </c>
      <c r="I37" s="7">
        <v>23</v>
      </c>
      <c r="J37" s="7">
        <v>1523</v>
      </c>
    </row>
    <row r="38" spans="1:12" x14ac:dyDescent="0.2">
      <c r="A38" s="7">
        <v>234</v>
      </c>
      <c r="B38" s="7">
        <v>2007</v>
      </c>
      <c r="C38" s="7" t="s">
        <v>41</v>
      </c>
      <c r="D38" s="7" t="s">
        <v>44</v>
      </c>
      <c r="E38" s="7">
        <v>2</v>
      </c>
      <c r="F38" s="7" t="s">
        <v>81</v>
      </c>
      <c r="G38" s="7">
        <v>0.5</v>
      </c>
      <c r="H38" s="7">
        <v>6393</v>
      </c>
      <c r="I38" s="7">
        <v>19</v>
      </c>
      <c r="J38" s="7">
        <v>1311</v>
      </c>
    </row>
    <row r="39" spans="1:12" x14ac:dyDescent="0.2">
      <c r="A39" s="7">
        <v>235</v>
      </c>
      <c r="B39" s="7">
        <v>2007</v>
      </c>
      <c r="C39" s="7" t="s">
        <v>41</v>
      </c>
      <c r="D39" s="7" t="s">
        <v>44</v>
      </c>
      <c r="E39" s="7">
        <v>2</v>
      </c>
      <c r="F39" s="7" t="s">
        <v>81</v>
      </c>
      <c r="G39" s="7">
        <v>1</v>
      </c>
      <c r="H39" s="7">
        <v>8</v>
      </c>
      <c r="I39" s="7">
        <v>27</v>
      </c>
      <c r="J39" s="7">
        <v>1830</v>
      </c>
    </row>
    <row r="40" spans="1:12" hidden="1" x14ac:dyDescent="0.2">
      <c r="A40" s="7">
        <v>236</v>
      </c>
      <c r="B40" s="7">
        <v>2007</v>
      </c>
      <c r="C40" s="7" t="s">
        <v>41</v>
      </c>
      <c r="D40" s="7" t="s">
        <v>44</v>
      </c>
      <c r="E40" s="7">
        <v>2</v>
      </c>
      <c r="F40" s="7" t="s">
        <v>82</v>
      </c>
      <c r="G40" s="8" t="s">
        <v>4</v>
      </c>
      <c r="H40" s="7">
        <v>0</v>
      </c>
      <c r="I40" s="7">
        <v>52</v>
      </c>
      <c r="J40" s="7">
        <v>3470</v>
      </c>
      <c r="K40"/>
      <c r="L40"/>
    </row>
    <row r="41" spans="1:12" x14ac:dyDescent="0.2">
      <c r="A41" s="7">
        <v>237</v>
      </c>
      <c r="B41" s="7">
        <v>2007</v>
      </c>
      <c r="C41" s="7" t="s">
        <v>41</v>
      </c>
      <c r="D41" s="7" t="s">
        <v>44</v>
      </c>
      <c r="E41" s="7">
        <v>3</v>
      </c>
      <c r="F41" s="7" t="s">
        <v>81</v>
      </c>
      <c r="G41" s="7">
        <v>0</v>
      </c>
      <c r="H41" s="7">
        <v>7359</v>
      </c>
      <c r="I41" s="7">
        <v>22</v>
      </c>
      <c r="J41" s="7">
        <v>1497</v>
      </c>
    </row>
    <row r="42" spans="1:12" x14ac:dyDescent="0.2">
      <c r="A42" s="7">
        <v>238</v>
      </c>
      <c r="B42" s="7">
        <v>2007</v>
      </c>
      <c r="C42" s="7" t="s">
        <v>41</v>
      </c>
      <c r="D42" s="7" t="s">
        <v>44</v>
      </c>
      <c r="E42" s="7">
        <v>3</v>
      </c>
      <c r="F42" s="7" t="s">
        <v>81</v>
      </c>
      <c r="G42" s="7">
        <v>0.5</v>
      </c>
      <c r="H42" s="7">
        <v>4282</v>
      </c>
      <c r="I42" s="7">
        <v>18</v>
      </c>
      <c r="J42" s="7">
        <v>1234</v>
      </c>
    </row>
    <row r="43" spans="1:12" x14ac:dyDescent="0.2">
      <c r="A43" s="7">
        <v>239</v>
      </c>
      <c r="B43" s="7">
        <v>2007</v>
      </c>
      <c r="C43" s="7" t="s">
        <v>41</v>
      </c>
      <c r="D43" s="7" t="s">
        <v>44</v>
      </c>
      <c r="E43" s="7">
        <v>3</v>
      </c>
      <c r="F43" s="7" t="s">
        <v>81</v>
      </c>
      <c r="G43" s="7">
        <v>1</v>
      </c>
      <c r="H43" s="7">
        <v>1518</v>
      </c>
      <c r="I43" s="7">
        <v>25</v>
      </c>
      <c r="J43" s="7">
        <v>1710</v>
      </c>
    </row>
    <row r="44" spans="1:12" hidden="1" x14ac:dyDescent="0.2">
      <c r="A44" s="7">
        <v>240</v>
      </c>
      <c r="B44" s="7">
        <v>2007</v>
      </c>
      <c r="C44" s="7" t="s">
        <v>41</v>
      </c>
      <c r="D44" s="7" t="s">
        <v>44</v>
      </c>
      <c r="E44" s="7">
        <v>3</v>
      </c>
      <c r="F44" s="7" t="s">
        <v>82</v>
      </c>
      <c r="G44" s="8" t="s">
        <v>4</v>
      </c>
      <c r="H44" s="7">
        <v>0</v>
      </c>
      <c r="I44" s="7">
        <v>55</v>
      </c>
      <c r="J44" s="7">
        <v>3683</v>
      </c>
      <c r="K44"/>
      <c r="L44"/>
    </row>
    <row r="45" spans="1:12" x14ac:dyDescent="0.2">
      <c r="A45" s="7">
        <v>241</v>
      </c>
      <c r="B45" s="7">
        <v>2007</v>
      </c>
      <c r="C45" s="7" t="s">
        <v>41</v>
      </c>
      <c r="D45" s="7" t="s">
        <v>44</v>
      </c>
      <c r="E45" s="7">
        <v>4</v>
      </c>
      <c r="F45" s="7" t="s">
        <v>81</v>
      </c>
      <c r="G45" s="7">
        <v>0</v>
      </c>
      <c r="H45" s="7">
        <v>3018</v>
      </c>
      <c r="I45" s="7">
        <v>18</v>
      </c>
      <c r="J45" s="7">
        <v>1207</v>
      </c>
    </row>
    <row r="46" spans="1:12" x14ac:dyDescent="0.2">
      <c r="A46" s="7">
        <v>242</v>
      </c>
      <c r="B46" s="7">
        <v>2007</v>
      </c>
      <c r="C46" s="7" t="s">
        <v>41</v>
      </c>
      <c r="D46" s="7" t="s">
        <v>44</v>
      </c>
      <c r="E46" s="7">
        <v>4</v>
      </c>
      <c r="F46" s="7" t="s">
        <v>81</v>
      </c>
      <c r="G46" s="7">
        <v>0.5</v>
      </c>
      <c r="H46" s="7">
        <v>1787</v>
      </c>
      <c r="I46" s="7">
        <v>26</v>
      </c>
      <c r="J46" s="7">
        <v>1747</v>
      </c>
    </row>
    <row r="47" spans="1:12" x14ac:dyDescent="0.2">
      <c r="A47" s="7">
        <v>243</v>
      </c>
      <c r="B47" s="7">
        <v>2007</v>
      </c>
      <c r="C47" s="7" t="s">
        <v>41</v>
      </c>
      <c r="D47" s="7" t="s">
        <v>44</v>
      </c>
      <c r="E47" s="7">
        <v>4</v>
      </c>
      <c r="F47" s="7" t="s">
        <v>81</v>
      </c>
      <c r="G47" s="7">
        <v>1</v>
      </c>
      <c r="H47" s="7">
        <v>3076</v>
      </c>
      <c r="I47" s="7">
        <v>34</v>
      </c>
      <c r="J47" s="7">
        <v>2278</v>
      </c>
    </row>
    <row r="48" spans="1:12" hidden="1" x14ac:dyDescent="0.2">
      <c r="A48" s="7">
        <v>244</v>
      </c>
      <c r="B48" s="7">
        <v>2007</v>
      </c>
      <c r="C48" s="7" t="s">
        <v>41</v>
      </c>
      <c r="D48" s="7" t="s">
        <v>44</v>
      </c>
      <c r="E48" s="7">
        <v>4</v>
      </c>
      <c r="F48" s="7" t="s">
        <v>82</v>
      </c>
      <c r="G48" s="8" t="s">
        <v>4</v>
      </c>
      <c r="H48" s="7">
        <v>0</v>
      </c>
      <c r="I48" s="7">
        <v>46</v>
      </c>
      <c r="J48" s="7">
        <v>3109</v>
      </c>
      <c r="K48"/>
      <c r="L48"/>
    </row>
    <row r="49" spans="1:12" x14ac:dyDescent="0.2">
      <c r="A49" s="7">
        <v>293</v>
      </c>
      <c r="B49" s="7">
        <v>2007</v>
      </c>
      <c r="C49" s="7" t="s">
        <v>42</v>
      </c>
      <c r="D49" s="7" t="s">
        <v>45</v>
      </c>
      <c r="E49" s="7">
        <v>1</v>
      </c>
      <c r="F49" s="7" t="s">
        <v>81</v>
      </c>
      <c r="G49" s="7">
        <v>0</v>
      </c>
      <c r="H49" s="7">
        <v>8513</v>
      </c>
      <c r="I49" s="7">
        <v>5</v>
      </c>
      <c r="J49" s="7">
        <v>339</v>
      </c>
      <c r="K49" s="12">
        <f>AVERAGE(J49:J63)</f>
        <v>1265.9333333333334</v>
      </c>
      <c r="L49" s="12">
        <f>AVERAGE(H49:H63)</f>
        <v>4250.2</v>
      </c>
    </row>
    <row r="50" spans="1:12" x14ac:dyDescent="0.2">
      <c r="A50" s="7">
        <v>294</v>
      </c>
      <c r="B50" s="7">
        <v>2007</v>
      </c>
      <c r="C50" s="7" t="s">
        <v>42</v>
      </c>
      <c r="D50" s="7" t="s">
        <v>45</v>
      </c>
      <c r="E50" s="7">
        <v>1</v>
      </c>
      <c r="F50" s="7" t="s">
        <v>81</v>
      </c>
      <c r="G50" s="7">
        <v>0.5</v>
      </c>
      <c r="H50" s="7">
        <v>3682</v>
      </c>
      <c r="I50" s="7">
        <v>15</v>
      </c>
      <c r="J50" s="7">
        <v>981</v>
      </c>
    </row>
    <row r="51" spans="1:12" x14ac:dyDescent="0.2">
      <c r="A51" s="7">
        <v>295</v>
      </c>
      <c r="B51" s="7">
        <v>2007</v>
      </c>
      <c r="C51" s="7" t="s">
        <v>42</v>
      </c>
      <c r="D51" s="7" t="s">
        <v>45</v>
      </c>
      <c r="E51" s="7">
        <v>1</v>
      </c>
      <c r="F51" s="7" t="s">
        <v>81</v>
      </c>
      <c r="G51" s="7">
        <v>1</v>
      </c>
      <c r="H51" s="7">
        <v>1061</v>
      </c>
      <c r="I51" s="7">
        <v>25</v>
      </c>
      <c r="J51" s="7">
        <v>1702</v>
      </c>
    </row>
    <row r="52" spans="1:12" hidden="1" x14ac:dyDescent="0.2">
      <c r="A52" s="7">
        <v>296</v>
      </c>
      <c r="B52" s="7">
        <v>2007</v>
      </c>
      <c r="C52" s="7" t="s">
        <v>42</v>
      </c>
      <c r="D52" s="7" t="s">
        <v>45</v>
      </c>
      <c r="E52" s="7">
        <v>1</v>
      </c>
      <c r="F52" s="7" t="s">
        <v>82</v>
      </c>
      <c r="G52" s="8" t="s">
        <v>4</v>
      </c>
      <c r="H52" s="7">
        <v>0</v>
      </c>
      <c r="I52" s="7">
        <v>42</v>
      </c>
      <c r="J52" s="7">
        <v>2825</v>
      </c>
      <c r="K52"/>
      <c r="L52"/>
    </row>
    <row r="53" spans="1:12" x14ac:dyDescent="0.2">
      <c r="A53" s="7">
        <v>297</v>
      </c>
      <c r="B53" s="7">
        <v>2007</v>
      </c>
      <c r="C53" s="7" t="s">
        <v>42</v>
      </c>
      <c r="D53" s="7" t="s">
        <v>45</v>
      </c>
      <c r="E53" s="7">
        <v>2</v>
      </c>
      <c r="F53" s="7" t="s">
        <v>81</v>
      </c>
      <c r="G53" s="7">
        <v>0</v>
      </c>
      <c r="H53" s="7">
        <v>6316</v>
      </c>
      <c r="I53" s="7">
        <v>3</v>
      </c>
      <c r="J53" s="7">
        <v>203</v>
      </c>
    </row>
    <row r="54" spans="1:12" x14ac:dyDescent="0.2">
      <c r="A54" s="7">
        <v>298</v>
      </c>
      <c r="B54" s="7">
        <v>2007</v>
      </c>
      <c r="C54" s="7" t="s">
        <v>42</v>
      </c>
      <c r="D54" s="7" t="s">
        <v>45</v>
      </c>
      <c r="E54" s="7">
        <v>2</v>
      </c>
      <c r="F54" s="7" t="s">
        <v>81</v>
      </c>
      <c r="G54" s="7">
        <v>0.5</v>
      </c>
      <c r="H54" s="7">
        <v>4447</v>
      </c>
      <c r="I54" s="7">
        <v>10</v>
      </c>
      <c r="J54" s="7">
        <v>697</v>
      </c>
    </row>
    <row r="55" spans="1:12" x14ac:dyDescent="0.2">
      <c r="A55" s="7">
        <v>299</v>
      </c>
      <c r="B55" s="7">
        <v>2007</v>
      </c>
      <c r="C55" s="7" t="s">
        <v>42</v>
      </c>
      <c r="D55" s="7" t="s">
        <v>45</v>
      </c>
      <c r="E55" s="7">
        <v>2</v>
      </c>
      <c r="F55" s="7" t="s">
        <v>81</v>
      </c>
      <c r="G55" s="7">
        <v>1</v>
      </c>
      <c r="H55" s="7">
        <v>6107</v>
      </c>
      <c r="I55" s="7">
        <v>5</v>
      </c>
      <c r="J55" s="7">
        <v>350</v>
      </c>
    </row>
    <row r="56" spans="1:12" hidden="1" x14ac:dyDescent="0.2">
      <c r="A56" s="7">
        <v>300</v>
      </c>
      <c r="B56" s="7">
        <v>2007</v>
      </c>
      <c r="C56" s="7" t="s">
        <v>42</v>
      </c>
      <c r="D56" s="7" t="s">
        <v>45</v>
      </c>
      <c r="E56" s="7">
        <v>2</v>
      </c>
      <c r="F56" s="7" t="s">
        <v>82</v>
      </c>
      <c r="G56" s="8" t="s">
        <v>4</v>
      </c>
      <c r="H56" s="7">
        <v>0</v>
      </c>
      <c r="I56" s="7">
        <v>28</v>
      </c>
      <c r="J56" s="7">
        <v>1870</v>
      </c>
      <c r="K56"/>
      <c r="L56"/>
    </row>
    <row r="57" spans="1:12" x14ac:dyDescent="0.2">
      <c r="A57" s="7">
        <v>301</v>
      </c>
      <c r="B57" s="7">
        <v>2007</v>
      </c>
      <c r="C57" s="7" t="s">
        <v>42</v>
      </c>
      <c r="D57" s="7" t="s">
        <v>45</v>
      </c>
      <c r="E57" s="7">
        <v>3</v>
      </c>
      <c r="F57" s="7" t="s">
        <v>81</v>
      </c>
      <c r="G57" s="7">
        <v>0</v>
      </c>
      <c r="H57" s="7">
        <v>10076</v>
      </c>
      <c r="I57" s="7">
        <v>7</v>
      </c>
      <c r="J57" s="7">
        <v>465</v>
      </c>
    </row>
    <row r="58" spans="1:12" x14ac:dyDescent="0.2">
      <c r="A58" s="7">
        <v>302</v>
      </c>
      <c r="B58" s="7">
        <v>2007</v>
      </c>
      <c r="C58" s="7" t="s">
        <v>42</v>
      </c>
      <c r="D58" s="7" t="s">
        <v>45</v>
      </c>
      <c r="E58" s="7">
        <v>3</v>
      </c>
      <c r="F58" s="7" t="s">
        <v>81</v>
      </c>
      <c r="G58" s="7">
        <v>0.5</v>
      </c>
      <c r="H58" s="7">
        <v>8200</v>
      </c>
      <c r="I58" s="7">
        <v>9</v>
      </c>
      <c r="J58" s="7">
        <v>604</v>
      </c>
    </row>
    <row r="59" spans="1:12" x14ac:dyDescent="0.2">
      <c r="A59" s="7">
        <v>303</v>
      </c>
      <c r="B59" s="7">
        <v>2007</v>
      </c>
      <c r="C59" s="7" t="s">
        <v>42</v>
      </c>
      <c r="D59" s="7" t="s">
        <v>45</v>
      </c>
      <c r="E59" s="7">
        <v>3</v>
      </c>
      <c r="F59" s="7" t="s">
        <v>81</v>
      </c>
      <c r="G59" s="7">
        <v>1</v>
      </c>
      <c r="H59" s="7">
        <v>7138</v>
      </c>
      <c r="I59" s="7">
        <v>24</v>
      </c>
      <c r="J59" s="7">
        <v>1592</v>
      </c>
    </row>
    <row r="60" spans="1:12" hidden="1" x14ac:dyDescent="0.2">
      <c r="A60" s="7">
        <v>304</v>
      </c>
      <c r="B60" s="7">
        <v>2007</v>
      </c>
      <c r="C60" s="7" t="s">
        <v>42</v>
      </c>
      <c r="D60" s="7" t="s">
        <v>45</v>
      </c>
      <c r="E60" s="7">
        <v>3</v>
      </c>
      <c r="F60" s="7" t="s">
        <v>82</v>
      </c>
      <c r="G60" s="8" t="s">
        <v>4</v>
      </c>
      <c r="H60" s="7">
        <v>0</v>
      </c>
      <c r="I60" s="7">
        <v>39</v>
      </c>
      <c r="J60" s="7">
        <v>2632</v>
      </c>
      <c r="K60"/>
      <c r="L60"/>
    </row>
    <row r="61" spans="1:12" hidden="1" x14ac:dyDescent="0.2">
      <c r="A61" s="7">
        <v>260</v>
      </c>
      <c r="B61" s="7">
        <v>2007</v>
      </c>
      <c r="C61" s="7" t="s">
        <v>42</v>
      </c>
      <c r="D61" s="7" t="s">
        <v>45</v>
      </c>
      <c r="E61" s="7">
        <v>4</v>
      </c>
      <c r="F61" s="7" t="s">
        <v>82</v>
      </c>
      <c r="G61" s="8" t="s">
        <v>4</v>
      </c>
      <c r="H61" s="7">
        <v>0</v>
      </c>
      <c r="I61" s="7">
        <v>41</v>
      </c>
      <c r="J61" s="7">
        <v>2735</v>
      </c>
      <c r="K61"/>
      <c r="L61"/>
    </row>
    <row r="62" spans="1:12" x14ac:dyDescent="0.2">
      <c r="A62" s="7">
        <v>305</v>
      </c>
      <c r="B62" s="7">
        <v>2007</v>
      </c>
      <c r="C62" s="7" t="s">
        <v>42</v>
      </c>
      <c r="D62" s="7" t="s">
        <v>45</v>
      </c>
      <c r="E62" s="7">
        <v>4</v>
      </c>
      <c r="F62" s="7" t="s">
        <v>81</v>
      </c>
      <c r="G62" s="7">
        <v>0</v>
      </c>
      <c r="H62" s="7">
        <v>6971</v>
      </c>
      <c r="I62" s="7">
        <v>9</v>
      </c>
      <c r="J62" s="7">
        <v>626</v>
      </c>
    </row>
    <row r="63" spans="1:12" x14ac:dyDescent="0.2">
      <c r="A63" s="7">
        <v>306</v>
      </c>
      <c r="B63" s="7">
        <v>2007</v>
      </c>
      <c r="C63" s="7" t="s">
        <v>42</v>
      </c>
      <c r="D63" s="7" t="s">
        <v>45</v>
      </c>
      <c r="E63" s="7">
        <v>4</v>
      </c>
      <c r="F63" s="7" t="s">
        <v>81</v>
      </c>
      <c r="G63" s="7">
        <v>0.5</v>
      </c>
      <c r="H63" s="7">
        <v>1242</v>
      </c>
      <c r="I63" s="7">
        <v>20</v>
      </c>
      <c r="J63" s="7">
        <v>1368</v>
      </c>
    </row>
    <row r="64" spans="1:12" x14ac:dyDescent="0.2">
      <c r="A64" s="7">
        <v>307</v>
      </c>
      <c r="B64" s="7">
        <v>2007</v>
      </c>
      <c r="C64" s="7" t="s">
        <v>42</v>
      </c>
      <c r="D64" s="7" t="s">
        <v>45</v>
      </c>
      <c r="E64" s="7">
        <v>4</v>
      </c>
      <c r="F64" s="7" t="s">
        <v>81</v>
      </c>
      <c r="G64" s="7">
        <v>1</v>
      </c>
      <c r="H64" s="7">
        <v>2447</v>
      </c>
      <c r="I64" s="7">
        <v>22</v>
      </c>
      <c r="J64" s="7">
        <v>1480</v>
      </c>
    </row>
    <row r="65" spans="1:12" hidden="1" x14ac:dyDescent="0.2">
      <c r="A65" s="7">
        <v>308</v>
      </c>
      <c r="B65" s="7">
        <v>2007</v>
      </c>
      <c r="C65" s="7" t="s">
        <v>42</v>
      </c>
      <c r="D65" s="7" t="s">
        <v>45</v>
      </c>
      <c r="E65" s="7">
        <v>4</v>
      </c>
      <c r="F65" s="7" t="s">
        <v>82</v>
      </c>
      <c r="G65" s="8" t="s">
        <v>4</v>
      </c>
      <c r="H65" s="7">
        <v>0</v>
      </c>
      <c r="I65" s="7">
        <v>53</v>
      </c>
      <c r="J65" s="7">
        <v>3548</v>
      </c>
      <c r="K65"/>
      <c r="L65"/>
    </row>
    <row r="66" spans="1:12" x14ac:dyDescent="0.2">
      <c r="A66" s="7">
        <v>261</v>
      </c>
      <c r="B66" s="7">
        <v>2007</v>
      </c>
      <c r="C66" s="7" t="s">
        <v>42</v>
      </c>
      <c r="D66" s="7" t="s">
        <v>43</v>
      </c>
      <c r="E66" s="7">
        <v>1</v>
      </c>
      <c r="F66" s="7" t="s">
        <v>81</v>
      </c>
      <c r="G66" s="7">
        <v>0</v>
      </c>
      <c r="H66" s="7">
        <v>918</v>
      </c>
      <c r="I66" s="7">
        <v>31</v>
      </c>
      <c r="J66" s="7">
        <v>2062</v>
      </c>
      <c r="K66" s="12">
        <f>AVERAGE(J66:J80)</f>
        <v>1660</v>
      </c>
      <c r="L66" s="12">
        <f>AVERAGE(H66:H80)</f>
        <v>761.33333333333337</v>
      </c>
    </row>
    <row r="67" spans="1:12" x14ac:dyDescent="0.2">
      <c r="A67" s="7">
        <v>262</v>
      </c>
      <c r="B67" s="7">
        <v>2007</v>
      </c>
      <c r="C67" s="7" t="s">
        <v>42</v>
      </c>
      <c r="D67" s="7" t="s">
        <v>43</v>
      </c>
      <c r="E67" s="7">
        <v>1</v>
      </c>
      <c r="F67" s="7" t="s">
        <v>81</v>
      </c>
      <c r="G67" s="7">
        <v>0.5</v>
      </c>
      <c r="H67" s="7">
        <v>1886</v>
      </c>
      <c r="I67" s="7">
        <v>16</v>
      </c>
      <c r="J67" s="7">
        <v>1082</v>
      </c>
    </row>
    <row r="68" spans="1:12" x14ac:dyDescent="0.2">
      <c r="A68" s="7">
        <v>263</v>
      </c>
      <c r="B68" s="7">
        <v>2007</v>
      </c>
      <c r="C68" s="7" t="s">
        <v>42</v>
      </c>
      <c r="D68" s="7" t="s">
        <v>43</v>
      </c>
      <c r="E68" s="7">
        <v>1</v>
      </c>
      <c r="F68" s="7" t="s">
        <v>81</v>
      </c>
      <c r="G68" s="7">
        <v>1</v>
      </c>
      <c r="H68" s="7">
        <v>236</v>
      </c>
      <c r="I68" s="7">
        <v>30</v>
      </c>
      <c r="J68" s="7">
        <v>2010</v>
      </c>
    </row>
    <row r="69" spans="1:12" hidden="1" x14ac:dyDescent="0.2">
      <c r="A69" s="7">
        <v>264</v>
      </c>
      <c r="B69" s="7">
        <v>2007</v>
      </c>
      <c r="C69" s="7" t="s">
        <v>42</v>
      </c>
      <c r="D69" s="7" t="s">
        <v>43</v>
      </c>
      <c r="E69" s="7">
        <v>1</v>
      </c>
      <c r="F69" s="7" t="s">
        <v>82</v>
      </c>
      <c r="G69" s="8" t="s">
        <v>4</v>
      </c>
      <c r="H69" s="7">
        <v>0</v>
      </c>
      <c r="I69" s="7">
        <v>31</v>
      </c>
      <c r="J69" s="7">
        <v>2107</v>
      </c>
      <c r="K69"/>
      <c r="L69"/>
    </row>
    <row r="70" spans="1:12" x14ac:dyDescent="0.2">
      <c r="A70" s="7">
        <v>265</v>
      </c>
      <c r="B70" s="7">
        <v>2007</v>
      </c>
      <c r="C70" s="7" t="s">
        <v>42</v>
      </c>
      <c r="D70" s="7" t="s">
        <v>43</v>
      </c>
      <c r="E70" s="7">
        <v>2</v>
      </c>
      <c r="F70" s="7" t="s">
        <v>81</v>
      </c>
      <c r="G70" s="7">
        <v>0</v>
      </c>
      <c r="H70" s="7">
        <v>193</v>
      </c>
      <c r="I70" s="7">
        <v>19</v>
      </c>
      <c r="J70" s="7">
        <v>1279</v>
      </c>
    </row>
    <row r="71" spans="1:12" x14ac:dyDescent="0.2">
      <c r="A71" s="7">
        <v>266</v>
      </c>
      <c r="B71" s="7">
        <v>2007</v>
      </c>
      <c r="C71" s="7" t="s">
        <v>42</v>
      </c>
      <c r="D71" s="7" t="s">
        <v>43</v>
      </c>
      <c r="E71" s="7">
        <v>2</v>
      </c>
      <c r="F71" s="7" t="s">
        <v>81</v>
      </c>
      <c r="G71" s="7">
        <v>0.5</v>
      </c>
      <c r="H71" s="7">
        <v>1025</v>
      </c>
      <c r="I71" s="7">
        <v>24</v>
      </c>
      <c r="J71" s="7">
        <v>1620</v>
      </c>
    </row>
    <row r="72" spans="1:12" x14ac:dyDescent="0.2">
      <c r="A72" s="7">
        <v>267</v>
      </c>
      <c r="B72" s="7">
        <v>2007</v>
      </c>
      <c r="C72" s="7" t="s">
        <v>42</v>
      </c>
      <c r="D72" s="7" t="s">
        <v>43</v>
      </c>
      <c r="E72" s="7">
        <v>2</v>
      </c>
      <c r="F72" s="7" t="s">
        <v>81</v>
      </c>
      <c r="G72" s="7">
        <v>1</v>
      </c>
      <c r="H72" s="7">
        <v>2950</v>
      </c>
      <c r="I72" s="7">
        <v>22</v>
      </c>
      <c r="J72" s="7">
        <v>1460</v>
      </c>
    </row>
    <row r="73" spans="1:12" hidden="1" x14ac:dyDescent="0.2">
      <c r="A73" s="7">
        <v>268</v>
      </c>
      <c r="B73" s="7">
        <v>2007</v>
      </c>
      <c r="C73" s="7" t="s">
        <v>42</v>
      </c>
      <c r="D73" s="7" t="s">
        <v>43</v>
      </c>
      <c r="E73" s="7">
        <v>2</v>
      </c>
      <c r="F73" s="7" t="s">
        <v>82</v>
      </c>
      <c r="G73" s="8" t="s">
        <v>4</v>
      </c>
      <c r="H73" s="7">
        <v>0</v>
      </c>
      <c r="I73" s="7">
        <v>28</v>
      </c>
      <c r="J73" s="7">
        <v>1881</v>
      </c>
      <c r="K73"/>
      <c r="L73"/>
    </row>
    <row r="74" spans="1:12" x14ac:dyDescent="0.2">
      <c r="A74" s="7">
        <v>269</v>
      </c>
      <c r="B74" s="7">
        <v>2007</v>
      </c>
      <c r="C74" s="7" t="s">
        <v>42</v>
      </c>
      <c r="D74" s="7" t="s">
        <v>43</v>
      </c>
      <c r="E74" s="7">
        <v>3</v>
      </c>
      <c r="F74" s="7" t="s">
        <v>81</v>
      </c>
      <c r="G74" s="7">
        <v>0</v>
      </c>
      <c r="H74" s="7">
        <v>33</v>
      </c>
      <c r="I74" s="7">
        <v>24</v>
      </c>
      <c r="J74" s="7">
        <v>1619</v>
      </c>
    </row>
    <row r="75" spans="1:12" x14ac:dyDescent="0.2">
      <c r="A75" s="7">
        <v>270</v>
      </c>
      <c r="B75" s="7">
        <v>2007</v>
      </c>
      <c r="C75" s="7" t="s">
        <v>42</v>
      </c>
      <c r="D75" s="7" t="s">
        <v>43</v>
      </c>
      <c r="E75" s="7">
        <v>3</v>
      </c>
      <c r="F75" s="7" t="s">
        <v>81</v>
      </c>
      <c r="G75" s="7">
        <v>0.5</v>
      </c>
      <c r="H75" s="7">
        <v>1285</v>
      </c>
      <c r="I75" s="7">
        <v>12</v>
      </c>
      <c r="J75" s="7">
        <v>824</v>
      </c>
    </row>
    <row r="76" spans="1:12" x14ac:dyDescent="0.2">
      <c r="A76" s="7">
        <v>271</v>
      </c>
      <c r="B76" s="7">
        <v>2007</v>
      </c>
      <c r="C76" s="7" t="s">
        <v>42</v>
      </c>
      <c r="D76" s="7" t="s">
        <v>43</v>
      </c>
      <c r="E76" s="7">
        <v>3</v>
      </c>
      <c r="F76" s="7" t="s">
        <v>81</v>
      </c>
      <c r="G76" s="7">
        <v>1</v>
      </c>
      <c r="H76" s="7">
        <v>422</v>
      </c>
      <c r="I76" s="7">
        <v>17</v>
      </c>
      <c r="J76" s="7">
        <v>1162</v>
      </c>
    </row>
    <row r="77" spans="1:12" hidden="1" x14ac:dyDescent="0.2">
      <c r="A77" s="7">
        <v>272</v>
      </c>
      <c r="B77" s="7">
        <v>2007</v>
      </c>
      <c r="C77" s="7" t="s">
        <v>42</v>
      </c>
      <c r="D77" s="7" t="s">
        <v>43</v>
      </c>
      <c r="E77" s="7">
        <v>3</v>
      </c>
      <c r="F77" s="7" t="s">
        <v>82</v>
      </c>
      <c r="G77" s="8" t="s">
        <v>4</v>
      </c>
      <c r="H77" s="7">
        <v>0</v>
      </c>
      <c r="I77" s="7">
        <v>33</v>
      </c>
      <c r="J77" s="7">
        <v>2255</v>
      </c>
      <c r="K77"/>
      <c r="L77"/>
    </row>
    <row r="78" spans="1:12" x14ac:dyDescent="0.2">
      <c r="A78" s="7">
        <v>273</v>
      </c>
      <c r="B78" s="7">
        <v>2007</v>
      </c>
      <c r="C78" s="7" t="s">
        <v>42</v>
      </c>
      <c r="D78" s="7" t="s">
        <v>43</v>
      </c>
      <c r="E78" s="7">
        <v>4</v>
      </c>
      <c r="F78" s="7" t="s">
        <v>81</v>
      </c>
      <c r="G78" s="7">
        <v>0</v>
      </c>
      <c r="H78" s="7">
        <v>246</v>
      </c>
      <c r="I78" s="7">
        <v>24</v>
      </c>
      <c r="J78" s="7">
        <v>1648</v>
      </c>
    </row>
    <row r="79" spans="1:12" x14ac:dyDescent="0.2">
      <c r="A79" s="7">
        <v>274</v>
      </c>
      <c r="B79" s="7">
        <v>2007</v>
      </c>
      <c r="C79" s="7" t="s">
        <v>42</v>
      </c>
      <c r="D79" s="7" t="s">
        <v>43</v>
      </c>
      <c r="E79" s="7">
        <v>4</v>
      </c>
      <c r="F79" s="7" t="s">
        <v>81</v>
      </c>
      <c r="G79" s="7">
        <v>0.5</v>
      </c>
      <c r="H79" s="7">
        <v>2225</v>
      </c>
      <c r="I79" s="7">
        <v>31</v>
      </c>
      <c r="J79" s="7">
        <v>2069</v>
      </c>
    </row>
    <row r="80" spans="1:12" x14ac:dyDescent="0.2">
      <c r="A80" s="7">
        <v>275</v>
      </c>
      <c r="B80" s="7">
        <v>2007</v>
      </c>
      <c r="C80" s="7" t="s">
        <v>42</v>
      </c>
      <c r="D80" s="7" t="s">
        <v>43</v>
      </c>
      <c r="E80" s="7">
        <v>4</v>
      </c>
      <c r="F80" s="7" t="s">
        <v>81</v>
      </c>
      <c r="G80" s="7">
        <v>1</v>
      </c>
      <c r="H80" s="7">
        <v>1</v>
      </c>
      <c r="I80" s="7">
        <v>27</v>
      </c>
      <c r="J80" s="7">
        <v>1822</v>
      </c>
    </row>
    <row r="81" spans="1:12" hidden="1" x14ac:dyDescent="0.2">
      <c r="A81" s="7">
        <v>276</v>
      </c>
      <c r="B81" s="7">
        <v>2007</v>
      </c>
      <c r="C81" s="7" t="s">
        <v>42</v>
      </c>
      <c r="D81" s="7" t="s">
        <v>43</v>
      </c>
      <c r="E81" s="7">
        <v>4</v>
      </c>
      <c r="F81" s="7" t="s">
        <v>82</v>
      </c>
      <c r="G81" s="8" t="s">
        <v>4</v>
      </c>
      <c r="H81" s="7">
        <v>0</v>
      </c>
      <c r="I81" s="7">
        <v>36</v>
      </c>
      <c r="J81" s="7">
        <v>2458</v>
      </c>
      <c r="K81"/>
      <c r="L81"/>
    </row>
    <row r="82" spans="1:12" x14ac:dyDescent="0.2">
      <c r="A82" s="7">
        <v>277</v>
      </c>
      <c r="B82" s="7">
        <v>2007</v>
      </c>
      <c r="C82" s="7" t="s">
        <v>42</v>
      </c>
      <c r="D82" s="7" t="s">
        <v>44</v>
      </c>
      <c r="E82" s="7">
        <v>1</v>
      </c>
      <c r="F82" s="7" t="s">
        <v>81</v>
      </c>
      <c r="G82" s="7">
        <v>0</v>
      </c>
      <c r="H82" s="7">
        <v>3786</v>
      </c>
      <c r="I82" s="7">
        <v>5</v>
      </c>
      <c r="J82" s="7">
        <v>363</v>
      </c>
      <c r="K82" s="12">
        <f>AVERAGE(J82:J96)</f>
        <v>1767.3333333333333</v>
      </c>
      <c r="L82" s="12">
        <f>AVERAGE(H82:H96)</f>
        <v>1997.7333333333333</v>
      </c>
    </row>
    <row r="83" spans="1:12" x14ac:dyDescent="0.2">
      <c r="A83" s="7">
        <v>278</v>
      </c>
      <c r="B83" s="7">
        <v>2007</v>
      </c>
      <c r="C83" s="7" t="s">
        <v>42</v>
      </c>
      <c r="D83" s="7" t="s">
        <v>44</v>
      </c>
      <c r="E83" s="7">
        <v>1</v>
      </c>
      <c r="F83" s="7" t="s">
        <v>81</v>
      </c>
      <c r="G83" s="7">
        <v>0.5</v>
      </c>
      <c r="H83" s="7">
        <v>3821</v>
      </c>
      <c r="I83" s="7">
        <v>15</v>
      </c>
      <c r="J83" s="7">
        <v>1013</v>
      </c>
    </row>
    <row r="84" spans="1:12" x14ac:dyDescent="0.2">
      <c r="A84" s="7">
        <v>279</v>
      </c>
      <c r="B84" s="7">
        <v>2007</v>
      </c>
      <c r="C84" s="7" t="s">
        <v>42</v>
      </c>
      <c r="D84" s="7" t="s">
        <v>44</v>
      </c>
      <c r="E84" s="7">
        <v>1</v>
      </c>
      <c r="F84" s="7" t="s">
        <v>81</v>
      </c>
      <c r="G84" s="7">
        <v>1</v>
      </c>
      <c r="H84" s="7">
        <v>1189</v>
      </c>
      <c r="I84" s="7">
        <v>19</v>
      </c>
      <c r="J84" s="7">
        <v>1281</v>
      </c>
    </row>
    <row r="85" spans="1:12" hidden="1" x14ac:dyDescent="0.2">
      <c r="A85" s="7">
        <v>280</v>
      </c>
      <c r="B85" s="7">
        <v>2007</v>
      </c>
      <c r="C85" s="7" t="s">
        <v>42</v>
      </c>
      <c r="D85" s="7" t="s">
        <v>44</v>
      </c>
      <c r="E85" s="7">
        <v>1</v>
      </c>
      <c r="F85" s="7" t="s">
        <v>82</v>
      </c>
      <c r="G85" s="8" t="s">
        <v>4</v>
      </c>
      <c r="H85" s="7">
        <v>0</v>
      </c>
      <c r="I85" s="7">
        <v>32</v>
      </c>
      <c r="J85" s="7">
        <v>2156</v>
      </c>
      <c r="K85"/>
      <c r="L85"/>
    </row>
    <row r="86" spans="1:12" x14ac:dyDescent="0.2">
      <c r="A86" s="7">
        <v>281</v>
      </c>
      <c r="B86" s="7">
        <v>2007</v>
      </c>
      <c r="C86" s="7" t="s">
        <v>42</v>
      </c>
      <c r="D86" s="7" t="s">
        <v>44</v>
      </c>
      <c r="E86" s="7">
        <v>2</v>
      </c>
      <c r="F86" s="7" t="s">
        <v>81</v>
      </c>
      <c r="G86" s="7">
        <v>0</v>
      </c>
      <c r="H86" s="7">
        <v>49</v>
      </c>
      <c r="I86" s="7">
        <v>41</v>
      </c>
      <c r="J86" s="7">
        <v>2768</v>
      </c>
    </row>
    <row r="87" spans="1:12" x14ac:dyDescent="0.2">
      <c r="A87" s="7">
        <v>282</v>
      </c>
      <c r="B87" s="7">
        <v>2007</v>
      </c>
      <c r="C87" s="7" t="s">
        <v>42</v>
      </c>
      <c r="D87" s="7" t="s">
        <v>44</v>
      </c>
      <c r="E87" s="7">
        <v>2</v>
      </c>
      <c r="F87" s="7" t="s">
        <v>81</v>
      </c>
      <c r="G87" s="7">
        <v>0.5</v>
      </c>
      <c r="H87" s="7">
        <v>42</v>
      </c>
      <c r="I87" s="7">
        <v>43</v>
      </c>
      <c r="J87" s="7">
        <v>2871</v>
      </c>
    </row>
    <row r="88" spans="1:12" x14ac:dyDescent="0.2">
      <c r="A88" s="7">
        <v>283</v>
      </c>
      <c r="B88" s="7">
        <v>2007</v>
      </c>
      <c r="C88" s="7" t="s">
        <v>42</v>
      </c>
      <c r="D88" s="7" t="s">
        <v>44</v>
      </c>
      <c r="E88" s="7">
        <v>2</v>
      </c>
      <c r="F88" s="7" t="s">
        <v>81</v>
      </c>
      <c r="G88" s="7">
        <v>1</v>
      </c>
      <c r="H88" s="7">
        <v>2174</v>
      </c>
      <c r="I88" s="7">
        <v>29</v>
      </c>
      <c r="J88" s="7">
        <v>1961</v>
      </c>
    </row>
    <row r="89" spans="1:12" hidden="1" x14ac:dyDescent="0.2">
      <c r="A89" s="7">
        <v>284</v>
      </c>
      <c r="B89" s="7">
        <v>2007</v>
      </c>
      <c r="C89" s="7" t="s">
        <v>42</v>
      </c>
      <c r="D89" s="7" t="s">
        <v>44</v>
      </c>
      <c r="E89" s="7">
        <v>2</v>
      </c>
      <c r="F89" s="7" t="s">
        <v>82</v>
      </c>
      <c r="G89" s="8" t="s">
        <v>4</v>
      </c>
      <c r="H89" s="7">
        <v>0</v>
      </c>
      <c r="I89" s="7">
        <v>61</v>
      </c>
      <c r="J89" s="7">
        <v>4083</v>
      </c>
      <c r="K89"/>
      <c r="L89"/>
    </row>
    <row r="90" spans="1:12" x14ac:dyDescent="0.2">
      <c r="A90" s="7">
        <v>285</v>
      </c>
      <c r="B90" s="7">
        <v>2007</v>
      </c>
      <c r="C90" s="7" t="s">
        <v>42</v>
      </c>
      <c r="D90" s="7" t="s">
        <v>44</v>
      </c>
      <c r="E90" s="7">
        <v>3</v>
      </c>
      <c r="F90" s="7" t="s">
        <v>81</v>
      </c>
      <c r="G90" s="7">
        <v>0</v>
      </c>
      <c r="H90" s="7">
        <v>2586</v>
      </c>
      <c r="I90" s="7">
        <v>16</v>
      </c>
      <c r="J90" s="7">
        <v>1092</v>
      </c>
    </row>
    <row r="91" spans="1:12" x14ac:dyDescent="0.2">
      <c r="A91" s="7">
        <v>286</v>
      </c>
      <c r="B91" s="7">
        <v>2007</v>
      </c>
      <c r="C91" s="7" t="s">
        <v>42</v>
      </c>
      <c r="D91" s="7" t="s">
        <v>44</v>
      </c>
      <c r="E91" s="7">
        <v>3</v>
      </c>
      <c r="F91" s="7" t="s">
        <v>81</v>
      </c>
      <c r="G91" s="7">
        <v>0.5</v>
      </c>
      <c r="H91" s="7">
        <v>598</v>
      </c>
      <c r="I91" s="7">
        <v>14</v>
      </c>
      <c r="J91" s="7">
        <v>967</v>
      </c>
    </row>
    <row r="92" spans="1:12" x14ac:dyDescent="0.2">
      <c r="A92" s="7">
        <v>287</v>
      </c>
      <c r="B92" s="7">
        <v>2007</v>
      </c>
      <c r="C92" s="7" t="s">
        <v>42</v>
      </c>
      <c r="D92" s="7" t="s">
        <v>44</v>
      </c>
      <c r="E92" s="7">
        <v>3</v>
      </c>
      <c r="F92" s="7" t="s">
        <v>81</v>
      </c>
      <c r="G92" s="7">
        <v>1</v>
      </c>
      <c r="H92" s="7">
        <v>1527</v>
      </c>
      <c r="I92" s="7">
        <v>31</v>
      </c>
      <c r="J92" s="7">
        <v>2090</v>
      </c>
    </row>
    <row r="93" spans="1:12" hidden="1" x14ac:dyDescent="0.2">
      <c r="A93" s="7">
        <v>288</v>
      </c>
      <c r="B93" s="7">
        <v>2007</v>
      </c>
      <c r="C93" s="7" t="s">
        <v>42</v>
      </c>
      <c r="D93" s="7" t="s">
        <v>44</v>
      </c>
      <c r="E93" s="7">
        <v>3</v>
      </c>
      <c r="F93" s="7" t="s">
        <v>82</v>
      </c>
      <c r="G93" s="8" t="s">
        <v>4</v>
      </c>
      <c r="H93" s="7">
        <v>0</v>
      </c>
      <c r="I93" s="7">
        <v>40</v>
      </c>
      <c r="J93" s="7">
        <v>2723</v>
      </c>
      <c r="K93"/>
      <c r="L93"/>
    </row>
    <row r="94" spans="1:12" x14ac:dyDescent="0.2">
      <c r="A94" s="7">
        <v>289</v>
      </c>
      <c r="B94" s="7">
        <v>2007</v>
      </c>
      <c r="C94" s="7" t="s">
        <v>42</v>
      </c>
      <c r="D94" s="7" t="s">
        <v>44</v>
      </c>
      <c r="E94" s="7">
        <v>4</v>
      </c>
      <c r="F94" s="7" t="s">
        <v>81</v>
      </c>
      <c r="G94" s="7">
        <v>0</v>
      </c>
      <c r="H94" s="7">
        <v>6317</v>
      </c>
      <c r="I94" s="7">
        <v>11</v>
      </c>
      <c r="J94" s="7">
        <v>747</v>
      </c>
    </row>
    <row r="95" spans="1:12" x14ac:dyDescent="0.2">
      <c r="A95" s="7">
        <v>290</v>
      </c>
      <c r="B95" s="7">
        <v>2007</v>
      </c>
      <c r="C95" s="7" t="s">
        <v>42</v>
      </c>
      <c r="D95" s="7" t="s">
        <v>44</v>
      </c>
      <c r="E95" s="7">
        <v>4</v>
      </c>
      <c r="F95" s="7" t="s">
        <v>81</v>
      </c>
      <c r="G95" s="7">
        <v>0.5</v>
      </c>
      <c r="H95" s="7">
        <v>3522</v>
      </c>
      <c r="I95" s="7">
        <v>18</v>
      </c>
      <c r="J95" s="7">
        <v>1185</v>
      </c>
    </row>
    <row r="96" spans="1:12" x14ac:dyDescent="0.2">
      <c r="A96" s="7">
        <v>291</v>
      </c>
      <c r="B96" s="7">
        <v>2007</v>
      </c>
      <c r="C96" s="7" t="s">
        <v>42</v>
      </c>
      <c r="D96" s="7" t="s">
        <v>44</v>
      </c>
      <c r="E96" s="7">
        <v>4</v>
      </c>
      <c r="F96" s="7" t="s">
        <v>81</v>
      </c>
      <c r="G96" s="7">
        <v>1</v>
      </c>
      <c r="H96" s="7">
        <v>4355</v>
      </c>
      <c r="I96" s="7">
        <v>18</v>
      </c>
      <c r="J96" s="7">
        <v>1210</v>
      </c>
    </row>
    <row r="97" spans="1:12" hidden="1" x14ac:dyDescent="0.2">
      <c r="A97" s="7">
        <v>292</v>
      </c>
      <c r="B97" s="7">
        <v>2007</v>
      </c>
      <c r="C97" s="7" t="s">
        <v>42</v>
      </c>
      <c r="D97" s="7" t="s">
        <v>44</v>
      </c>
      <c r="E97" s="7">
        <v>4</v>
      </c>
      <c r="F97" s="7" t="s">
        <v>82</v>
      </c>
      <c r="G97" s="8" t="s">
        <v>4</v>
      </c>
      <c r="H97" s="7">
        <v>0</v>
      </c>
      <c r="I97" s="7">
        <v>48</v>
      </c>
      <c r="J97" s="7">
        <v>3222</v>
      </c>
      <c r="K97"/>
      <c r="L97"/>
    </row>
  </sheetData>
  <autoFilter ref="A1:J97">
    <filterColumn colId="5">
      <filters>
        <filter val="ambient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I31" sqref="I31:P55"/>
    </sheetView>
  </sheetViews>
  <sheetFormatPr defaultRowHeight="12.75" x14ac:dyDescent="0.2"/>
  <sheetData>
    <row r="1" spans="1:7" x14ac:dyDescent="0.2">
      <c r="A1" s="3" t="s">
        <v>52</v>
      </c>
      <c r="B1" s="3"/>
    </row>
    <row r="2" spans="1:7" x14ac:dyDescent="0.2">
      <c r="A2">
        <v>1</v>
      </c>
      <c r="B2">
        <v>5</v>
      </c>
      <c r="C2" s="1" t="s">
        <v>9</v>
      </c>
      <c r="D2" s="1">
        <v>1</v>
      </c>
      <c r="E2" t="s">
        <v>43</v>
      </c>
      <c r="F2" t="s">
        <v>41</v>
      </c>
      <c r="G2">
        <v>1</v>
      </c>
    </row>
    <row r="3" spans="1:7" x14ac:dyDescent="0.2">
      <c r="A3">
        <v>2</v>
      </c>
      <c r="B3">
        <v>3</v>
      </c>
      <c r="C3" s="1" t="s">
        <v>10</v>
      </c>
      <c r="D3" s="1">
        <v>1</v>
      </c>
      <c r="E3" t="s">
        <v>43</v>
      </c>
      <c r="F3" t="s">
        <v>41</v>
      </c>
      <c r="G3">
        <v>2</v>
      </c>
    </row>
    <row r="4" spans="1:7" x14ac:dyDescent="0.2">
      <c r="A4">
        <v>3</v>
      </c>
      <c r="B4">
        <v>1</v>
      </c>
      <c r="C4" s="1" t="s">
        <v>11</v>
      </c>
      <c r="D4" s="1">
        <v>1</v>
      </c>
      <c r="E4" t="s">
        <v>43</v>
      </c>
      <c r="F4" t="s">
        <v>41</v>
      </c>
      <c r="G4">
        <v>3</v>
      </c>
    </row>
    <row r="5" spans="1:7" x14ac:dyDescent="0.2">
      <c r="A5">
        <v>4</v>
      </c>
      <c r="B5">
        <v>6</v>
      </c>
      <c r="C5" s="1" t="s">
        <v>12</v>
      </c>
      <c r="D5" s="1">
        <v>1</v>
      </c>
      <c r="E5" t="s">
        <v>43</v>
      </c>
      <c r="F5" t="s">
        <v>41</v>
      </c>
      <c r="G5">
        <v>4</v>
      </c>
    </row>
    <row r="6" spans="1:7" x14ac:dyDescent="0.2">
      <c r="A6">
        <v>5</v>
      </c>
      <c r="B6">
        <v>4</v>
      </c>
      <c r="C6" s="1" t="s">
        <v>13</v>
      </c>
      <c r="D6" s="1">
        <v>1</v>
      </c>
      <c r="E6" t="s">
        <v>44</v>
      </c>
      <c r="F6" t="s">
        <v>41</v>
      </c>
      <c r="G6">
        <v>1</v>
      </c>
    </row>
    <row r="7" spans="1:7" x14ac:dyDescent="0.2">
      <c r="A7">
        <v>6</v>
      </c>
      <c r="B7">
        <v>2</v>
      </c>
      <c r="C7" s="1" t="s">
        <v>14</v>
      </c>
      <c r="D7" s="1">
        <v>1</v>
      </c>
      <c r="E7" t="s">
        <v>44</v>
      </c>
      <c r="F7" t="s">
        <v>41</v>
      </c>
      <c r="G7">
        <v>2</v>
      </c>
    </row>
    <row r="8" spans="1:7" x14ac:dyDescent="0.2">
      <c r="A8">
        <v>7</v>
      </c>
      <c r="B8">
        <f t="shared" ref="B8:B25" si="0">B2+10</f>
        <v>15</v>
      </c>
      <c r="C8" s="1" t="s">
        <v>15</v>
      </c>
      <c r="D8" s="1">
        <v>2</v>
      </c>
      <c r="E8" t="s">
        <v>44</v>
      </c>
      <c r="F8" t="s">
        <v>41</v>
      </c>
      <c r="G8">
        <v>3</v>
      </c>
    </row>
    <row r="9" spans="1:7" x14ac:dyDescent="0.2">
      <c r="A9">
        <v>8</v>
      </c>
      <c r="B9">
        <f t="shared" si="0"/>
        <v>13</v>
      </c>
      <c r="C9" s="1" t="s">
        <v>16</v>
      </c>
      <c r="D9" s="1">
        <v>2</v>
      </c>
      <c r="E9" t="s">
        <v>44</v>
      </c>
      <c r="F9" t="s">
        <v>41</v>
      </c>
      <c r="G9">
        <v>4</v>
      </c>
    </row>
    <row r="10" spans="1:7" x14ac:dyDescent="0.2">
      <c r="A10">
        <v>9</v>
      </c>
      <c r="B10">
        <f t="shared" si="0"/>
        <v>11</v>
      </c>
      <c r="C10" s="1" t="s">
        <v>17</v>
      </c>
      <c r="D10" s="1">
        <v>2</v>
      </c>
      <c r="E10" t="s">
        <v>53</v>
      </c>
      <c r="F10" t="s">
        <v>41</v>
      </c>
      <c r="G10">
        <v>1</v>
      </c>
    </row>
    <row r="11" spans="1:7" x14ac:dyDescent="0.2">
      <c r="A11">
        <v>10</v>
      </c>
      <c r="B11">
        <f t="shared" si="0"/>
        <v>16</v>
      </c>
      <c r="C11" s="1" t="s">
        <v>18</v>
      </c>
      <c r="D11" s="1">
        <v>2</v>
      </c>
      <c r="E11" t="s">
        <v>53</v>
      </c>
      <c r="F11" t="s">
        <v>41</v>
      </c>
      <c r="G11">
        <v>2</v>
      </c>
    </row>
    <row r="12" spans="1:7" x14ac:dyDescent="0.2">
      <c r="A12">
        <v>11</v>
      </c>
      <c r="B12">
        <f t="shared" si="0"/>
        <v>14</v>
      </c>
      <c r="C12" s="1" t="s">
        <v>19</v>
      </c>
      <c r="D12" s="1">
        <v>2</v>
      </c>
      <c r="E12" t="s">
        <v>53</v>
      </c>
      <c r="F12" t="s">
        <v>41</v>
      </c>
      <c r="G12">
        <v>3</v>
      </c>
    </row>
    <row r="13" spans="1:7" x14ac:dyDescent="0.2">
      <c r="A13">
        <v>12</v>
      </c>
      <c r="B13">
        <f t="shared" si="0"/>
        <v>12</v>
      </c>
      <c r="C13" s="1" t="s">
        <v>20</v>
      </c>
      <c r="D13" s="1">
        <v>2</v>
      </c>
      <c r="E13" t="s">
        <v>53</v>
      </c>
      <c r="F13" t="s">
        <v>41</v>
      </c>
      <c r="G13">
        <v>4</v>
      </c>
    </row>
    <row r="14" spans="1:7" x14ac:dyDescent="0.2">
      <c r="A14">
        <v>13</v>
      </c>
      <c r="B14">
        <f t="shared" si="0"/>
        <v>25</v>
      </c>
      <c r="C14" s="1" t="s">
        <v>21</v>
      </c>
      <c r="D14" s="1">
        <v>3</v>
      </c>
      <c r="E14" t="s">
        <v>43</v>
      </c>
      <c r="F14" t="s">
        <v>54</v>
      </c>
      <c r="G14">
        <v>1</v>
      </c>
    </row>
    <row r="15" spans="1:7" x14ac:dyDescent="0.2">
      <c r="A15">
        <v>14</v>
      </c>
      <c r="B15">
        <f t="shared" si="0"/>
        <v>23</v>
      </c>
      <c r="C15" s="1" t="s">
        <v>22</v>
      </c>
      <c r="D15" s="1">
        <v>3</v>
      </c>
      <c r="E15" t="s">
        <v>43</v>
      </c>
      <c r="F15" t="s">
        <v>54</v>
      </c>
      <c r="G15">
        <v>2</v>
      </c>
    </row>
    <row r="16" spans="1:7" x14ac:dyDescent="0.2">
      <c r="A16">
        <v>15</v>
      </c>
      <c r="B16">
        <f t="shared" si="0"/>
        <v>21</v>
      </c>
      <c r="C16" s="1" t="s">
        <v>23</v>
      </c>
      <c r="D16" s="1">
        <v>3</v>
      </c>
      <c r="E16" t="s">
        <v>43</v>
      </c>
      <c r="F16" t="s">
        <v>54</v>
      </c>
      <c r="G16">
        <v>3</v>
      </c>
    </row>
    <row r="17" spans="1:7" x14ac:dyDescent="0.2">
      <c r="A17">
        <v>16</v>
      </c>
      <c r="B17">
        <f t="shared" si="0"/>
        <v>26</v>
      </c>
      <c r="C17" s="1" t="s">
        <v>24</v>
      </c>
      <c r="D17" s="1">
        <v>3</v>
      </c>
      <c r="E17" t="s">
        <v>43</v>
      </c>
      <c r="F17" t="s">
        <v>54</v>
      </c>
      <c r="G17">
        <v>4</v>
      </c>
    </row>
    <row r="18" spans="1:7" x14ac:dyDescent="0.2">
      <c r="A18">
        <v>17</v>
      </c>
      <c r="B18">
        <f t="shared" si="0"/>
        <v>24</v>
      </c>
      <c r="C18" s="1" t="s">
        <v>25</v>
      </c>
      <c r="D18" s="1">
        <v>3</v>
      </c>
      <c r="E18" t="s">
        <v>44</v>
      </c>
      <c r="F18" t="s">
        <v>54</v>
      </c>
      <c r="G18">
        <v>1</v>
      </c>
    </row>
    <row r="19" spans="1:7" x14ac:dyDescent="0.2">
      <c r="A19">
        <v>18</v>
      </c>
      <c r="B19">
        <f t="shared" si="0"/>
        <v>22</v>
      </c>
      <c r="C19" s="1" t="s">
        <v>26</v>
      </c>
      <c r="D19" s="1">
        <v>3</v>
      </c>
      <c r="E19" t="s">
        <v>44</v>
      </c>
      <c r="F19" t="s">
        <v>54</v>
      </c>
      <c r="G19">
        <v>2</v>
      </c>
    </row>
    <row r="20" spans="1:7" x14ac:dyDescent="0.2">
      <c r="A20">
        <v>19</v>
      </c>
      <c r="B20">
        <f t="shared" si="0"/>
        <v>35</v>
      </c>
      <c r="C20" s="1" t="s">
        <v>27</v>
      </c>
      <c r="D20" s="1">
        <v>4</v>
      </c>
      <c r="E20" t="s">
        <v>44</v>
      </c>
      <c r="F20" t="s">
        <v>54</v>
      </c>
      <c r="G20">
        <v>3</v>
      </c>
    </row>
    <row r="21" spans="1:7" x14ac:dyDescent="0.2">
      <c r="A21">
        <v>20</v>
      </c>
      <c r="B21">
        <f t="shared" si="0"/>
        <v>33</v>
      </c>
      <c r="C21" s="1" t="s">
        <v>28</v>
      </c>
      <c r="D21" s="1">
        <v>4</v>
      </c>
      <c r="E21" t="s">
        <v>44</v>
      </c>
      <c r="F21" t="s">
        <v>54</v>
      </c>
      <c r="G21">
        <v>4</v>
      </c>
    </row>
    <row r="22" spans="1:7" x14ac:dyDescent="0.2">
      <c r="A22">
        <v>21</v>
      </c>
      <c r="B22">
        <f t="shared" si="0"/>
        <v>31</v>
      </c>
      <c r="C22" s="1" t="s">
        <v>29</v>
      </c>
      <c r="D22" s="1">
        <v>4</v>
      </c>
      <c r="E22" t="s">
        <v>53</v>
      </c>
      <c r="F22" t="s">
        <v>54</v>
      </c>
      <c r="G22">
        <v>1</v>
      </c>
    </row>
    <row r="23" spans="1:7" x14ac:dyDescent="0.2">
      <c r="A23">
        <v>22</v>
      </c>
      <c r="B23">
        <f t="shared" si="0"/>
        <v>36</v>
      </c>
      <c r="C23" s="1" t="s">
        <v>30</v>
      </c>
      <c r="D23" s="1">
        <v>4</v>
      </c>
      <c r="E23" t="s">
        <v>53</v>
      </c>
      <c r="F23" t="s">
        <v>54</v>
      </c>
      <c r="G23">
        <v>2</v>
      </c>
    </row>
    <row r="24" spans="1:7" x14ac:dyDescent="0.2">
      <c r="A24">
        <v>23</v>
      </c>
      <c r="B24">
        <f t="shared" si="0"/>
        <v>34</v>
      </c>
      <c r="C24" s="1" t="s">
        <v>31</v>
      </c>
      <c r="D24" s="1">
        <v>4</v>
      </c>
      <c r="E24" t="s">
        <v>53</v>
      </c>
      <c r="F24" t="s">
        <v>54</v>
      </c>
      <c r="G24">
        <v>3</v>
      </c>
    </row>
    <row r="25" spans="1:7" x14ac:dyDescent="0.2">
      <c r="A25">
        <v>24</v>
      </c>
      <c r="B25">
        <f t="shared" si="0"/>
        <v>32</v>
      </c>
      <c r="C25" s="1" t="s">
        <v>32</v>
      </c>
      <c r="D25" s="1">
        <v>4</v>
      </c>
      <c r="E25" t="s">
        <v>53</v>
      </c>
      <c r="F25" t="s">
        <v>54</v>
      </c>
      <c r="G25">
        <v>4</v>
      </c>
    </row>
    <row r="30" spans="1:7" x14ac:dyDescent="0.2">
      <c r="A30" t="s">
        <v>51</v>
      </c>
    </row>
    <row r="32" spans="1:7" x14ac:dyDescent="0.2">
      <c r="A32">
        <v>3</v>
      </c>
      <c r="B32">
        <v>1</v>
      </c>
      <c r="C32" s="1" t="s">
        <v>11</v>
      </c>
      <c r="D32" s="1">
        <v>1</v>
      </c>
      <c r="E32" s="7">
        <v>1</v>
      </c>
      <c r="F32" s="7" t="s">
        <v>49</v>
      </c>
      <c r="G32" s="7" t="s">
        <v>47</v>
      </c>
    </row>
    <row r="33" spans="1:7" x14ac:dyDescent="0.2">
      <c r="A33">
        <v>9</v>
      </c>
      <c r="B33">
        <v>2</v>
      </c>
      <c r="C33" s="1" t="s">
        <v>17</v>
      </c>
      <c r="D33" s="1">
        <v>2</v>
      </c>
      <c r="E33" s="7">
        <v>2</v>
      </c>
      <c r="F33" s="7" t="s">
        <v>49</v>
      </c>
      <c r="G33" s="7" t="s">
        <v>47</v>
      </c>
    </row>
    <row r="34" spans="1:7" x14ac:dyDescent="0.2">
      <c r="A34">
        <v>15</v>
      </c>
      <c r="B34">
        <v>3</v>
      </c>
      <c r="C34" s="1" t="s">
        <v>23</v>
      </c>
      <c r="D34" s="1">
        <v>3</v>
      </c>
      <c r="E34" s="7">
        <v>3</v>
      </c>
      <c r="F34" s="7" t="s">
        <v>49</v>
      </c>
      <c r="G34" s="7" t="s">
        <v>47</v>
      </c>
    </row>
    <row r="35" spans="1:7" x14ac:dyDescent="0.2">
      <c r="A35">
        <v>21</v>
      </c>
      <c r="B35">
        <v>4</v>
      </c>
      <c r="C35" s="1" t="s">
        <v>29</v>
      </c>
      <c r="D35" s="1">
        <v>4</v>
      </c>
      <c r="E35" s="7">
        <v>4</v>
      </c>
      <c r="F35" s="7" t="s">
        <v>49</v>
      </c>
      <c r="G35" s="7" t="s">
        <v>47</v>
      </c>
    </row>
    <row r="36" spans="1:7" x14ac:dyDescent="0.2">
      <c r="A36">
        <v>2</v>
      </c>
      <c r="B36">
        <v>5</v>
      </c>
      <c r="C36" s="1" t="s">
        <v>10</v>
      </c>
      <c r="D36" s="1">
        <v>1</v>
      </c>
      <c r="E36" s="7">
        <v>1</v>
      </c>
      <c r="F36" s="7" t="s">
        <v>48</v>
      </c>
      <c r="G36" s="7" t="s">
        <v>47</v>
      </c>
    </row>
    <row r="37" spans="1:7" x14ac:dyDescent="0.2">
      <c r="A37">
        <v>8</v>
      </c>
      <c r="B37">
        <v>6</v>
      </c>
      <c r="C37" s="1" t="s">
        <v>16</v>
      </c>
      <c r="D37" s="1">
        <v>2</v>
      </c>
      <c r="E37" s="7">
        <v>2</v>
      </c>
      <c r="F37" s="7" t="s">
        <v>48</v>
      </c>
      <c r="G37" s="7" t="s">
        <v>47</v>
      </c>
    </row>
    <row r="38" spans="1:7" x14ac:dyDescent="0.2">
      <c r="A38">
        <v>14</v>
      </c>
      <c r="B38">
        <v>7</v>
      </c>
      <c r="C38" s="1" t="s">
        <v>22</v>
      </c>
      <c r="D38" s="1">
        <v>3</v>
      </c>
      <c r="E38" s="7">
        <v>3</v>
      </c>
      <c r="F38" s="7" t="s">
        <v>48</v>
      </c>
      <c r="G38" s="7" t="s">
        <v>47</v>
      </c>
    </row>
    <row r="39" spans="1:7" x14ac:dyDescent="0.2">
      <c r="A39">
        <v>20</v>
      </c>
      <c r="B39">
        <v>8</v>
      </c>
      <c r="C39" s="1" t="s">
        <v>28</v>
      </c>
      <c r="D39" s="1">
        <v>4</v>
      </c>
      <c r="E39" s="7">
        <v>4</v>
      </c>
      <c r="F39" s="7" t="s">
        <v>48</v>
      </c>
      <c r="G39" s="7" t="s">
        <v>47</v>
      </c>
    </row>
    <row r="40" spans="1:7" x14ac:dyDescent="0.2">
      <c r="A40">
        <v>1</v>
      </c>
      <c r="B40">
        <v>9</v>
      </c>
      <c r="C40" s="1" t="s">
        <v>9</v>
      </c>
      <c r="D40" s="1">
        <v>1</v>
      </c>
      <c r="E40" s="7">
        <v>1</v>
      </c>
      <c r="F40" s="7" t="s">
        <v>46</v>
      </c>
      <c r="G40" s="7" t="s">
        <v>47</v>
      </c>
    </row>
    <row r="41" spans="1:7" x14ac:dyDescent="0.2">
      <c r="A41">
        <v>7</v>
      </c>
      <c r="B41">
        <v>10</v>
      </c>
      <c r="C41" s="1" t="s">
        <v>15</v>
      </c>
      <c r="D41" s="1">
        <v>2</v>
      </c>
      <c r="E41" s="7">
        <v>2</v>
      </c>
      <c r="F41" s="7" t="s">
        <v>46</v>
      </c>
      <c r="G41" s="7" t="s">
        <v>47</v>
      </c>
    </row>
    <row r="42" spans="1:7" x14ac:dyDescent="0.2">
      <c r="A42">
        <v>13</v>
      </c>
      <c r="B42">
        <v>11</v>
      </c>
      <c r="C42" s="1" t="s">
        <v>21</v>
      </c>
      <c r="D42" s="1">
        <v>3</v>
      </c>
      <c r="E42" s="7">
        <v>3</v>
      </c>
      <c r="F42" s="7" t="s">
        <v>46</v>
      </c>
      <c r="G42" s="7" t="s">
        <v>47</v>
      </c>
    </row>
    <row r="43" spans="1:7" x14ac:dyDescent="0.2">
      <c r="A43">
        <v>19</v>
      </c>
      <c r="B43">
        <v>12</v>
      </c>
      <c r="C43" s="1" t="s">
        <v>27</v>
      </c>
      <c r="D43" s="1">
        <v>4</v>
      </c>
      <c r="E43" s="7">
        <v>4</v>
      </c>
      <c r="F43" s="7" t="s">
        <v>46</v>
      </c>
      <c r="G43" s="7" t="s">
        <v>47</v>
      </c>
    </row>
    <row r="44" spans="1:7" x14ac:dyDescent="0.2">
      <c r="A44">
        <v>6</v>
      </c>
      <c r="B44">
        <v>13</v>
      </c>
      <c r="C44" s="1" t="s">
        <v>14</v>
      </c>
      <c r="D44" s="1">
        <v>1</v>
      </c>
      <c r="E44" s="7">
        <v>1</v>
      </c>
      <c r="F44" s="7" t="s">
        <v>49</v>
      </c>
      <c r="G44" s="7" t="s">
        <v>50</v>
      </c>
    </row>
    <row r="45" spans="1:7" x14ac:dyDescent="0.2">
      <c r="A45">
        <v>12</v>
      </c>
      <c r="B45">
        <v>14</v>
      </c>
      <c r="C45" s="1" t="s">
        <v>20</v>
      </c>
      <c r="D45" s="1">
        <v>2</v>
      </c>
      <c r="E45" s="7">
        <v>2</v>
      </c>
      <c r="F45" s="7" t="s">
        <v>49</v>
      </c>
      <c r="G45" s="7" t="s">
        <v>50</v>
      </c>
    </row>
    <row r="46" spans="1:7" x14ac:dyDescent="0.2">
      <c r="A46">
        <v>18</v>
      </c>
      <c r="B46">
        <v>15</v>
      </c>
      <c r="C46" s="1" t="s">
        <v>26</v>
      </c>
      <c r="D46" s="1">
        <v>3</v>
      </c>
      <c r="E46" s="7">
        <v>3</v>
      </c>
      <c r="F46" s="7" t="s">
        <v>49</v>
      </c>
      <c r="G46" s="7" t="s">
        <v>50</v>
      </c>
    </row>
    <row r="47" spans="1:7" x14ac:dyDescent="0.2">
      <c r="A47">
        <v>24</v>
      </c>
      <c r="B47">
        <v>16</v>
      </c>
      <c r="C47" s="1" t="s">
        <v>32</v>
      </c>
      <c r="D47" s="1">
        <v>4</v>
      </c>
      <c r="E47" s="7">
        <v>4</v>
      </c>
      <c r="F47" s="7" t="s">
        <v>49</v>
      </c>
      <c r="G47" s="7" t="s">
        <v>50</v>
      </c>
    </row>
    <row r="48" spans="1:7" x14ac:dyDescent="0.2">
      <c r="A48">
        <v>5</v>
      </c>
      <c r="B48">
        <v>17</v>
      </c>
      <c r="C48" s="1" t="s">
        <v>13</v>
      </c>
      <c r="D48" s="1">
        <v>1</v>
      </c>
      <c r="E48" s="7">
        <v>1</v>
      </c>
      <c r="F48" s="7" t="s">
        <v>48</v>
      </c>
      <c r="G48" s="7" t="s">
        <v>50</v>
      </c>
    </row>
    <row r="49" spans="1:7" x14ac:dyDescent="0.2">
      <c r="A49">
        <v>11</v>
      </c>
      <c r="B49">
        <v>18</v>
      </c>
      <c r="C49" s="1" t="s">
        <v>19</v>
      </c>
      <c r="D49" s="1">
        <v>2</v>
      </c>
      <c r="E49" s="7">
        <v>2</v>
      </c>
      <c r="F49" s="7" t="s">
        <v>48</v>
      </c>
      <c r="G49" s="7" t="s">
        <v>50</v>
      </c>
    </row>
    <row r="50" spans="1:7" x14ac:dyDescent="0.2">
      <c r="A50">
        <v>17</v>
      </c>
      <c r="B50">
        <v>19</v>
      </c>
      <c r="C50" s="1" t="s">
        <v>25</v>
      </c>
      <c r="D50" s="1">
        <v>3</v>
      </c>
      <c r="E50" s="7">
        <v>3</v>
      </c>
      <c r="F50" s="7" t="s">
        <v>48</v>
      </c>
      <c r="G50" s="7" t="s">
        <v>50</v>
      </c>
    </row>
    <row r="51" spans="1:7" x14ac:dyDescent="0.2">
      <c r="A51">
        <v>23</v>
      </c>
      <c r="B51">
        <v>20</v>
      </c>
      <c r="C51" s="1" t="s">
        <v>31</v>
      </c>
      <c r="D51" s="1">
        <v>4</v>
      </c>
      <c r="E51" s="7">
        <v>4</v>
      </c>
      <c r="F51" s="7" t="s">
        <v>48</v>
      </c>
      <c r="G51" s="7" t="s">
        <v>50</v>
      </c>
    </row>
    <row r="52" spans="1:7" x14ac:dyDescent="0.2">
      <c r="A52">
        <v>4</v>
      </c>
      <c r="B52">
        <v>21</v>
      </c>
      <c r="C52" s="1" t="s">
        <v>12</v>
      </c>
      <c r="D52" s="1">
        <v>1</v>
      </c>
      <c r="E52" s="7">
        <v>1</v>
      </c>
      <c r="F52" s="7" t="s">
        <v>46</v>
      </c>
      <c r="G52" s="7" t="s">
        <v>50</v>
      </c>
    </row>
    <row r="53" spans="1:7" x14ac:dyDescent="0.2">
      <c r="A53">
        <v>10</v>
      </c>
      <c r="B53">
        <v>22</v>
      </c>
      <c r="C53" s="1" t="s">
        <v>18</v>
      </c>
      <c r="D53" s="1">
        <v>2</v>
      </c>
      <c r="E53" s="7">
        <v>2</v>
      </c>
      <c r="F53" s="7" t="s">
        <v>46</v>
      </c>
      <c r="G53" s="7" t="s">
        <v>50</v>
      </c>
    </row>
    <row r="54" spans="1:7" x14ac:dyDescent="0.2">
      <c r="A54">
        <v>16</v>
      </c>
      <c r="B54">
        <v>23</v>
      </c>
      <c r="C54" s="1" t="s">
        <v>24</v>
      </c>
      <c r="D54" s="1">
        <v>3</v>
      </c>
      <c r="E54" s="7">
        <v>3</v>
      </c>
      <c r="F54" s="7" t="s">
        <v>46</v>
      </c>
      <c r="G54" s="7" t="s">
        <v>50</v>
      </c>
    </row>
    <row r="55" spans="1:7" x14ac:dyDescent="0.2">
      <c r="A55">
        <v>22</v>
      </c>
      <c r="B55">
        <v>24</v>
      </c>
      <c r="C55" s="1" t="s">
        <v>30</v>
      </c>
      <c r="D55" s="1">
        <v>4</v>
      </c>
      <c r="E55" s="7">
        <v>4</v>
      </c>
      <c r="F55" s="7" t="s">
        <v>46</v>
      </c>
      <c r="G55" s="7" t="s">
        <v>50</v>
      </c>
    </row>
  </sheetData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94"/>
  <sheetViews>
    <sheetView topLeftCell="X1" zoomScaleNormal="100" workbookViewId="0">
      <selection activeCell="AE10" sqref="AE10"/>
    </sheetView>
  </sheetViews>
  <sheetFormatPr defaultRowHeight="12.75" x14ac:dyDescent="0.2"/>
  <cols>
    <col min="3" max="6" width="8.42578125" customWidth="1"/>
    <col min="7" max="7" width="11" style="2" customWidth="1"/>
  </cols>
  <sheetData>
    <row r="1" spans="1:36" x14ac:dyDescent="0.2">
      <c r="A1" s="4" t="s">
        <v>36</v>
      </c>
      <c r="B1" s="4" t="s">
        <v>37</v>
      </c>
      <c r="C1" s="4" t="s">
        <v>38</v>
      </c>
      <c r="D1" s="4" t="s">
        <v>1</v>
      </c>
      <c r="E1" s="4" t="s">
        <v>0</v>
      </c>
      <c r="F1" s="4" t="s">
        <v>39</v>
      </c>
      <c r="G1" s="5" t="s">
        <v>40</v>
      </c>
      <c r="H1" s="6" t="s">
        <v>7</v>
      </c>
      <c r="I1" s="6" t="s">
        <v>6</v>
      </c>
      <c r="J1" s="4" t="s">
        <v>5</v>
      </c>
      <c r="K1" s="4" t="s">
        <v>2</v>
      </c>
      <c r="L1" s="4" t="s">
        <v>3</v>
      </c>
      <c r="M1" s="3" t="s">
        <v>8</v>
      </c>
      <c r="N1" s="3" t="s">
        <v>33</v>
      </c>
      <c r="O1" s="3" t="s">
        <v>34</v>
      </c>
      <c r="P1" s="3" t="s">
        <v>35</v>
      </c>
      <c r="Q1" s="3" t="s">
        <v>55</v>
      </c>
      <c r="R1" s="3" t="s">
        <v>56</v>
      </c>
      <c r="S1" s="4" t="s">
        <v>57</v>
      </c>
      <c r="T1" s="4" t="s">
        <v>58</v>
      </c>
      <c r="U1" s="4" t="s">
        <v>59</v>
      </c>
      <c r="V1" s="4" t="s">
        <v>60</v>
      </c>
      <c r="W1" s="4" t="s">
        <v>61</v>
      </c>
      <c r="X1" s="4" t="s">
        <v>62</v>
      </c>
      <c r="Y1" s="4" t="s">
        <v>63</v>
      </c>
      <c r="Z1" s="4" t="s">
        <v>64</v>
      </c>
      <c r="AA1" s="4" t="s">
        <v>65</v>
      </c>
      <c r="AB1" s="4" t="s">
        <v>66</v>
      </c>
      <c r="AC1" s="4" t="s">
        <v>69</v>
      </c>
      <c r="AD1" s="4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68</v>
      </c>
      <c r="AJ1" s="3" t="s">
        <v>75</v>
      </c>
    </row>
    <row r="2" spans="1:36" x14ac:dyDescent="0.2">
      <c r="A2" s="7">
        <v>1</v>
      </c>
      <c r="B2" s="7">
        <v>2005</v>
      </c>
      <c r="C2" s="7" t="s">
        <v>41</v>
      </c>
      <c r="D2" s="7" t="s">
        <v>43</v>
      </c>
      <c r="E2" s="7">
        <v>1</v>
      </c>
      <c r="F2" s="7">
        <v>1</v>
      </c>
      <c r="G2" s="8">
        <v>0</v>
      </c>
      <c r="H2" s="7">
        <v>28.455745531631216</v>
      </c>
      <c r="I2" s="7">
        <v>1912.1923743975794</v>
      </c>
      <c r="J2" s="7">
        <v>0.27953818366116112</v>
      </c>
      <c r="K2" s="7">
        <v>7.6127314760759317</v>
      </c>
      <c r="L2" s="7">
        <v>92.387268523924064</v>
      </c>
      <c r="M2" s="11" t="s">
        <v>67</v>
      </c>
      <c r="N2" s="11" t="s">
        <v>67</v>
      </c>
      <c r="O2" s="11" t="s">
        <v>67</v>
      </c>
      <c r="P2" s="11" t="s">
        <v>67</v>
      </c>
      <c r="Q2" s="11" t="s">
        <v>67</v>
      </c>
      <c r="R2" s="11" t="s">
        <v>67</v>
      </c>
      <c r="S2" s="11" t="s">
        <v>67</v>
      </c>
      <c r="T2" s="11" t="s">
        <v>67</v>
      </c>
      <c r="U2" s="11" t="s">
        <v>67</v>
      </c>
      <c r="V2" s="11" t="s">
        <v>67</v>
      </c>
      <c r="W2" s="11" t="s">
        <v>67</v>
      </c>
      <c r="X2" s="11" t="s">
        <v>67</v>
      </c>
      <c r="Y2" s="11" t="s">
        <v>67</v>
      </c>
      <c r="Z2" s="11" t="s">
        <v>67</v>
      </c>
      <c r="AA2" s="11" t="s">
        <v>67</v>
      </c>
      <c r="AB2" s="11" t="s">
        <v>67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365.51215917465004</v>
      </c>
    </row>
    <row r="3" spans="1:36" x14ac:dyDescent="0.2">
      <c r="A3" s="7">
        <v>2</v>
      </c>
      <c r="B3" s="7">
        <v>2005</v>
      </c>
      <c r="C3" s="7" t="s">
        <v>41</v>
      </c>
      <c r="D3" s="7" t="s">
        <v>43</v>
      </c>
      <c r="E3" s="7">
        <v>1</v>
      </c>
      <c r="F3" s="7">
        <v>1</v>
      </c>
      <c r="G3" s="8">
        <v>0.5</v>
      </c>
      <c r="H3" s="7">
        <v>35.128241330659165</v>
      </c>
      <c r="I3" s="7">
        <v>2360.5761839490883</v>
      </c>
      <c r="J3" s="7">
        <v>0</v>
      </c>
      <c r="K3" s="7">
        <v>0</v>
      </c>
      <c r="L3" s="7">
        <v>100</v>
      </c>
      <c r="M3" s="11" t="s">
        <v>67</v>
      </c>
      <c r="N3" s="11" t="s">
        <v>67</v>
      </c>
      <c r="O3" s="11" t="s">
        <v>67</v>
      </c>
      <c r="P3" s="11" t="s">
        <v>67</v>
      </c>
      <c r="Q3" s="11" t="s">
        <v>67</v>
      </c>
      <c r="R3" s="11" t="s">
        <v>67</v>
      </c>
      <c r="S3" s="11" t="s">
        <v>67</v>
      </c>
      <c r="T3" s="11" t="s">
        <v>67</v>
      </c>
      <c r="U3" s="11" t="s">
        <v>67</v>
      </c>
      <c r="V3" s="11" t="s">
        <v>67</v>
      </c>
      <c r="W3" s="11" t="s">
        <v>67</v>
      </c>
      <c r="X3" s="11" t="s">
        <v>67</v>
      </c>
      <c r="Y3" s="11" t="s">
        <v>67</v>
      </c>
      <c r="Z3" s="11" t="s">
        <v>67</v>
      </c>
      <c r="AA3" s="11" t="s">
        <v>67</v>
      </c>
      <c r="AB3" s="11" t="s">
        <v>67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1522.4760501105382</v>
      </c>
    </row>
    <row r="4" spans="1:36" x14ac:dyDescent="0.2">
      <c r="A4" s="7">
        <v>3</v>
      </c>
      <c r="B4" s="7">
        <v>2005</v>
      </c>
      <c r="C4" s="7" t="s">
        <v>41</v>
      </c>
      <c r="D4" s="7" t="s">
        <v>43</v>
      </c>
      <c r="E4" s="7">
        <v>1</v>
      </c>
      <c r="F4" s="7">
        <v>1</v>
      </c>
      <c r="G4" s="8">
        <v>1</v>
      </c>
      <c r="H4" s="7">
        <v>28.902400688599666</v>
      </c>
      <c r="I4" s="7">
        <v>1942.207071576785</v>
      </c>
      <c r="J4" s="7">
        <v>0.25086849995358751</v>
      </c>
      <c r="K4" s="7">
        <v>6.1625761856946095</v>
      </c>
      <c r="L4" s="7">
        <v>93.837423814305396</v>
      </c>
      <c r="M4" s="7">
        <v>27</v>
      </c>
      <c r="N4" s="7">
        <v>51.666666666666664</v>
      </c>
      <c r="O4" s="7">
        <v>0.19</v>
      </c>
      <c r="P4" s="7">
        <v>0.11</v>
      </c>
      <c r="Q4" s="7">
        <v>14.789687924016281</v>
      </c>
      <c r="R4" s="7">
        <v>18.905982905982924</v>
      </c>
      <c r="S4" s="7">
        <v>14</v>
      </c>
      <c r="T4" s="7">
        <v>21.642857142857142</v>
      </c>
      <c r="U4" s="7">
        <v>12</v>
      </c>
      <c r="V4" s="7">
        <v>34.25</v>
      </c>
      <c r="W4" s="7">
        <v>12.925912903384498</v>
      </c>
      <c r="X4" s="7">
        <v>8.5870833333333376</v>
      </c>
      <c r="Y4" s="7">
        <v>18.479166666666671</v>
      </c>
      <c r="Z4" s="7">
        <v>23.055049020596378</v>
      </c>
      <c r="AA4" s="7">
        <v>17.610416666666673</v>
      </c>
      <c r="AB4" s="7">
        <v>27.074166666666656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7</v>
      </c>
      <c r="AI4" s="7">
        <v>776.71333824613112</v>
      </c>
      <c r="AJ4">
        <v>5516.7315175097283</v>
      </c>
    </row>
    <row r="5" spans="1:36" x14ac:dyDescent="0.2">
      <c r="A5" s="7">
        <v>4</v>
      </c>
      <c r="B5" s="7">
        <v>2005</v>
      </c>
      <c r="C5" s="7" t="s">
        <v>41</v>
      </c>
      <c r="D5" s="7" t="s">
        <v>43</v>
      </c>
      <c r="E5" s="7">
        <v>1</v>
      </c>
      <c r="F5" s="7">
        <v>0</v>
      </c>
      <c r="G5" s="8" t="s">
        <v>4</v>
      </c>
      <c r="H5" s="7">
        <v>30.800505292850477</v>
      </c>
      <c r="I5" s="7">
        <v>2069.7574513769823</v>
      </c>
      <c r="J5" s="11"/>
      <c r="K5" s="11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</row>
    <row r="6" spans="1:36" x14ac:dyDescent="0.2">
      <c r="A6" s="7">
        <v>5</v>
      </c>
      <c r="B6" s="7">
        <v>2005</v>
      </c>
      <c r="C6" s="7" t="s">
        <v>42</v>
      </c>
      <c r="D6" s="7" t="s">
        <v>43</v>
      </c>
      <c r="E6" s="7">
        <v>1</v>
      </c>
      <c r="F6" s="7">
        <v>1</v>
      </c>
      <c r="G6" s="8">
        <v>0</v>
      </c>
      <c r="H6" s="7">
        <v>33.806257146266219</v>
      </c>
      <c r="I6" s="7">
        <v>2271.7404135539532</v>
      </c>
      <c r="J6" s="7">
        <v>0.56384891515598135</v>
      </c>
      <c r="K6" s="7">
        <v>28.562960711300249</v>
      </c>
      <c r="L6" s="7">
        <v>71.437039288699751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385.59322033898309</v>
      </c>
    </row>
    <row r="7" spans="1:36" x14ac:dyDescent="0.2">
      <c r="A7" s="7">
        <v>6</v>
      </c>
      <c r="B7" s="7">
        <v>2005</v>
      </c>
      <c r="C7" s="7" t="s">
        <v>42</v>
      </c>
      <c r="D7" s="7" t="s">
        <v>43</v>
      </c>
      <c r="E7" s="7">
        <v>1</v>
      </c>
      <c r="F7" s="7">
        <v>1</v>
      </c>
      <c r="G7" s="8">
        <v>0.5</v>
      </c>
      <c r="H7" s="7">
        <v>38.423851522655077</v>
      </c>
      <c r="I7" s="7">
        <v>2582.0372829428379</v>
      </c>
      <c r="J7" s="7">
        <v>0.44854143089240839</v>
      </c>
      <c r="K7" s="7">
        <v>18.805380348050765</v>
      </c>
      <c r="L7" s="7">
        <v>81.194619651949239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18.054532056005897</v>
      </c>
    </row>
    <row r="8" spans="1:36" x14ac:dyDescent="0.2">
      <c r="A8" s="7">
        <v>7</v>
      </c>
      <c r="B8" s="7">
        <v>2005</v>
      </c>
      <c r="C8" s="7" t="s">
        <v>42</v>
      </c>
      <c r="D8" s="7" t="s">
        <v>43</v>
      </c>
      <c r="E8" s="7">
        <v>1</v>
      </c>
      <c r="F8" s="7">
        <v>1</v>
      </c>
      <c r="G8" s="8">
        <v>1</v>
      </c>
      <c r="H8" s="7">
        <v>39.576811613831296</v>
      </c>
      <c r="I8" s="7">
        <v>2659.5148345986609</v>
      </c>
      <c r="J8" s="7">
        <v>0.41652664455732452</v>
      </c>
      <c r="K8" s="7">
        <v>16.369025001899846</v>
      </c>
      <c r="L8" s="7">
        <v>83.630974998100157</v>
      </c>
      <c r="M8" s="7">
        <v>35</v>
      </c>
      <c r="N8" s="7">
        <v>67</v>
      </c>
      <c r="O8" s="7">
        <v>0.15</v>
      </c>
      <c r="P8" s="7">
        <v>0.11</v>
      </c>
      <c r="Q8" s="7">
        <v>18.686737607059442</v>
      </c>
      <c r="R8" s="7">
        <v>23.225494929985526</v>
      </c>
      <c r="S8" s="7">
        <v>11</v>
      </c>
      <c r="T8" s="7">
        <v>21</v>
      </c>
      <c r="U8" s="7">
        <v>12</v>
      </c>
      <c r="V8" s="7">
        <v>23.75</v>
      </c>
      <c r="W8" s="7">
        <v>11.89999262101535</v>
      </c>
      <c r="X8" s="7">
        <v>7.8514583333333308</v>
      </c>
      <c r="Y8" s="7">
        <v>17.791428571428572</v>
      </c>
      <c r="Z8" s="7">
        <v>23.377204565620715</v>
      </c>
      <c r="AA8" s="7">
        <v>16.796875</v>
      </c>
      <c r="AB8" s="7">
        <v>27.786249999999999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87.509211495946957</v>
      </c>
      <c r="AJ8">
        <v>6434.6303501945522</v>
      </c>
    </row>
    <row r="9" spans="1:36" x14ac:dyDescent="0.2">
      <c r="A9" s="7">
        <v>8</v>
      </c>
      <c r="B9" s="7">
        <v>2005</v>
      </c>
      <c r="C9" s="7" t="s">
        <v>42</v>
      </c>
      <c r="D9" s="7" t="s">
        <v>43</v>
      </c>
      <c r="E9" s="7">
        <v>1</v>
      </c>
      <c r="F9" s="7">
        <v>0</v>
      </c>
      <c r="G9" s="8" t="s">
        <v>4</v>
      </c>
      <c r="H9" s="7">
        <v>47.323149843380833</v>
      </c>
      <c r="I9" s="7">
        <v>3180.0595827790808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</row>
    <row r="10" spans="1:36" x14ac:dyDescent="0.2">
      <c r="A10" s="7">
        <v>9</v>
      </c>
      <c r="B10" s="7">
        <v>2005</v>
      </c>
      <c r="C10" s="7" t="s">
        <v>41</v>
      </c>
      <c r="D10" s="7" t="s">
        <v>44</v>
      </c>
      <c r="E10" s="7">
        <v>1</v>
      </c>
      <c r="F10" s="7">
        <v>1</v>
      </c>
      <c r="G10" s="8">
        <v>0</v>
      </c>
      <c r="H10" s="7">
        <v>25.463659455964908</v>
      </c>
      <c r="I10" s="7">
        <v>1711.1277362888936</v>
      </c>
      <c r="J10" s="7">
        <v>0.77447251187424271</v>
      </c>
      <c r="K10" s="7">
        <v>48.907521791837446</v>
      </c>
      <c r="L10" s="7">
        <v>51.092478208162554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5729.9189388356672</v>
      </c>
    </row>
    <row r="11" spans="1:36" x14ac:dyDescent="0.2">
      <c r="A11" s="7">
        <v>10</v>
      </c>
      <c r="B11" s="7">
        <v>2005</v>
      </c>
      <c r="C11" s="7" t="s">
        <v>41</v>
      </c>
      <c r="D11" s="7" t="s">
        <v>44</v>
      </c>
      <c r="E11" s="7">
        <v>1</v>
      </c>
      <c r="F11" s="7">
        <v>1</v>
      </c>
      <c r="G11" s="8">
        <v>0.5</v>
      </c>
      <c r="H11" s="7">
        <v>28.096119801382862</v>
      </c>
      <c r="I11" s="7">
        <v>1888.0259515479781</v>
      </c>
      <c r="J11" s="7">
        <v>0.72147947576216942</v>
      </c>
      <c r="K11" s="7">
        <v>43.625526756335496</v>
      </c>
      <c r="L11" s="7">
        <v>56.374473243664504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4737.8408253500374</v>
      </c>
    </row>
    <row r="12" spans="1:36" x14ac:dyDescent="0.2">
      <c r="A12" s="7">
        <v>11</v>
      </c>
      <c r="B12" s="7">
        <v>2005</v>
      </c>
      <c r="C12" s="7" t="s">
        <v>41</v>
      </c>
      <c r="D12" s="7" t="s">
        <v>44</v>
      </c>
      <c r="E12" s="7">
        <v>1</v>
      </c>
      <c r="F12" s="7">
        <v>1</v>
      </c>
      <c r="G12" s="8">
        <v>1</v>
      </c>
      <c r="H12" s="7">
        <v>37.088201560512687</v>
      </c>
      <c r="I12" s="7">
        <v>2492.2831884794177</v>
      </c>
      <c r="J12" s="7">
        <v>0.53030537350321982</v>
      </c>
      <c r="K12" s="7">
        <v>25.583039889164695</v>
      </c>
      <c r="L12" s="7">
        <v>74.416960110835305</v>
      </c>
      <c r="M12" s="7">
        <v>24</v>
      </c>
      <c r="N12" s="7">
        <v>55.6</v>
      </c>
      <c r="O12" s="7">
        <v>0.73</v>
      </c>
      <c r="P12" s="7">
        <v>0.21</v>
      </c>
      <c r="Q12" s="7">
        <v>13.456284153005457</v>
      </c>
      <c r="R12" s="7">
        <v>18.341559723593271</v>
      </c>
      <c r="S12" s="7">
        <v>10</v>
      </c>
      <c r="T12" s="7">
        <v>20.8</v>
      </c>
      <c r="U12" s="7">
        <v>12</v>
      </c>
      <c r="V12" s="7">
        <v>32.75</v>
      </c>
      <c r="W12" s="7">
        <v>12.265897899449033</v>
      </c>
      <c r="X12" s="7">
        <v>6.635208333333332</v>
      </c>
      <c r="Y12" s="7">
        <v>18.663541666666664</v>
      </c>
      <c r="Z12" s="7">
        <v>23.082378045091559</v>
      </c>
      <c r="AA12" s="7">
        <v>17.239166666666666</v>
      </c>
      <c r="AB12" s="7">
        <v>27.852291666666655</v>
      </c>
      <c r="AC12" s="7">
        <v>0</v>
      </c>
      <c r="AD12" s="7">
        <v>0</v>
      </c>
      <c r="AE12" s="7">
        <v>1</v>
      </c>
      <c r="AF12" s="7">
        <v>0</v>
      </c>
      <c r="AG12" s="7">
        <v>0</v>
      </c>
      <c r="AH12" s="7">
        <v>0</v>
      </c>
      <c r="AI12" s="7">
        <v>941.0464259395726</v>
      </c>
      <c r="AJ12">
        <v>3210.8949416342411</v>
      </c>
    </row>
    <row r="13" spans="1:36" x14ac:dyDescent="0.2">
      <c r="A13" s="7">
        <v>12</v>
      </c>
      <c r="B13" s="7">
        <v>2005</v>
      </c>
      <c r="C13" s="7" t="s">
        <v>41</v>
      </c>
      <c r="D13" s="7" t="s">
        <v>44</v>
      </c>
      <c r="E13" s="7">
        <v>1</v>
      </c>
      <c r="F13" s="7">
        <v>0</v>
      </c>
      <c r="G13" s="8" t="s">
        <v>4</v>
      </c>
      <c r="H13" s="7">
        <v>49.838372200737808</v>
      </c>
      <c r="I13" s="7">
        <v>3349.0795441891942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</row>
    <row r="14" spans="1:36" x14ac:dyDescent="0.2">
      <c r="A14" s="7">
        <v>13</v>
      </c>
      <c r="B14" s="7">
        <v>2005</v>
      </c>
      <c r="C14" s="7" t="s">
        <v>42</v>
      </c>
      <c r="D14" s="7" t="s">
        <v>44</v>
      </c>
      <c r="E14" s="7">
        <v>1</v>
      </c>
      <c r="F14" s="7">
        <v>1</v>
      </c>
      <c r="G14" s="8">
        <v>0</v>
      </c>
      <c r="H14" s="7">
        <v>4.5744392887590557</v>
      </c>
      <c r="I14" s="7">
        <v>307.39689864693293</v>
      </c>
      <c r="J14" s="7">
        <v>0.9844796279300071</v>
      </c>
      <c r="K14" s="7">
        <v>69.386281588447645</v>
      </c>
      <c r="L14" s="7">
        <v>30.613718411552355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>
        <v>4</v>
      </c>
      <c r="AD14" s="7">
        <v>1</v>
      </c>
      <c r="AE14" s="7">
        <v>7</v>
      </c>
      <c r="AF14" s="7">
        <v>4</v>
      </c>
      <c r="AG14" s="7">
        <v>1</v>
      </c>
      <c r="AH14" s="7">
        <v>8</v>
      </c>
      <c r="AI14" s="7">
        <v>6449.8894620486371</v>
      </c>
    </row>
    <row r="15" spans="1:36" x14ac:dyDescent="0.2">
      <c r="A15" s="7">
        <v>14</v>
      </c>
      <c r="B15" s="7">
        <v>2005</v>
      </c>
      <c r="C15" s="7" t="s">
        <v>42</v>
      </c>
      <c r="D15" s="7" t="s">
        <v>44</v>
      </c>
      <c r="E15" s="7">
        <v>1</v>
      </c>
      <c r="F15" s="7">
        <v>1</v>
      </c>
      <c r="G15" s="8">
        <v>0.5</v>
      </c>
      <c r="H15" s="7">
        <v>4.2234445760366626</v>
      </c>
      <c r="I15" s="7">
        <v>283.81046994572176</v>
      </c>
      <c r="J15" s="7">
        <v>1.010253601076375</v>
      </c>
      <c r="K15" s="7">
        <v>71.735258724428391</v>
      </c>
      <c r="L15" s="7">
        <v>28.264741275571609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1799.7420781134858</v>
      </c>
    </row>
    <row r="16" spans="1:36" x14ac:dyDescent="0.2">
      <c r="A16" s="7">
        <v>15</v>
      </c>
      <c r="B16" s="7">
        <v>2005</v>
      </c>
      <c r="C16" s="7" t="s">
        <v>42</v>
      </c>
      <c r="D16" s="7" t="s">
        <v>44</v>
      </c>
      <c r="E16" s="7">
        <v>1</v>
      </c>
      <c r="F16" s="7">
        <v>1</v>
      </c>
      <c r="G16" s="8">
        <v>1</v>
      </c>
      <c r="H16" s="7">
        <v>6.0194154728969389</v>
      </c>
      <c r="I16" s="7">
        <v>404.49758565663228</v>
      </c>
      <c r="J16" s="7">
        <v>0.88318030676479797</v>
      </c>
      <c r="K16" s="7">
        <v>59.716004813477731</v>
      </c>
      <c r="L16" s="7">
        <v>40.283995186522269</v>
      </c>
      <c r="M16" s="7">
        <v>15</v>
      </c>
      <c r="N16" s="7">
        <v>31.866666666666667</v>
      </c>
      <c r="O16" s="7">
        <v>1</v>
      </c>
      <c r="P16" s="7">
        <v>0.46</v>
      </c>
      <c r="Q16" s="7">
        <v>15.843828715365236</v>
      </c>
      <c r="R16" s="7">
        <v>19.130257247856246</v>
      </c>
      <c r="S16" s="7">
        <v>15</v>
      </c>
      <c r="T16" s="7">
        <v>22.133333333333333</v>
      </c>
      <c r="U16" s="7">
        <v>16</v>
      </c>
      <c r="V16" s="7">
        <v>35.3125</v>
      </c>
      <c r="W16" s="7">
        <v>11.787280598189689</v>
      </c>
      <c r="X16" s="7">
        <v>8.0860416666666683</v>
      </c>
      <c r="Y16" s="7">
        <v>17.883809523809525</v>
      </c>
      <c r="Z16" s="7">
        <v>22.877392268962922</v>
      </c>
      <c r="AA16" s="7">
        <v>16.672083333333337</v>
      </c>
      <c r="AB16" s="7">
        <v>27.945208333333326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1821.4812085482686</v>
      </c>
      <c r="AJ16">
        <v>1856.8093385214006</v>
      </c>
    </row>
    <row r="17" spans="1:36" x14ac:dyDescent="0.2">
      <c r="A17" s="7">
        <v>16</v>
      </c>
      <c r="B17" s="7">
        <v>2005</v>
      </c>
      <c r="C17" s="7" t="s">
        <v>42</v>
      </c>
      <c r="D17" s="7" t="s">
        <v>44</v>
      </c>
      <c r="E17" s="7">
        <v>1</v>
      </c>
      <c r="F17" s="7">
        <v>0</v>
      </c>
      <c r="G17" s="8" t="s">
        <v>4</v>
      </c>
      <c r="H17" s="7">
        <v>14.942449091819084</v>
      </c>
      <c r="I17" s="7">
        <v>1004.1148694009484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</row>
    <row r="18" spans="1:36" x14ac:dyDescent="0.2">
      <c r="A18" s="7">
        <v>17</v>
      </c>
      <c r="B18" s="7">
        <v>2005</v>
      </c>
      <c r="C18" s="7" t="s">
        <v>41</v>
      </c>
      <c r="D18" s="7" t="s">
        <v>45</v>
      </c>
      <c r="E18" s="7">
        <v>1</v>
      </c>
      <c r="F18" s="7">
        <v>1</v>
      </c>
      <c r="G18" s="8">
        <v>0</v>
      </c>
      <c r="H18" s="7">
        <v>18.550933669131066</v>
      </c>
      <c r="I18" s="7">
        <v>1246.6007562738514</v>
      </c>
      <c r="J18" s="7">
        <v>0.93084810535269102</v>
      </c>
      <c r="K18" s="7">
        <v>64.340720872679</v>
      </c>
      <c r="L18" s="7">
        <v>35.659279127321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>
        <v>2</v>
      </c>
      <c r="AD18" s="7">
        <v>4</v>
      </c>
      <c r="AE18" s="7">
        <v>7</v>
      </c>
      <c r="AF18" s="7">
        <v>0</v>
      </c>
      <c r="AG18" s="7">
        <v>5</v>
      </c>
      <c r="AH18" s="7">
        <v>7</v>
      </c>
      <c r="AI18" s="7">
        <v>9034.4509948415616</v>
      </c>
    </row>
    <row r="19" spans="1:36" x14ac:dyDescent="0.2">
      <c r="A19" s="7">
        <v>18</v>
      </c>
      <c r="B19" s="7">
        <v>2005</v>
      </c>
      <c r="C19" s="7" t="s">
        <v>41</v>
      </c>
      <c r="D19" s="7" t="s">
        <v>45</v>
      </c>
      <c r="E19" s="7">
        <v>1</v>
      </c>
      <c r="F19" s="7">
        <v>1</v>
      </c>
      <c r="G19" s="8">
        <v>0.5</v>
      </c>
      <c r="H19" s="7">
        <v>33.704842690336179</v>
      </c>
      <c r="I19" s="7">
        <v>2264.9254823103652</v>
      </c>
      <c r="J19" s="7">
        <v>0.63526560107624874</v>
      </c>
      <c r="K19" s="7">
        <v>35.211326024139687</v>
      </c>
      <c r="L19" s="7">
        <v>64.78867397586032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>
        <v>4</v>
      </c>
      <c r="AD19" s="7">
        <v>0</v>
      </c>
      <c r="AE19" s="7">
        <v>5</v>
      </c>
      <c r="AF19" s="7">
        <v>0</v>
      </c>
      <c r="AG19" s="7">
        <v>0</v>
      </c>
      <c r="AH19" s="7">
        <v>0</v>
      </c>
      <c r="AI19" s="7">
        <v>329.77155490051587</v>
      </c>
    </row>
    <row r="20" spans="1:36" x14ac:dyDescent="0.2">
      <c r="A20" s="7">
        <v>19</v>
      </c>
      <c r="B20" s="7">
        <v>2005</v>
      </c>
      <c r="C20" s="7" t="s">
        <v>41</v>
      </c>
      <c r="D20" s="7" t="s">
        <v>45</v>
      </c>
      <c r="E20" s="7">
        <v>1</v>
      </c>
      <c r="F20" s="7">
        <v>1</v>
      </c>
      <c r="G20" s="8">
        <v>1</v>
      </c>
      <c r="H20" s="7">
        <v>44.921569216782316</v>
      </c>
      <c r="I20" s="7">
        <v>3018.6762109894403</v>
      </c>
      <c r="J20" s="7">
        <v>0.3784286727678296</v>
      </c>
      <c r="K20" s="7">
        <v>13.650126505274512</v>
      </c>
      <c r="L20" s="7">
        <v>86.349873494725486</v>
      </c>
      <c r="M20" s="7">
        <v>28</v>
      </c>
      <c r="N20" s="7">
        <v>87.86666666666666</v>
      </c>
      <c r="O20" s="7">
        <v>1</v>
      </c>
      <c r="P20" s="7">
        <v>1</v>
      </c>
      <c r="Q20" s="7">
        <v>16.232227488151661</v>
      </c>
      <c r="R20" s="7">
        <v>21.40070921985814</v>
      </c>
      <c r="S20" s="7">
        <v>25</v>
      </c>
      <c r="T20" s="7">
        <v>14.48</v>
      </c>
      <c r="U20" s="7">
        <v>14</v>
      </c>
      <c r="V20" s="7">
        <v>39</v>
      </c>
      <c r="W20" s="7">
        <v>12.348810507674147</v>
      </c>
      <c r="X20" s="7">
        <v>8.3462499999999995</v>
      </c>
      <c r="Y20" s="7">
        <v>17.774285714285718</v>
      </c>
      <c r="Z20" s="7">
        <v>26.001434518615202</v>
      </c>
      <c r="AA20" s="7">
        <v>19.414027777777779</v>
      </c>
      <c r="AB20" s="7">
        <v>32.711805555555557</v>
      </c>
      <c r="AC20" s="7">
        <v>6</v>
      </c>
      <c r="AD20" s="7">
        <v>3</v>
      </c>
      <c r="AE20" s="7">
        <v>13</v>
      </c>
      <c r="AF20" s="7">
        <v>0</v>
      </c>
      <c r="AG20" s="7">
        <v>1</v>
      </c>
      <c r="AH20" s="7">
        <v>4</v>
      </c>
      <c r="AI20" s="7">
        <v>1222.9182019159912</v>
      </c>
      <c r="AJ20">
        <v>1814.0077821011673</v>
      </c>
    </row>
    <row r="21" spans="1:36" x14ac:dyDescent="0.2">
      <c r="A21" s="7">
        <v>20</v>
      </c>
      <c r="B21" s="7">
        <v>2005</v>
      </c>
      <c r="C21" s="7" t="s">
        <v>41</v>
      </c>
      <c r="D21" s="7" t="s">
        <v>45</v>
      </c>
      <c r="E21" s="7">
        <v>1</v>
      </c>
      <c r="F21" s="7">
        <v>0</v>
      </c>
      <c r="G21" s="8" t="s">
        <v>4</v>
      </c>
      <c r="H21" s="7">
        <v>52.022738886266303</v>
      </c>
      <c r="I21" s="7">
        <v>3495.8663965776741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</row>
    <row r="22" spans="1:36" x14ac:dyDescent="0.2">
      <c r="A22" s="7">
        <v>21</v>
      </c>
      <c r="B22" s="7">
        <v>2005</v>
      </c>
      <c r="C22" s="7" t="s">
        <v>42</v>
      </c>
      <c r="D22" s="7" t="s">
        <v>45</v>
      </c>
      <c r="E22" s="7">
        <v>1</v>
      </c>
      <c r="F22" s="7">
        <v>1</v>
      </c>
      <c r="G22" s="8">
        <v>0</v>
      </c>
      <c r="H22" s="7">
        <v>10.843435018448352</v>
      </c>
      <c r="I22" s="7">
        <v>728.66598176118873</v>
      </c>
      <c r="J22" s="7">
        <v>1.0885505638511961</v>
      </c>
      <c r="K22" s="7">
        <v>78.49173966387994</v>
      </c>
      <c r="L22" s="7">
        <v>21.50826033612006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>
        <v>4</v>
      </c>
      <c r="AD22" s="7">
        <v>9</v>
      </c>
      <c r="AE22" s="7">
        <v>15</v>
      </c>
      <c r="AF22" s="7">
        <v>3</v>
      </c>
      <c r="AG22" s="7">
        <v>11</v>
      </c>
      <c r="AH22" s="7">
        <v>17</v>
      </c>
      <c r="AI22" s="7">
        <v>8022.4760501105375</v>
      </c>
    </row>
    <row r="23" spans="1:36" x14ac:dyDescent="0.2">
      <c r="A23" s="7">
        <v>22</v>
      </c>
      <c r="B23" s="7">
        <v>2005</v>
      </c>
      <c r="C23" s="7" t="s">
        <v>42</v>
      </c>
      <c r="D23" s="7" t="s">
        <v>45</v>
      </c>
      <c r="E23" s="7">
        <v>1</v>
      </c>
      <c r="F23" s="7">
        <v>1</v>
      </c>
      <c r="G23" s="8">
        <v>0.5</v>
      </c>
      <c r="H23" s="7">
        <v>40.595990933355132</v>
      </c>
      <c r="I23" s="7">
        <v>2728.002476954432</v>
      </c>
      <c r="J23" s="7">
        <v>0.45707379270058768</v>
      </c>
      <c r="K23" s="7">
        <v>19.476702713499005</v>
      </c>
      <c r="L23" s="7">
        <v>80.523297286500991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>
        <v>6</v>
      </c>
      <c r="AD23" s="7">
        <v>5</v>
      </c>
      <c r="AE23" s="7">
        <v>14</v>
      </c>
      <c r="AF23" s="7">
        <v>0</v>
      </c>
      <c r="AG23" s="7">
        <v>0</v>
      </c>
      <c r="AH23" s="7">
        <v>1</v>
      </c>
      <c r="AI23" s="7">
        <v>2797.8997789240975</v>
      </c>
    </row>
    <row r="24" spans="1:36" x14ac:dyDescent="0.2">
      <c r="A24" s="7">
        <v>23</v>
      </c>
      <c r="B24" s="7">
        <v>2005</v>
      </c>
      <c r="C24" s="7" t="s">
        <v>42</v>
      </c>
      <c r="D24" s="7" t="s">
        <v>45</v>
      </c>
      <c r="E24" s="7">
        <v>1</v>
      </c>
      <c r="F24" s="7">
        <v>1</v>
      </c>
      <c r="G24" s="8">
        <v>1</v>
      </c>
      <c r="H24" s="7">
        <v>26.031868109757312</v>
      </c>
      <c r="I24" s="7">
        <v>1749.3106843912647</v>
      </c>
      <c r="J24" s="7">
        <v>0.76904577489683634</v>
      </c>
      <c r="K24" s="7">
        <v>48.36505264359289</v>
      </c>
      <c r="L24" s="7">
        <v>51.63494735640711</v>
      </c>
      <c r="M24" s="7">
        <v>30</v>
      </c>
      <c r="N24" s="7">
        <v>91.533333333333331</v>
      </c>
      <c r="O24" s="7">
        <v>1</v>
      </c>
      <c r="P24" s="7">
        <v>1</v>
      </c>
      <c r="Q24" s="7">
        <v>17.711518858307837</v>
      </c>
      <c r="R24" s="7">
        <v>20.580808080808097</v>
      </c>
      <c r="S24" s="7">
        <v>29</v>
      </c>
      <c r="T24" s="7">
        <v>20.03448275862069</v>
      </c>
      <c r="U24" s="7">
        <v>16</v>
      </c>
      <c r="V24" s="7">
        <v>33.6875</v>
      </c>
      <c r="W24" s="7">
        <v>12.836486127508858</v>
      </c>
      <c r="X24" s="7">
        <v>6.067708333333333</v>
      </c>
      <c r="Y24" s="7">
        <v>20.503125000000001</v>
      </c>
      <c r="Z24" s="7">
        <v>25.797822848147526</v>
      </c>
      <c r="AA24" s="7">
        <v>20.227708333333329</v>
      </c>
      <c r="AB24" s="7">
        <v>32.840625000000003</v>
      </c>
      <c r="AC24" s="7">
        <v>3</v>
      </c>
      <c r="AD24" s="7">
        <v>8</v>
      </c>
      <c r="AE24" s="7">
        <v>12</v>
      </c>
      <c r="AF24" s="7">
        <v>0</v>
      </c>
      <c r="AG24" s="7">
        <v>3</v>
      </c>
      <c r="AH24" s="7">
        <v>3</v>
      </c>
      <c r="AI24" s="7">
        <v>1612.3802505526899</v>
      </c>
      <c r="AJ24">
        <v>2569.649805447471</v>
      </c>
    </row>
    <row r="25" spans="1:36" x14ac:dyDescent="0.2">
      <c r="A25" s="7">
        <v>24</v>
      </c>
      <c r="B25" s="7">
        <v>2005</v>
      </c>
      <c r="C25" s="7" t="s">
        <v>42</v>
      </c>
      <c r="D25" s="7" t="s">
        <v>45</v>
      </c>
      <c r="E25" s="7">
        <v>1</v>
      </c>
      <c r="F25" s="7">
        <v>0</v>
      </c>
      <c r="G25" s="8" t="s">
        <v>4</v>
      </c>
      <c r="H25" s="7">
        <v>50.415211872056169</v>
      </c>
      <c r="I25" s="7">
        <v>3387.8424864399553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</row>
    <row r="26" spans="1:36" x14ac:dyDescent="0.2">
      <c r="A26" s="7">
        <v>25</v>
      </c>
      <c r="B26" s="7">
        <v>2005</v>
      </c>
      <c r="C26" s="7" t="s">
        <v>41</v>
      </c>
      <c r="D26" s="7" t="s">
        <v>43</v>
      </c>
      <c r="E26" s="7">
        <v>2</v>
      </c>
      <c r="F26" s="7">
        <v>1</v>
      </c>
      <c r="G26" s="8">
        <v>0</v>
      </c>
      <c r="H26" s="7">
        <v>28.14862515799912</v>
      </c>
      <c r="I26" s="7">
        <v>1891.55424928402</v>
      </c>
      <c r="J26" s="7">
        <v>0.67230505567203347</v>
      </c>
      <c r="K26" s="7">
        <v>38.786873963775136</v>
      </c>
      <c r="L26" s="7">
        <v>61.213126036224864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2586.4038319823139</v>
      </c>
    </row>
    <row r="27" spans="1:36" x14ac:dyDescent="0.2">
      <c r="A27" s="7">
        <v>26</v>
      </c>
      <c r="B27" s="7">
        <v>2005</v>
      </c>
      <c r="C27" s="7" t="s">
        <v>41</v>
      </c>
      <c r="D27" s="7" t="s">
        <v>43</v>
      </c>
      <c r="E27" s="7">
        <v>2</v>
      </c>
      <c r="F27" s="7">
        <v>1</v>
      </c>
      <c r="G27" s="8">
        <v>0.5</v>
      </c>
      <c r="H27" s="7">
        <v>29.405876710947361</v>
      </c>
      <c r="I27" s="7">
        <v>1976.0400635662272</v>
      </c>
      <c r="J27" s="7">
        <v>0.64405106709041593</v>
      </c>
      <c r="K27" s="7">
        <v>36.052804454593797</v>
      </c>
      <c r="L27" s="7">
        <v>63.947195545406203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1326.639646278556</v>
      </c>
    </row>
    <row r="28" spans="1:36" x14ac:dyDescent="0.2">
      <c r="A28" s="7">
        <v>27</v>
      </c>
      <c r="B28" s="7">
        <v>2005</v>
      </c>
      <c r="C28" s="7" t="s">
        <v>41</v>
      </c>
      <c r="D28" s="7" t="s">
        <v>43</v>
      </c>
      <c r="E28" s="7">
        <v>2</v>
      </c>
      <c r="F28" s="7">
        <v>1</v>
      </c>
      <c r="G28" s="8">
        <v>1</v>
      </c>
      <c r="H28" s="7">
        <v>35.757586358593777</v>
      </c>
      <c r="I28" s="7">
        <v>2402.8674239358916</v>
      </c>
      <c r="J28" s="7">
        <v>0.49109793112991029</v>
      </c>
      <c r="K28" s="7">
        <v>22.240122626458543</v>
      </c>
      <c r="L28" s="7">
        <v>77.759877373541457</v>
      </c>
      <c r="M28" s="7">
        <v>25</v>
      </c>
      <c r="N28" s="7">
        <v>58.4</v>
      </c>
      <c r="O28" s="7">
        <v>0.2</v>
      </c>
      <c r="P28" s="7">
        <v>0.09</v>
      </c>
      <c r="Q28" s="7">
        <v>16.813935874779105</v>
      </c>
      <c r="R28" s="7">
        <v>22.608281770585435</v>
      </c>
      <c r="S28" s="7">
        <v>18</v>
      </c>
      <c r="T28" s="7">
        <v>13.777777777777779</v>
      </c>
      <c r="U28" s="7">
        <v>11</v>
      </c>
      <c r="V28" s="7">
        <v>31.636363636363637</v>
      </c>
      <c r="W28" s="7">
        <v>12.826186417748916</v>
      </c>
      <c r="X28" s="7">
        <v>5.6264583333333347</v>
      </c>
      <c r="Y28" s="7">
        <v>20.477083333333336</v>
      </c>
      <c r="Z28" s="7">
        <v>26.047156620553359</v>
      </c>
      <c r="AA28" s="7">
        <v>19.61</v>
      </c>
      <c r="AB28" s="7">
        <v>32.93770833333334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451.73176123802506</v>
      </c>
      <c r="AJ28">
        <v>6228.0155642023346</v>
      </c>
    </row>
    <row r="29" spans="1:36" x14ac:dyDescent="0.2">
      <c r="A29" s="7">
        <v>28</v>
      </c>
      <c r="B29" s="7">
        <v>2005</v>
      </c>
      <c r="C29" s="7" t="s">
        <v>41</v>
      </c>
      <c r="D29" s="7" t="s">
        <v>43</v>
      </c>
      <c r="E29" s="7">
        <v>2</v>
      </c>
      <c r="F29" s="7">
        <v>0</v>
      </c>
      <c r="G29" s="8" t="s">
        <v>4</v>
      </c>
      <c r="H29" s="7">
        <v>45.984622875396454</v>
      </c>
      <c r="I29" s="7">
        <v>3090.1121569328629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</row>
    <row r="30" spans="1:36" x14ac:dyDescent="0.2">
      <c r="A30" s="7">
        <v>29</v>
      </c>
      <c r="B30" s="7">
        <v>2005</v>
      </c>
      <c r="C30" s="7" t="s">
        <v>42</v>
      </c>
      <c r="D30" s="7" t="s">
        <v>43</v>
      </c>
      <c r="E30" s="7">
        <v>2</v>
      </c>
      <c r="F30" s="7">
        <v>1</v>
      </c>
      <c r="G30" s="8">
        <v>0</v>
      </c>
      <c r="H30" s="7">
        <v>30.56243305942607</v>
      </c>
      <c r="I30" s="7">
        <v>2053.7592794505463</v>
      </c>
      <c r="J30" s="7">
        <v>0.55448907538803915</v>
      </c>
      <c r="K30" s="7">
        <v>27.721172328156619</v>
      </c>
      <c r="L30" s="7">
        <v>72.278827671843374</v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4451.1790714812096</v>
      </c>
    </row>
    <row r="31" spans="1:36" x14ac:dyDescent="0.2">
      <c r="A31" s="7">
        <v>30</v>
      </c>
      <c r="B31" s="7">
        <v>2005</v>
      </c>
      <c r="C31" s="7" t="s">
        <v>42</v>
      </c>
      <c r="D31" s="7" t="s">
        <v>43</v>
      </c>
      <c r="E31" s="7">
        <v>2</v>
      </c>
      <c r="F31" s="7">
        <v>1</v>
      </c>
      <c r="G31" s="8">
        <v>0.5</v>
      </c>
      <c r="H31" s="7">
        <v>27.806261462802684</v>
      </c>
      <c r="I31" s="7">
        <v>1868.5478147311992</v>
      </c>
      <c r="J31" s="7">
        <v>0.62505813097540897</v>
      </c>
      <c r="K31" s="7">
        <v>34.239398526935311</v>
      </c>
      <c r="L31" s="7">
        <v>65.760601473064696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</row>
    <row r="32" spans="1:36" x14ac:dyDescent="0.2">
      <c r="A32" s="7">
        <v>31</v>
      </c>
      <c r="B32" s="7">
        <v>2005</v>
      </c>
      <c r="C32" s="7" t="s">
        <v>42</v>
      </c>
      <c r="D32" s="7" t="s">
        <v>43</v>
      </c>
      <c r="E32" s="7">
        <v>2</v>
      </c>
      <c r="F32" s="7">
        <v>1</v>
      </c>
      <c r="G32" s="8">
        <v>1</v>
      </c>
      <c r="H32" s="7">
        <v>31.242844941055953</v>
      </c>
      <c r="I32" s="7">
        <v>2099.4821514819923</v>
      </c>
      <c r="J32" s="7">
        <v>0.53634692410395024</v>
      </c>
      <c r="K32" s="7">
        <v>26.112027760295287</v>
      </c>
      <c r="L32" s="7">
        <v>73.887972239704709</v>
      </c>
      <c r="M32" s="7">
        <v>15</v>
      </c>
      <c r="N32" s="7">
        <v>47.4</v>
      </c>
      <c r="O32" s="7">
        <v>0.09</v>
      </c>
      <c r="P32" s="7">
        <v>0.04</v>
      </c>
      <c r="Q32" s="7">
        <v>25.167883211678841</v>
      </c>
      <c r="R32" s="7">
        <v>20.803140096618357</v>
      </c>
      <c r="S32" s="7">
        <v>15</v>
      </c>
      <c r="T32" s="7">
        <v>18.266666666666666</v>
      </c>
      <c r="U32" s="7">
        <v>8</v>
      </c>
      <c r="V32" s="7">
        <v>21.125</v>
      </c>
      <c r="W32" s="7">
        <v>12.799623794765841</v>
      </c>
      <c r="X32" s="7">
        <v>7.9939583333333326</v>
      </c>
      <c r="Y32" s="7">
        <v>19.170208333333331</v>
      </c>
      <c r="Z32" s="7">
        <v>26.159324087144736</v>
      </c>
      <c r="AA32" s="7">
        <v>18.144166666666671</v>
      </c>
      <c r="AB32" s="7">
        <v>32.548333333333332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5095.9837877671343</v>
      </c>
      <c r="AJ32">
        <v>11002.334630350195</v>
      </c>
    </row>
    <row r="33" spans="1:36" x14ac:dyDescent="0.2">
      <c r="A33" s="7">
        <v>32</v>
      </c>
      <c r="B33" s="7">
        <v>2005</v>
      </c>
      <c r="C33" s="7" t="s">
        <v>42</v>
      </c>
      <c r="D33" s="7" t="s">
        <v>43</v>
      </c>
      <c r="E33" s="7">
        <v>2</v>
      </c>
      <c r="F33" s="7">
        <v>0</v>
      </c>
      <c r="G33" s="8" t="s">
        <v>4</v>
      </c>
      <c r="H33" s="7">
        <v>42.284074111140896</v>
      </c>
      <c r="I33" s="7">
        <v>2841.439665810462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</row>
    <row r="34" spans="1:36" x14ac:dyDescent="0.2">
      <c r="A34" s="7">
        <v>33</v>
      </c>
      <c r="B34" s="7">
        <v>2005</v>
      </c>
      <c r="C34" s="7" t="s">
        <v>41</v>
      </c>
      <c r="D34" s="7" t="s">
        <v>44</v>
      </c>
      <c r="E34" s="7">
        <v>2</v>
      </c>
      <c r="F34" s="7">
        <v>1</v>
      </c>
      <c r="G34" s="8">
        <v>0</v>
      </c>
      <c r="H34" s="7">
        <v>13.879395433204953</v>
      </c>
      <c r="I34" s="7">
        <v>932.67892345752591</v>
      </c>
      <c r="J34" s="7">
        <v>0.96016796484461064</v>
      </c>
      <c r="K34" s="7">
        <v>67.123264332566663</v>
      </c>
      <c r="L34" s="7">
        <v>32.876735667433337</v>
      </c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8712.2328666175399</v>
      </c>
    </row>
    <row r="35" spans="1:36" x14ac:dyDescent="0.2">
      <c r="A35" s="7">
        <v>34</v>
      </c>
      <c r="B35" s="7">
        <v>2005</v>
      </c>
      <c r="C35" s="7" t="s">
        <v>41</v>
      </c>
      <c r="D35" s="7" t="s">
        <v>44</v>
      </c>
      <c r="E35" s="7">
        <v>2</v>
      </c>
      <c r="F35" s="7">
        <v>1</v>
      </c>
      <c r="G35" s="8">
        <v>0.5</v>
      </c>
      <c r="H35" s="7">
        <v>16.916794350882544</v>
      </c>
      <c r="I35" s="7">
        <v>1136.7885308452612</v>
      </c>
      <c r="J35" s="7">
        <v>0.885346913428111</v>
      </c>
      <c r="K35" s="7">
        <v>59.928443649373889</v>
      </c>
      <c r="L35" s="7">
        <v>40.071556350626111</v>
      </c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5410.2800294767885</v>
      </c>
    </row>
    <row r="36" spans="1:36" x14ac:dyDescent="0.2">
      <c r="A36" s="7">
        <v>35</v>
      </c>
      <c r="B36" s="7">
        <v>2005</v>
      </c>
      <c r="C36" s="7" t="s">
        <v>41</v>
      </c>
      <c r="D36" s="7" t="s">
        <v>44</v>
      </c>
      <c r="E36" s="7">
        <v>2</v>
      </c>
      <c r="F36" s="7">
        <v>1</v>
      </c>
      <c r="G36" s="8">
        <v>1</v>
      </c>
      <c r="H36" s="7">
        <v>25.087490942125132</v>
      </c>
      <c r="I36" s="7">
        <v>1685.8496579882108</v>
      </c>
      <c r="J36" s="7">
        <v>0.69057228387087222</v>
      </c>
      <c r="K36" s="7">
        <v>40.574154527642911</v>
      </c>
      <c r="L36" s="7">
        <v>59.425845472357089</v>
      </c>
      <c r="M36" s="7">
        <v>18</v>
      </c>
      <c r="N36" s="7">
        <v>68.13333333333334</v>
      </c>
      <c r="O36" s="7">
        <v>0.69</v>
      </c>
      <c r="P36" s="7">
        <v>0.21</v>
      </c>
      <c r="Q36" s="7">
        <v>19.11652703731912</v>
      </c>
      <c r="R36" s="7">
        <v>23.420760990025848</v>
      </c>
      <c r="S36" s="7">
        <v>22</v>
      </c>
      <c r="T36" s="7">
        <v>21.227272727272727</v>
      </c>
      <c r="U36" s="7">
        <v>15</v>
      </c>
      <c r="V36" s="7">
        <v>31.933333333333334</v>
      </c>
      <c r="W36" s="7">
        <v>12.638641528925616</v>
      </c>
      <c r="X36" s="7">
        <v>5.0877083333333317</v>
      </c>
      <c r="Y36" s="7">
        <v>21.121666666666666</v>
      </c>
      <c r="Z36" s="7">
        <v>25.261859270388012</v>
      </c>
      <c r="AA36" s="7">
        <v>19.864999999999998</v>
      </c>
      <c r="AB36" s="7">
        <v>31.630833333333339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5986.3669859985275</v>
      </c>
      <c r="AJ36">
        <v>3498.4435797665365</v>
      </c>
    </row>
    <row r="37" spans="1:36" x14ac:dyDescent="0.2">
      <c r="A37" s="7">
        <v>36</v>
      </c>
      <c r="B37" s="7">
        <v>2005</v>
      </c>
      <c r="C37" s="7" t="s">
        <v>41</v>
      </c>
      <c r="D37" s="7" t="s">
        <v>44</v>
      </c>
      <c r="E37" s="7">
        <v>2</v>
      </c>
      <c r="F37" s="7">
        <v>0</v>
      </c>
      <c r="G37" s="8" t="s">
        <v>4</v>
      </c>
      <c r="H37" s="7">
        <v>42.216464473854209</v>
      </c>
      <c r="I37" s="7">
        <v>2836.8963783147369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</row>
    <row r="38" spans="1:36" x14ac:dyDescent="0.2">
      <c r="A38" s="7">
        <v>37</v>
      </c>
      <c r="B38" s="7">
        <v>2005</v>
      </c>
      <c r="C38" s="7" t="s">
        <v>42</v>
      </c>
      <c r="D38" s="7" t="s">
        <v>44</v>
      </c>
      <c r="E38" s="7">
        <v>2</v>
      </c>
      <c r="F38" s="7">
        <v>1</v>
      </c>
      <c r="G38" s="8">
        <v>0</v>
      </c>
      <c r="H38" s="7">
        <v>2.5720432227362235</v>
      </c>
      <c r="I38" s="7">
        <v>172.83825622035096</v>
      </c>
      <c r="J38" s="7">
        <v>0.85430501642292844</v>
      </c>
      <c r="K38" s="7">
        <v>56.868893981425636</v>
      </c>
      <c r="L38" s="7">
        <v>43.131106018574364</v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2412.1223286661757</v>
      </c>
    </row>
    <row r="39" spans="1:36" x14ac:dyDescent="0.2">
      <c r="A39" s="7">
        <v>38</v>
      </c>
      <c r="B39" s="7">
        <v>2005</v>
      </c>
      <c r="C39" s="7" t="s">
        <v>42</v>
      </c>
      <c r="D39" s="7" t="s">
        <v>44</v>
      </c>
      <c r="E39" s="7">
        <v>2</v>
      </c>
      <c r="F39" s="7">
        <v>1</v>
      </c>
      <c r="G39" s="8">
        <v>0.5</v>
      </c>
      <c r="H39" s="7">
        <v>3.517139641828896</v>
      </c>
      <c r="I39" s="7">
        <v>236.34761546910408</v>
      </c>
      <c r="J39" s="7">
        <v>0.69511215001391025</v>
      </c>
      <c r="K39" s="7">
        <v>41.020383548426011</v>
      </c>
      <c r="L39" s="7">
        <v>58.979616451573989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2871.7759764185707</v>
      </c>
    </row>
    <row r="40" spans="1:36" x14ac:dyDescent="0.2">
      <c r="A40" s="7">
        <v>39</v>
      </c>
      <c r="B40" s="7">
        <v>2005</v>
      </c>
      <c r="C40" s="7" t="s">
        <v>42</v>
      </c>
      <c r="D40" s="7" t="s">
        <v>44</v>
      </c>
      <c r="E40" s="7">
        <v>2</v>
      </c>
      <c r="F40" s="7">
        <v>1</v>
      </c>
      <c r="G40" s="8">
        <v>1</v>
      </c>
      <c r="H40" s="7">
        <v>6.0424315196328342</v>
      </c>
      <c r="I40" s="7">
        <v>406.04423671900679</v>
      </c>
      <c r="J40" s="7">
        <v>0</v>
      </c>
      <c r="K40" s="7">
        <v>0</v>
      </c>
      <c r="L40" s="7">
        <v>100</v>
      </c>
      <c r="M40" s="7">
        <v>15</v>
      </c>
      <c r="N40" s="7">
        <v>28.666666666666668</v>
      </c>
      <c r="O40" s="7">
        <v>0.3</v>
      </c>
      <c r="P40" s="7">
        <v>0.01</v>
      </c>
      <c r="Q40" s="7">
        <v>17.220622873593292</v>
      </c>
      <c r="R40" s="7">
        <v>21.066319895968775</v>
      </c>
      <c r="S40" s="7">
        <v>23</v>
      </c>
      <c r="T40" s="7">
        <v>19.478260869565219</v>
      </c>
      <c r="U40" s="7">
        <v>22</v>
      </c>
      <c r="V40" s="7">
        <v>30</v>
      </c>
      <c r="W40" s="7">
        <v>12.442927612160567</v>
      </c>
      <c r="X40" s="7">
        <v>6.1681249999999999</v>
      </c>
      <c r="Y40" s="7">
        <v>19.403541666666669</v>
      </c>
      <c r="Z40" s="7">
        <v>24.913141821946169</v>
      </c>
      <c r="AA40" s="7">
        <v>19.7</v>
      </c>
      <c r="AB40" s="7">
        <v>30.986666666666668</v>
      </c>
      <c r="AC40" s="7">
        <v>4</v>
      </c>
      <c r="AD40" s="7">
        <v>1</v>
      </c>
      <c r="AE40" s="7">
        <v>6</v>
      </c>
      <c r="AF40" s="7">
        <v>0</v>
      </c>
      <c r="AG40" s="7">
        <v>0</v>
      </c>
      <c r="AH40" s="7">
        <v>0</v>
      </c>
      <c r="AI40" s="7">
        <v>4191.9675755342669</v>
      </c>
      <c r="AJ40">
        <v>4975.0972762645915</v>
      </c>
    </row>
    <row r="41" spans="1:36" x14ac:dyDescent="0.2">
      <c r="A41" s="7">
        <v>40</v>
      </c>
      <c r="B41" s="7">
        <v>2005</v>
      </c>
      <c r="C41" s="7" t="s">
        <v>42</v>
      </c>
      <c r="D41" s="7" t="s">
        <v>44</v>
      </c>
      <c r="E41" s="7">
        <v>2</v>
      </c>
      <c r="F41" s="7">
        <v>0</v>
      </c>
      <c r="G41" s="8" t="s">
        <v>4</v>
      </c>
      <c r="H41" s="7">
        <v>5.9633138589781964</v>
      </c>
      <c r="I41" s="7">
        <v>400.72762369209443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</row>
    <row r="42" spans="1:36" x14ac:dyDescent="0.2">
      <c r="A42" s="7">
        <v>41</v>
      </c>
      <c r="B42" s="7">
        <v>2005</v>
      </c>
      <c r="C42" s="7" t="s">
        <v>41</v>
      </c>
      <c r="D42" s="7" t="s">
        <v>45</v>
      </c>
      <c r="E42" s="7">
        <v>2</v>
      </c>
      <c r="F42" s="7">
        <v>1</v>
      </c>
      <c r="G42" s="8">
        <v>0</v>
      </c>
      <c r="H42" s="7">
        <v>13.850625374785082</v>
      </c>
      <c r="I42" s="7">
        <v>930.74560962955763</v>
      </c>
      <c r="J42" s="7">
        <v>1.0150290251172471</v>
      </c>
      <c r="K42" s="7">
        <v>72.164322574117165</v>
      </c>
      <c r="L42" s="7">
        <v>27.835677425882835</v>
      </c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>
        <v>5</v>
      </c>
      <c r="AD42" s="7">
        <v>3</v>
      </c>
      <c r="AE42" s="7">
        <v>10</v>
      </c>
      <c r="AF42" s="7">
        <v>0</v>
      </c>
      <c r="AG42" s="7">
        <v>2</v>
      </c>
      <c r="AH42" s="7">
        <v>10</v>
      </c>
      <c r="AI42" s="7">
        <v>7693.8098747236563</v>
      </c>
    </row>
    <row r="43" spans="1:36" x14ac:dyDescent="0.2">
      <c r="A43" s="7">
        <v>42</v>
      </c>
      <c r="B43" s="7">
        <v>2005</v>
      </c>
      <c r="C43" s="7" t="s">
        <v>41</v>
      </c>
      <c r="D43" s="7" t="s">
        <v>45</v>
      </c>
      <c r="E43" s="7">
        <v>2</v>
      </c>
      <c r="F43" s="7">
        <v>1</v>
      </c>
      <c r="G43" s="8">
        <v>0.5</v>
      </c>
      <c r="H43" s="7">
        <v>40.569378629316745</v>
      </c>
      <c r="I43" s="7">
        <v>2726.2141616635613</v>
      </c>
      <c r="J43" s="7">
        <v>0.44420290002779361</v>
      </c>
      <c r="K43" s="7">
        <v>18.467498301556791</v>
      </c>
      <c r="L43" s="7">
        <v>81.532501698443212</v>
      </c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>
        <v>2</v>
      </c>
      <c r="AD43" s="7">
        <v>1</v>
      </c>
      <c r="AE43" s="7">
        <v>6</v>
      </c>
      <c r="AF43" s="7">
        <v>0</v>
      </c>
      <c r="AG43" s="7">
        <v>0</v>
      </c>
      <c r="AH43" s="7">
        <v>0</v>
      </c>
      <c r="AI43" s="7">
        <v>1411.0169491525426</v>
      </c>
    </row>
    <row r="44" spans="1:36" ht="13.5" customHeight="1" x14ac:dyDescent="0.2">
      <c r="A44" s="7">
        <v>43</v>
      </c>
      <c r="B44" s="7">
        <v>2005</v>
      </c>
      <c r="C44" s="7" t="s">
        <v>41</v>
      </c>
      <c r="D44" s="7" t="s">
        <v>45</v>
      </c>
      <c r="E44" s="7">
        <v>2</v>
      </c>
      <c r="F44" s="7">
        <v>1</v>
      </c>
      <c r="G44" s="8">
        <v>1</v>
      </c>
      <c r="H44" s="7">
        <v>44.304451463676152</v>
      </c>
      <c r="I44" s="7">
        <v>2977.2066293795247</v>
      </c>
      <c r="J44" s="7">
        <v>0.33744318012487834</v>
      </c>
      <c r="K44" s="7">
        <v>10.961102036686363</v>
      </c>
      <c r="L44" s="7">
        <v>89.038897963313644</v>
      </c>
      <c r="M44" s="7">
        <v>30</v>
      </c>
      <c r="N44" s="7">
        <v>93.733333333333334</v>
      </c>
      <c r="O44" s="7">
        <v>1</v>
      </c>
      <c r="P44" s="7">
        <v>1</v>
      </c>
      <c r="Q44" s="7">
        <v>22.422332282755516</v>
      </c>
      <c r="R44" s="7">
        <v>26.309773290150513</v>
      </c>
      <c r="S44" s="7">
        <v>13</v>
      </c>
      <c r="T44" s="7">
        <v>15.461538461538462</v>
      </c>
      <c r="U44" s="7">
        <v>11</v>
      </c>
      <c r="V44" s="7">
        <v>26.727272727272727</v>
      </c>
      <c r="W44" s="7">
        <v>12.836677612160569</v>
      </c>
      <c r="X44" s="7">
        <v>5.86</v>
      </c>
      <c r="Y44" s="7">
        <v>20.918333333333333</v>
      </c>
      <c r="Z44" s="7">
        <v>25.21949567099567</v>
      </c>
      <c r="AA44" s="7">
        <v>19.992291666666667</v>
      </c>
      <c r="AB44" s="7">
        <v>31.545000000000002</v>
      </c>
      <c r="AC44" s="7">
        <v>0</v>
      </c>
      <c r="AD44" s="7">
        <v>0</v>
      </c>
      <c r="AE44" s="7">
        <v>1</v>
      </c>
      <c r="AF44" s="7">
        <v>1</v>
      </c>
      <c r="AG44" s="7">
        <v>0</v>
      </c>
      <c r="AH44" s="7">
        <v>4</v>
      </c>
      <c r="AI44" s="7">
        <v>102.80029476787033</v>
      </c>
      <c r="AJ44">
        <v>4440.4669260700384</v>
      </c>
    </row>
    <row r="45" spans="1:36" ht="13.5" customHeight="1" x14ac:dyDescent="0.2">
      <c r="A45" s="7">
        <v>44</v>
      </c>
      <c r="B45" s="7">
        <v>2005</v>
      </c>
      <c r="C45" s="7" t="s">
        <v>41</v>
      </c>
      <c r="D45" s="7" t="s">
        <v>45</v>
      </c>
      <c r="E45" s="7">
        <v>2</v>
      </c>
      <c r="F45" s="7">
        <v>0</v>
      </c>
      <c r="G45" s="8" t="s">
        <v>4</v>
      </c>
      <c r="H45" s="7">
        <v>49.758535288622674</v>
      </c>
      <c r="I45" s="7">
        <v>3343.7145983165824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</row>
    <row r="46" spans="1:36" x14ac:dyDescent="0.2">
      <c r="A46" s="7">
        <v>45</v>
      </c>
      <c r="B46" s="7">
        <v>2005</v>
      </c>
      <c r="C46" s="7" t="s">
        <v>42</v>
      </c>
      <c r="D46" s="7" t="s">
        <v>45</v>
      </c>
      <c r="E46" s="7">
        <v>2</v>
      </c>
      <c r="F46" s="7">
        <v>1</v>
      </c>
      <c r="G46" s="8">
        <v>0</v>
      </c>
      <c r="H46" s="7">
        <v>4.6923965282805158</v>
      </c>
      <c r="I46" s="7">
        <v>315.32348534160224</v>
      </c>
      <c r="J46" s="7">
        <v>1.2498880459086801</v>
      </c>
      <c r="K46" s="7">
        <v>90.050479632764478</v>
      </c>
      <c r="L46" s="7">
        <v>9.9495203672355217</v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>
        <v>2</v>
      </c>
      <c r="AD46" s="7">
        <v>143</v>
      </c>
      <c r="AE46" s="7">
        <v>148</v>
      </c>
      <c r="AF46" s="7">
        <v>1</v>
      </c>
      <c r="AG46" s="7">
        <v>60</v>
      </c>
      <c r="AH46" s="7">
        <v>62</v>
      </c>
      <c r="AI46" s="7">
        <v>9520.265291083273</v>
      </c>
    </row>
    <row r="47" spans="1:36" x14ac:dyDescent="0.2">
      <c r="A47" s="7">
        <v>46</v>
      </c>
      <c r="B47" s="7">
        <v>2005</v>
      </c>
      <c r="C47" s="7" t="s">
        <v>42</v>
      </c>
      <c r="D47" s="7" t="s">
        <v>45</v>
      </c>
      <c r="E47" s="7">
        <v>2</v>
      </c>
      <c r="F47" s="7">
        <v>1</v>
      </c>
      <c r="G47" s="8">
        <v>0.5</v>
      </c>
      <c r="H47" s="7">
        <v>14.008141444633861</v>
      </c>
      <c r="I47" s="7">
        <v>941.33050283768318</v>
      </c>
      <c r="J47" s="7">
        <v>0.99441098803323535</v>
      </c>
      <c r="K47" s="7">
        <v>70.297845083954812</v>
      </c>
      <c r="L47" s="7">
        <v>29.702154916045188</v>
      </c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>
        <v>4</v>
      </c>
      <c r="AD47" s="7">
        <v>72</v>
      </c>
      <c r="AE47" s="7">
        <v>77</v>
      </c>
      <c r="AF47" s="7">
        <v>0</v>
      </c>
      <c r="AG47" s="7">
        <v>70</v>
      </c>
      <c r="AH47" s="7">
        <v>71</v>
      </c>
      <c r="AI47" s="7">
        <v>13211.680176860722</v>
      </c>
    </row>
    <row r="48" spans="1:36" x14ac:dyDescent="0.2">
      <c r="A48" s="7">
        <v>47</v>
      </c>
      <c r="B48" s="7">
        <v>2005</v>
      </c>
      <c r="C48" s="7" t="s">
        <v>42</v>
      </c>
      <c r="D48" s="7" t="s">
        <v>45</v>
      </c>
      <c r="E48" s="7">
        <v>2</v>
      </c>
      <c r="F48" s="7">
        <v>1</v>
      </c>
      <c r="G48" s="8">
        <v>1</v>
      </c>
      <c r="H48" s="7">
        <v>29.806499774444035</v>
      </c>
      <c r="I48" s="7">
        <v>2002.9614586206837</v>
      </c>
      <c r="J48" s="7">
        <v>0.65181264314782583</v>
      </c>
      <c r="K48" s="7">
        <v>36.799804791752443</v>
      </c>
      <c r="L48" s="7">
        <v>63.200195208247557</v>
      </c>
      <c r="M48" s="7">
        <v>27</v>
      </c>
      <c r="N48" s="7">
        <v>95.066666666666663</v>
      </c>
      <c r="O48" s="7">
        <v>1</v>
      </c>
      <c r="P48" s="7">
        <v>1</v>
      </c>
      <c r="Q48" s="7">
        <v>19.463533584571053</v>
      </c>
      <c r="R48" s="7">
        <v>24.310702638600663</v>
      </c>
      <c r="S48" s="7">
        <v>28</v>
      </c>
      <c r="T48" s="7">
        <v>20.142857142857142</v>
      </c>
      <c r="U48" s="7">
        <v>7</v>
      </c>
      <c r="V48" s="7">
        <v>29.142857142857142</v>
      </c>
      <c r="W48" s="7">
        <v>12.889525900236128</v>
      </c>
      <c r="X48" s="7">
        <v>5.8687500000000004</v>
      </c>
      <c r="Y48" s="7">
        <v>21.360624999999999</v>
      </c>
      <c r="Z48" s="7">
        <v>24.950545783926216</v>
      </c>
      <c r="AA48" s="7">
        <v>19.931041666666669</v>
      </c>
      <c r="AB48" s="7">
        <v>31.192083333333329</v>
      </c>
      <c r="AC48" s="7">
        <v>0</v>
      </c>
      <c r="AD48" s="7">
        <v>86</v>
      </c>
      <c r="AE48" s="7">
        <v>86</v>
      </c>
      <c r="AF48" s="7">
        <v>0</v>
      </c>
      <c r="AG48" s="7">
        <v>147</v>
      </c>
      <c r="AH48" s="7">
        <v>152</v>
      </c>
      <c r="AI48" s="7">
        <v>9450.6263817243926</v>
      </c>
      <c r="AJ48">
        <v>2018.2879377431905</v>
      </c>
    </row>
    <row r="49" spans="1:36" x14ac:dyDescent="0.2">
      <c r="A49" s="7">
        <v>48</v>
      </c>
      <c r="B49" s="7">
        <v>2005</v>
      </c>
      <c r="C49" s="7" t="s">
        <v>42</v>
      </c>
      <c r="D49" s="7" t="s">
        <v>45</v>
      </c>
      <c r="E49" s="7">
        <v>2</v>
      </c>
      <c r="F49" s="7">
        <v>0</v>
      </c>
      <c r="G49" s="8" t="s">
        <v>4</v>
      </c>
      <c r="H49" s="7">
        <v>47.162037516229567</v>
      </c>
      <c r="I49" s="7">
        <v>3169.2330253424593</v>
      </c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</row>
    <row r="50" spans="1:36" x14ac:dyDescent="0.2">
      <c r="A50" s="7">
        <v>49</v>
      </c>
      <c r="B50" s="7">
        <v>2005</v>
      </c>
      <c r="C50" s="7" t="s">
        <v>41</v>
      </c>
      <c r="D50" s="7" t="s">
        <v>43</v>
      </c>
      <c r="E50" s="7">
        <v>3</v>
      </c>
      <c r="F50" s="7">
        <v>1</v>
      </c>
      <c r="G50" s="8">
        <v>0</v>
      </c>
      <c r="H50" s="7">
        <v>27.186985955315023</v>
      </c>
      <c r="I50" s="7">
        <v>1826.9332345841854</v>
      </c>
      <c r="J50" s="7">
        <v>0.55373022487658219</v>
      </c>
      <c r="K50" s="7">
        <v>27.653262388271095</v>
      </c>
      <c r="L50" s="7">
        <v>72.346737611728912</v>
      </c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3795.5047899778929</v>
      </c>
    </row>
    <row r="51" spans="1:36" x14ac:dyDescent="0.2">
      <c r="A51" s="7">
        <v>50</v>
      </c>
      <c r="B51" s="7">
        <v>2005</v>
      </c>
      <c r="C51" s="7" t="s">
        <v>41</v>
      </c>
      <c r="D51" s="7" t="s">
        <v>43</v>
      </c>
      <c r="E51" s="7">
        <v>3</v>
      </c>
      <c r="F51" s="7">
        <v>1</v>
      </c>
      <c r="G51" s="8">
        <v>0.5</v>
      </c>
      <c r="H51" s="7">
        <v>35.759744112975277</v>
      </c>
      <c r="I51" s="7">
        <v>2403.0124224729893</v>
      </c>
      <c r="J51" s="7">
        <v>0.22182540424887548</v>
      </c>
      <c r="K51" s="7">
        <v>4.8404693092426196</v>
      </c>
      <c r="L51" s="7">
        <v>95.159530690757379</v>
      </c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1137.9882092851881</v>
      </c>
    </row>
    <row r="52" spans="1:36" x14ac:dyDescent="0.2">
      <c r="A52" s="7">
        <v>51</v>
      </c>
      <c r="B52" s="7">
        <v>2005</v>
      </c>
      <c r="C52" s="7" t="s">
        <v>41</v>
      </c>
      <c r="D52" s="7" t="s">
        <v>43</v>
      </c>
      <c r="E52" s="7">
        <v>3</v>
      </c>
      <c r="F52" s="7">
        <v>1</v>
      </c>
      <c r="G52" s="8">
        <v>1</v>
      </c>
      <c r="H52" s="7">
        <v>19.863567584537556</v>
      </c>
      <c r="I52" s="7">
        <v>1334.8081996748972</v>
      </c>
      <c r="J52" s="7">
        <v>0.75679719527165779</v>
      </c>
      <c r="K52" s="7">
        <v>47.141462667712972</v>
      </c>
      <c r="L52" s="7">
        <v>52.858537332287028</v>
      </c>
      <c r="M52" s="7">
        <v>18</v>
      </c>
      <c r="N52" s="7">
        <v>63.733333333333334</v>
      </c>
      <c r="O52" s="7">
        <v>0.18</v>
      </c>
      <c r="P52" s="7">
        <v>0.13</v>
      </c>
      <c r="Q52" s="7">
        <v>13.966630785791164</v>
      </c>
      <c r="R52" s="7">
        <v>21.668887408394415</v>
      </c>
      <c r="S52" s="7">
        <v>18</v>
      </c>
      <c r="T52" s="7">
        <v>28.277777777777779</v>
      </c>
      <c r="U52" s="7">
        <v>12</v>
      </c>
      <c r="V52" s="7">
        <v>31.083333333333332</v>
      </c>
      <c r="W52" s="7">
        <v>12.560969844549389</v>
      </c>
      <c r="X52" s="7">
        <v>8.6258333333333344</v>
      </c>
      <c r="Y52" s="7">
        <v>17.715238095238096</v>
      </c>
      <c r="Z52" s="7">
        <v>23.212814098780004</v>
      </c>
      <c r="AA52" s="7">
        <v>16.534375000000001</v>
      </c>
      <c r="AB52" s="7">
        <v>27.771249999999998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4888.3566691230662</v>
      </c>
      <c r="AJ52">
        <v>5091.0505836575876</v>
      </c>
    </row>
    <row r="53" spans="1:36" x14ac:dyDescent="0.2">
      <c r="A53" s="7">
        <v>52</v>
      </c>
      <c r="B53" s="7">
        <v>2005</v>
      </c>
      <c r="C53" s="7" t="s">
        <v>41</v>
      </c>
      <c r="D53" s="7" t="s">
        <v>43</v>
      </c>
      <c r="E53" s="7">
        <v>3</v>
      </c>
      <c r="F53" s="7">
        <v>0</v>
      </c>
      <c r="G53" s="8" t="s">
        <v>4</v>
      </c>
      <c r="H53" s="7">
        <v>37.578731056571442</v>
      </c>
      <c r="I53" s="7">
        <v>2525.2461892462743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</row>
    <row r="54" spans="1:36" x14ac:dyDescent="0.2">
      <c r="A54" s="7">
        <v>53</v>
      </c>
      <c r="B54" s="7">
        <v>2005</v>
      </c>
      <c r="C54" s="7" t="s">
        <v>42</v>
      </c>
      <c r="D54" s="7" t="s">
        <v>43</v>
      </c>
      <c r="E54" s="7">
        <v>3</v>
      </c>
      <c r="F54" s="7">
        <v>1</v>
      </c>
      <c r="G54" s="8">
        <v>0</v>
      </c>
      <c r="H54" s="7">
        <v>48.277596531459963</v>
      </c>
      <c r="I54" s="7">
        <v>3244.1972690219236</v>
      </c>
      <c r="J54" s="7">
        <v>0</v>
      </c>
      <c r="K54" s="7">
        <v>0</v>
      </c>
      <c r="L54" s="7">
        <v>100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340.08843036109067</v>
      </c>
    </row>
    <row r="55" spans="1:36" x14ac:dyDescent="0.2">
      <c r="A55" s="7">
        <v>54</v>
      </c>
      <c r="B55" s="7">
        <v>2005</v>
      </c>
      <c r="C55" s="7" t="s">
        <v>42</v>
      </c>
      <c r="D55" s="7" t="s">
        <v>43</v>
      </c>
      <c r="E55" s="7">
        <v>3</v>
      </c>
      <c r="F55" s="7">
        <v>1</v>
      </c>
      <c r="G55" s="8">
        <v>0.5</v>
      </c>
      <c r="H55" s="7">
        <v>33.946511181063073</v>
      </c>
      <c r="I55" s="7">
        <v>2281.1653184652978</v>
      </c>
      <c r="J55" s="7">
        <v>0.45305881493590594</v>
      </c>
      <c r="K55" s="7">
        <v>19.159686895157822</v>
      </c>
      <c r="L55" s="7">
        <v>80.840313104842181</v>
      </c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3</v>
      </c>
      <c r="AI55" s="7">
        <v>2484.3404568901992</v>
      </c>
    </row>
    <row r="56" spans="1:36" x14ac:dyDescent="0.2">
      <c r="A56" s="7">
        <v>55</v>
      </c>
      <c r="B56" s="7">
        <v>2005</v>
      </c>
      <c r="C56" s="7" t="s">
        <v>42</v>
      </c>
      <c r="D56" s="7" t="s">
        <v>43</v>
      </c>
      <c r="E56" s="7">
        <v>3</v>
      </c>
      <c r="F56" s="7">
        <v>1</v>
      </c>
      <c r="G56" s="8">
        <v>1</v>
      </c>
      <c r="H56" s="7">
        <v>38.904311498266878</v>
      </c>
      <c r="I56" s="7">
        <v>2614.3236238699055</v>
      </c>
      <c r="J56" s="7">
        <v>0.27460551376144648</v>
      </c>
      <c r="K56" s="7">
        <v>7.353167874209932</v>
      </c>
      <c r="L56" s="7">
        <v>92.64683212579007</v>
      </c>
      <c r="M56" s="7">
        <v>28</v>
      </c>
      <c r="N56" s="7">
        <v>66.599999999999994</v>
      </c>
      <c r="O56" s="7">
        <v>0.16</v>
      </c>
      <c r="P56" s="7">
        <v>7.0000000000000007E-2</v>
      </c>
      <c r="Q56" s="7">
        <v>17.934109487242988</v>
      </c>
      <c r="R56" s="7">
        <v>16.67723525681674</v>
      </c>
      <c r="S56" s="7">
        <v>13</v>
      </c>
      <c r="T56" s="7">
        <v>18.846153846153847</v>
      </c>
      <c r="U56" s="7">
        <v>9</v>
      </c>
      <c r="V56" s="7">
        <v>37.666666666666664</v>
      </c>
      <c r="W56" s="7">
        <v>11.429159779614325</v>
      </c>
      <c r="X56" s="7">
        <v>7.6277083333333335</v>
      </c>
      <c r="Y56" s="7">
        <v>17.95</v>
      </c>
      <c r="Z56" s="7">
        <v>23.261645562770561</v>
      </c>
      <c r="AA56" s="7">
        <v>15.828749999999999</v>
      </c>
      <c r="AB56" s="7">
        <v>28.5425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521.55490051584377</v>
      </c>
      <c r="AJ56">
        <v>7066.5369649805452</v>
      </c>
    </row>
    <row r="57" spans="1:36" x14ac:dyDescent="0.2">
      <c r="A57" s="7">
        <v>56</v>
      </c>
      <c r="B57" s="7">
        <v>2005</v>
      </c>
      <c r="C57" s="7" t="s">
        <v>42</v>
      </c>
      <c r="D57" s="7" t="s">
        <v>43</v>
      </c>
      <c r="E57" s="7">
        <v>3</v>
      </c>
      <c r="F57" s="7">
        <v>0</v>
      </c>
      <c r="G57" s="8" t="s">
        <v>4</v>
      </c>
      <c r="H57" s="7">
        <v>41.992058018179229</v>
      </c>
      <c r="I57" s="7">
        <v>2821.8165304565855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</row>
    <row r="58" spans="1:36" x14ac:dyDescent="0.2">
      <c r="A58" s="7">
        <v>57</v>
      </c>
      <c r="B58" s="7">
        <v>2005</v>
      </c>
      <c r="C58" s="7" t="s">
        <v>41</v>
      </c>
      <c r="D58" s="7" t="s">
        <v>44</v>
      </c>
      <c r="E58" s="7">
        <v>3</v>
      </c>
      <c r="F58" s="7">
        <v>1</v>
      </c>
      <c r="G58" s="8">
        <v>0</v>
      </c>
      <c r="H58" s="7">
        <v>29.782764476247635</v>
      </c>
      <c r="I58" s="7">
        <v>2001.3664747126097</v>
      </c>
      <c r="J58" s="7">
        <v>0.61915562982481198</v>
      </c>
      <c r="K58" s="7">
        <v>33.680349792590945</v>
      </c>
      <c r="L58" s="7">
        <v>66.319650207409055</v>
      </c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>
        <v>0</v>
      </c>
      <c r="AD58" s="7">
        <v>0</v>
      </c>
      <c r="AE58" s="7">
        <v>1</v>
      </c>
      <c r="AF58" s="7">
        <v>1</v>
      </c>
      <c r="AG58" s="7">
        <v>0</v>
      </c>
      <c r="AH58" s="7">
        <v>2</v>
      </c>
      <c r="AI58" s="7">
        <v>7089.3515106853365</v>
      </c>
    </row>
    <row r="59" spans="1:36" x14ac:dyDescent="0.2">
      <c r="A59" s="7">
        <v>58</v>
      </c>
      <c r="B59" s="7">
        <v>2005</v>
      </c>
      <c r="C59" s="7" t="s">
        <v>41</v>
      </c>
      <c r="D59" s="7" t="s">
        <v>44</v>
      </c>
      <c r="E59" s="7">
        <v>3</v>
      </c>
      <c r="F59" s="7">
        <v>1</v>
      </c>
      <c r="G59" s="8">
        <v>0.5</v>
      </c>
      <c r="H59" s="7">
        <v>29.769817949958689</v>
      </c>
      <c r="I59" s="7">
        <v>2000.496483490024</v>
      </c>
      <c r="J59" s="7">
        <v>0.61946059157246747</v>
      </c>
      <c r="K59" s="7">
        <v>33.709178852283131</v>
      </c>
      <c r="L59" s="7">
        <v>66.290821147716869</v>
      </c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2028.3714075165808</v>
      </c>
    </row>
    <row r="60" spans="1:36" x14ac:dyDescent="0.2">
      <c r="A60" s="7">
        <v>59</v>
      </c>
      <c r="B60" s="7">
        <v>2005</v>
      </c>
      <c r="C60" s="7" t="s">
        <v>41</v>
      </c>
      <c r="D60" s="7" t="s">
        <v>44</v>
      </c>
      <c r="E60" s="7">
        <v>3</v>
      </c>
      <c r="F60" s="7">
        <v>1</v>
      </c>
      <c r="G60" s="8">
        <v>1</v>
      </c>
      <c r="H60" s="7">
        <v>29.671280499870644</v>
      </c>
      <c r="I60" s="7">
        <v>1993.8748836292334</v>
      </c>
      <c r="J60" s="7">
        <v>0.62177960024800805</v>
      </c>
      <c r="K60" s="7">
        <v>33.928600028829081</v>
      </c>
      <c r="L60" s="7">
        <v>66.071399971170919</v>
      </c>
      <c r="M60" s="7">
        <v>27</v>
      </c>
      <c r="N60" s="7">
        <v>70.733333333333334</v>
      </c>
      <c r="O60" s="7">
        <v>0.89</v>
      </c>
      <c r="P60" s="7">
        <v>0.52</v>
      </c>
      <c r="Q60" s="7">
        <v>21.514262863236471</v>
      </c>
      <c r="R60" s="7">
        <v>18.418129304598956</v>
      </c>
      <c r="S60" s="7">
        <v>22</v>
      </c>
      <c r="T60" s="7">
        <v>15.772727272727273</v>
      </c>
      <c r="U60" s="7">
        <v>11</v>
      </c>
      <c r="V60" s="7">
        <v>28.818181818181817</v>
      </c>
      <c r="W60" s="7">
        <v>12.363654442148761</v>
      </c>
      <c r="X60" s="7">
        <v>8.5229166666666671</v>
      </c>
      <c r="Y60" s="7">
        <v>17.936666666666667</v>
      </c>
      <c r="Z60" s="7">
        <v>24.053902597402605</v>
      </c>
      <c r="AA60" s="7">
        <v>16.613333333333326</v>
      </c>
      <c r="AB60" s="7">
        <v>28.954374999999999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4751.8422991893895</v>
      </c>
      <c r="AJ60">
        <v>3652.5291828793775</v>
      </c>
    </row>
    <row r="61" spans="1:36" x14ac:dyDescent="0.2">
      <c r="A61" s="7">
        <v>60</v>
      </c>
      <c r="B61" s="7">
        <v>2005</v>
      </c>
      <c r="C61" s="7" t="s">
        <v>41</v>
      </c>
      <c r="D61" s="7" t="s">
        <v>44</v>
      </c>
      <c r="E61" s="7">
        <v>3</v>
      </c>
      <c r="F61" s="7">
        <v>0</v>
      </c>
      <c r="G61" s="8" t="s">
        <v>4</v>
      </c>
      <c r="H61" s="7">
        <v>44.907903439032893</v>
      </c>
      <c r="I61" s="7">
        <v>3017.7578869211557</v>
      </c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</row>
    <row r="62" spans="1:36" x14ac:dyDescent="0.2">
      <c r="A62" s="7">
        <v>61</v>
      </c>
      <c r="B62" s="7">
        <v>2005</v>
      </c>
      <c r="C62" s="7" t="s">
        <v>42</v>
      </c>
      <c r="D62" s="7" t="s">
        <v>44</v>
      </c>
      <c r="E62" s="7">
        <v>3</v>
      </c>
      <c r="F62" s="7">
        <v>1</v>
      </c>
      <c r="G62" s="8">
        <v>0</v>
      </c>
      <c r="H62" s="7">
        <v>3.6847252321246291</v>
      </c>
      <c r="I62" s="7">
        <v>247.60916851701845</v>
      </c>
      <c r="J62" s="7">
        <v>1.1385812957882606</v>
      </c>
      <c r="K62" s="7">
        <v>82.453689370835107</v>
      </c>
      <c r="L62" s="7">
        <v>17.546310629164893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2093.7730287398676</v>
      </c>
    </row>
    <row r="63" spans="1:36" x14ac:dyDescent="0.2">
      <c r="A63" s="7">
        <v>62</v>
      </c>
      <c r="B63" s="7">
        <v>2005</v>
      </c>
      <c r="C63" s="7" t="s">
        <v>42</v>
      </c>
      <c r="D63" s="7" t="s">
        <v>44</v>
      </c>
      <c r="E63" s="7">
        <v>3</v>
      </c>
      <c r="F63" s="7">
        <v>1</v>
      </c>
      <c r="G63" s="8">
        <v>0.5</v>
      </c>
      <c r="H63" s="7">
        <v>20.328204028018426</v>
      </c>
      <c r="I63" s="7">
        <v>1366.0312179965827</v>
      </c>
      <c r="J63" s="7">
        <v>0.17982589657343373</v>
      </c>
      <c r="K63" s="7">
        <v>3.1990284380074945</v>
      </c>
      <c r="L63" s="7">
        <v>96.800971561992512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3332.9034635224762</v>
      </c>
    </row>
    <row r="64" spans="1:36" x14ac:dyDescent="0.2">
      <c r="A64" s="7">
        <v>63</v>
      </c>
      <c r="B64" s="7">
        <v>2005</v>
      </c>
      <c r="C64" s="7" t="s">
        <v>42</v>
      </c>
      <c r="D64" s="7" t="s">
        <v>44</v>
      </c>
      <c r="E64" s="7">
        <v>3</v>
      </c>
      <c r="F64" s="7">
        <v>1</v>
      </c>
      <c r="G64" s="8">
        <v>1</v>
      </c>
      <c r="H64" s="7">
        <v>3.5149818874474064</v>
      </c>
      <c r="I64" s="7">
        <v>236.20261693200649</v>
      </c>
      <c r="J64" s="7">
        <v>1.1493056512797741</v>
      </c>
      <c r="K64" s="7">
        <v>83.261991012155207</v>
      </c>
      <c r="L64" s="7">
        <v>16.738008987844793</v>
      </c>
      <c r="M64" s="7">
        <v>14</v>
      </c>
      <c r="N64" s="7">
        <v>32.466666666666669</v>
      </c>
      <c r="O64" s="7">
        <v>0.27</v>
      </c>
      <c r="P64" s="7">
        <v>0.06</v>
      </c>
      <c r="Q64" s="7">
        <v>20.562443302086496</v>
      </c>
      <c r="R64" s="7">
        <v>20.34868592245644</v>
      </c>
      <c r="S64" s="7">
        <v>20</v>
      </c>
      <c r="T64" s="7">
        <v>18.600000000000001</v>
      </c>
      <c r="U64" s="7">
        <v>10</v>
      </c>
      <c r="V64" s="7">
        <v>26.1</v>
      </c>
      <c r="W64" s="7">
        <v>11.920933564541516</v>
      </c>
      <c r="X64" s="7">
        <v>8.0670833333333345</v>
      </c>
      <c r="Y64" s="7">
        <v>17.874761904761904</v>
      </c>
      <c r="Z64" s="7">
        <v>22.781180735930732</v>
      </c>
      <c r="AA64" s="7">
        <v>14.963749999999999</v>
      </c>
      <c r="AB64" s="7">
        <v>28.479166666666668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5552.32129697863</v>
      </c>
      <c r="AJ64">
        <v>2161.0894941634242</v>
      </c>
    </row>
    <row r="65" spans="1:36" x14ac:dyDescent="0.2">
      <c r="A65" s="7">
        <v>64</v>
      </c>
      <c r="B65" s="7">
        <v>2005</v>
      </c>
      <c r="C65" s="7" t="s">
        <v>42</v>
      </c>
      <c r="D65" s="7" t="s">
        <v>44</v>
      </c>
      <c r="E65" s="7">
        <v>3</v>
      </c>
      <c r="F65" s="7">
        <v>0</v>
      </c>
      <c r="G65" s="8" t="s">
        <v>4</v>
      </c>
      <c r="H65" s="7">
        <v>21</v>
      </c>
      <c r="I65" s="7">
        <v>575.59585943181196</v>
      </c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</row>
    <row r="66" spans="1:36" x14ac:dyDescent="0.2">
      <c r="A66" s="7">
        <v>65</v>
      </c>
      <c r="B66" s="7">
        <v>2005</v>
      </c>
      <c r="C66" s="7" t="s">
        <v>41</v>
      </c>
      <c r="D66" s="7" t="s">
        <v>45</v>
      </c>
      <c r="E66" s="7">
        <v>3</v>
      </c>
      <c r="F66" s="7">
        <v>1</v>
      </c>
      <c r="G66" s="8">
        <v>0</v>
      </c>
      <c r="H66" s="7">
        <v>24.227985446831571</v>
      </c>
      <c r="I66" s="7">
        <v>1628.0919073776627</v>
      </c>
      <c r="J66" s="7">
        <v>0.80235153642731816</v>
      </c>
      <c r="K66" s="7">
        <v>51.69501247598015</v>
      </c>
      <c r="L66" s="7">
        <v>48.30498752401985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>
        <v>3</v>
      </c>
      <c r="AD66" s="7">
        <v>0</v>
      </c>
      <c r="AE66" s="7">
        <v>10</v>
      </c>
      <c r="AF66" s="7">
        <v>0</v>
      </c>
      <c r="AG66" s="7">
        <v>1</v>
      </c>
      <c r="AH66" s="7">
        <v>8</v>
      </c>
      <c r="AI66" s="7">
        <v>4800.4789977892415</v>
      </c>
    </row>
    <row r="67" spans="1:36" x14ac:dyDescent="0.2">
      <c r="A67" s="7">
        <v>66</v>
      </c>
      <c r="B67" s="7">
        <v>2005</v>
      </c>
      <c r="C67" s="7" t="s">
        <v>41</v>
      </c>
      <c r="D67" s="7" t="s">
        <v>45</v>
      </c>
      <c r="E67" s="7">
        <v>3</v>
      </c>
      <c r="F67" s="7">
        <v>1</v>
      </c>
      <c r="G67" s="8">
        <v>0.5</v>
      </c>
      <c r="H67" s="7">
        <v>42.346648988204109</v>
      </c>
      <c r="I67" s="7">
        <v>2845.644623386293</v>
      </c>
      <c r="J67" s="7">
        <v>0.40562808372999498</v>
      </c>
      <c r="K67" s="7">
        <v>15.570596839418366</v>
      </c>
      <c r="L67" s="7">
        <v>84.429403160581629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>
        <v>2</v>
      </c>
      <c r="AD67" s="7">
        <v>0</v>
      </c>
      <c r="AE67" s="7">
        <v>2</v>
      </c>
      <c r="AF67" s="7">
        <v>0</v>
      </c>
      <c r="AG67" s="7">
        <v>0</v>
      </c>
      <c r="AH67" s="7">
        <v>1</v>
      </c>
      <c r="AI67" s="7">
        <v>3519.3441414885779</v>
      </c>
    </row>
    <row r="68" spans="1:36" x14ac:dyDescent="0.2">
      <c r="A68" s="7">
        <v>67</v>
      </c>
      <c r="B68" s="7">
        <v>2005</v>
      </c>
      <c r="C68" s="7" t="s">
        <v>41</v>
      </c>
      <c r="D68" s="7" t="s">
        <v>45</v>
      </c>
      <c r="E68" s="7">
        <v>3</v>
      </c>
      <c r="F68" s="7">
        <v>1</v>
      </c>
      <c r="G68" s="8">
        <v>1</v>
      </c>
      <c r="H68" s="7">
        <v>38.304455780212614</v>
      </c>
      <c r="I68" s="7">
        <v>2574.0140305567702</v>
      </c>
      <c r="J68" s="7">
        <v>0.50762700632927871</v>
      </c>
      <c r="K68" s="7">
        <v>23.629793214214022</v>
      </c>
      <c r="L68" s="7">
        <v>76.370206785785982</v>
      </c>
      <c r="M68" s="7">
        <v>30</v>
      </c>
      <c r="N68" s="7">
        <v>99.666666666666671</v>
      </c>
      <c r="O68" s="7">
        <v>1</v>
      </c>
      <c r="P68" s="7">
        <v>1</v>
      </c>
      <c r="Q68" s="7">
        <v>15.404631798074425</v>
      </c>
      <c r="R68" s="7">
        <v>22.693969566034188</v>
      </c>
      <c r="S68" s="7">
        <v>17</v>
      </c>
      <c r="T68" s="7">
        <v>21.352941176470587</v>
      </c>
      <c r="U68" s="7">
        <v>15</v>
      </c>
      <c r="V68" s="7">
        <v>35.93333333333333</v>
      </c>
      <c r="W68" s="7">
        <v>12.485356650924835</v>
      </c>
      <c r="X68" s="7">
        <v>6.1766666666666685</v>
      </c>
      <c r="Y68" s="7">
        <v>20.247291666666662</v>
      </c>
      <c r="Z68" s="7">
        <v>27.311000376435164</v>
      </c>
      <c r="AA68" s="7">
        <v>20.447708333333335</v>
      </c>
      <c r="AB68" s="7">
        <v>32.876666666666679</v>
      </c>
      <c r="AC68" s="7">
        <v>0</v>
      </c>
      <c r="AD68" s="7">
        <v>3</v>
      </c>
      <c r="AE68" s="7">
        <v>4</v>
      </c>
      <c r="AF68" s="7">
        <v>0</v>
      </c>
      <c r="AG68" s="7">
        <v>4</v>
      </c>
      <c r="AH68" s="7">
        <v>4</v>
      </c>
      <c r="AI68" s="7">
        <v>4058.9535740604279</v>
      </c>
      <c r="AJ68">
        <v>3246.6926070038908</v>
      </c>
    </row>
    <row r="69" spans="1:36" x14ac:dyDescent="0.2">
      <c r="A69" s="7">
        <v>68</v>
      </c>
      <c r="B69" s="7">
        <v>2005</v>
      </c>
      <c r="C69" s="7" t="s">
        <v>41</v>
      </c>
      <c r="D69" s="7" t="s">
        <v>45</v>
      </c>
      <c r="E69" s="7">
        <v>3</v>
      </c>
      <c r="F69" s="7">
        <v>0</v>
      </c>
      <c r="G69" s="8" t="s">
        <v>4</v>
      </c>
      <c r="H69" s="7">
        <v>50.156281346277353</v>
      </c>
      <c r="I69" s="7">
        <v>3370.4426619882424</v>
      </c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</row>
    <row r="70" spans="1:36" x14ac:dyDescent="0.2">
      <c r="A70" s="7">
        <v>69</v>
      </c>
      <c r="B70" s="7">
        <v>2005</v>
      </c>
      <c r="C70" s="7" t="s">
        <v>42</v>
      </c>
      <c r="D70" s="7" t="s">
        <v>45</v>
      </c>
      <c r="E70" s="7">
        <v>3</v>
      </c>
      <c r="F70" s="7">
        <v>1</v>
      </c>
      <c r="G70" s="8">
        <v>0</v>
      </c>
      <c r="H70" s="7">
        <v>10.460073990003609</v>
      </c>
      <c r="I70" s="7">
        <v>702.90457500351351</v>
      </c>
      <c r="J70" s="7">
        <v>1.1499977948489599</v>
      </c>
      <c r="K70" s="7">
        <v>83.313636624404793</v>
      </c>
      <c r="L70" s="7">
        <v>16.686363375595207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>
        <v>9</v>
      </c>
      <c r="AD70" s="7">
        <v>7</v>
      </c>
      <c r="AE70" s="7">
        <v>23</v>
      </c>
      <c r="AF70" s="7">
        <v>0</v>
      </c>
      <c r="AG70" s="7">
        <v>2</v>
      </c>
      <c r="AH70" s="7">
        <v>17</v>
      </c>
      <c r="AI70" s="7">
        <v>10879.329403095064</v>
      </c>
    </row>
    <row r="71" spans="1:36" x14ac:dyDescent="0.2">
      <c r="A71" s="7">
        <v>70</v>
      </c>
      <c r="B71" s="7">
        <v>2005</v>
      </c>
      <c r="C71" s="7" t="s">
        <v>42</v>
      </c>
      <c r="D71" s="7" t="s">
        <v>45</v>
      </c>
      <c r="E71" s="7">
        <v>3</v>
      </c>
      <c r="F71" s="7">
        <v>1</v>
      </c>
      <c r="G71" s="8">
        <v>0.5</v>
      </c>
      <c r="H71" s="7">
        <v>49.00404050656163</v>
      </c>
      <c r="I71" s="7">
        <v>3293.0134431781189</v>
      </c>
      <c r="J71" s="7">
        <v>0.48610970203435877</v>
      </c>
      <c r="K71" s="7">
        <v>21.82663071539212</v>
      </c>
      <c r="L71" s="7">
        <v>78.173369284607872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>
        <v>3</v>
      </c>
      <c r="AD71" s="7">
        <v>1</v>
      </c>
      <c r="AE71" s="7">
        <v>10</v>
      </c>
      <c r="AF71" s="7">
        <v>3</v>
      </c>
      <c r="AG71" s="7">
        <v>1</v>
      </c>
      <c r="AH71" s="7">
        <v>13</v>
      </c>
      <c r="AI71" s="7">
        <v>5216.6543846720724</v>
      </c>
    </row>
    <row r="72" spans="1:36" x14ac:dyDescent="0.2">
      <c r="A72" s="7">
        <v>71</v>
      </c>
      <c r="B72" s="7">
        <v>2005</v>
      </c>
      <c r="C72" s="7" t="s">
        <v>42</v>
      </c>
      <c r="D72" s="7" t="s">
        <v>45</v>
      </c>
      <c r="E72" s="7">
        <v>3</v>
      </c>
      <c r="F72" s="7">
        <v>1</v>
      </c>
      <c r="G72" s="8">
        <v>1</v>
      </c>
      <c r="H72" s="7">
        <v>38.714429112695747</v>
      </c>
      <c r="I72" s="7">
        <v>2601.5637526053165</v>
      </c>
      <c r="J72" s="7">
        <v>0.6666969506306557</v>
      </c>
      <c r="K72" s="7">
        <v>38.24106476966324</v>
      </c>
      <c r="L72" s="7">
        <v>61.75893523033676</v>
      </c>
      <c r="M72" s="7">
        <v>33</v>
      </c>
      <c r="N72" s="7">
        <v>101.53333333333333</v>
      </c>
      <c r="O72" s="7">
        <v>1</v>
      </c>
      <c r="P72" s="7">
        <v>1</v>
      </c>
      <c r="Q72" s="7">
        <v>17.854366416169992</v>
      </c>
      <c r="R72" s="7">
        <v>23.026973026973025</v>
      </c>
      <c r="S72" s="7">
        <v>20</v>
      </c>
      <c r="T72" s="7">
        <v>16.3</v>
      </c>
      <c r="U72" s="7">
        <v>16</v>
      </c>
      <c r="V72" s="7">
        <v>32</v>
      </c>
      <c r="W72" s="7">
        <v>12.934435138724911</v>
      </c>
      <c r="X72" s="7">
        <v>7.1139583333333327</v>
      </c>
      <c r="Y72" s="7">
        <v>19.585000000000001</v>
      </c>
      <c r="Z72" s="7">
        <v>25.398188002473713</v>
      </c>
      <c r="AA72" s="7">
        <v>16.717916666666667</v>
      </c>
      <c r="AB72" s="7">
        <v>30.506250000000001</v>
      </c>
      <c r="AC72" s="7">
        <v>15</v>
      </c>
      <c r="AD72" s="7">
        <v>1</v>
      </c>
      <c r="AE72" s="7">
        <v>30</v>
      </c>
      <c r="AF72" s="7">
        <v>2</v>
      </c>
      <c r="AG72" s="7">
        <v>4</v>
      </c>
      <c r="AH72" s="7">
        <v>34</v>
      </c>
      <c r="AI72" s="7">
        <v>5186.8091378039799</v>
      </c>
      <c r="AJ72">
        <v>2116.3424124513622</v>
      </c>
    </row>
    <row r="73" spans="1:36" x14ac:dyDescent="0.2">
      <c r="A73" s="7">
        <v>72</v>
      </c>
      <c r="B73" s="7">
        <v>2005</v>
      </c>
      <c r="C73" s="7" t="s">
        <v>42</v>
      </c>
      <c r="D73" s="7" t="s">
        <v>45</v>
      </c>
      <c r="E73" s="7">
        <v>3</v>
      </c>
      <c r="F73" s="7">
        <v>0</v>
      </c>
      <c r="G73" s="8" t="s">
        <v>4</v>
      </c>
      <c r="H73" s="7">
        <v>62.686361039590487</v>
      </c>
      <c r="I73" s="7">
        <v>4212.4491669140625</v>
      </c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</row>
    <row r="74" spans="1:36" x14ac:dyDescent="0.2">
      <c r="A74" s="7">
        <v>73</v>
      </c>
      <c r="B74" s="7">
        <v>2005</v>
      </c>
      <c r="C74" s="7" t="s">
        <v>41</v>
      </c>
      <c r="D74" s="7" t="s">
        <v>43</v>
      </c>
      <c r="E74" s="7">
        <v>4</v>
      </c>
      <c r="F74" s="7">
        <v>1</v>
      </c>
      <c r="G74" s="8">
        <v>0</v>
      </c>
      <c r="H74" s="7">
        <v>23.172124302822407</v>
      </c>
      <c r="I74" s="7">
        <v>1557.1392898912325</v>
      </c>
      <c r="J74" s="7">
        <v>0.47321362848636778</v>
      </c>
      <c r="K74" s="7">
        <v>20.77072522932394</v>
      </c>
      <c r="L74" s="7">
        <v>79.229274770676057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3343.7730287398676</v>
      </c>
    </row>
    <row r="75" spans="1:36" x14ac:dyDescent="0.2">
      <c r="A75" s="7">
        <v>74</v>
      </c>
      <c r="B75" s="7">
        <v>2005</v>
      </c>
      <c r="C75" s="7" t="s">
        <v>41</v>
      </c>
      <c r="D75" s="7" t="s">
        <v>43</v>
      </c>
      <c r="E75" s="7">
        <v>4</v>
      </c>
      <c r="F75" s="7">
        <v>1</v>
      </c>
      <c r="G75" s="8">
        <v>0.5</v>
      </c>
      <c r="H75" s="7">
        <v>27.709881767096125</v>
      </c>
      <c r="I75" s="7">
        <v>1862.0712134075059</v>
      </c>
      <c r="J75" s="7">
        <v>0.23130340894530066</v>
      </c>
      <c r="K75" s="7">
        <v>5.2553918795957051</v>
      </c>
      <c r="L75" s="7">
        <v>94.744608120404294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>
        <v>4</v>
      </c>
      <c r="AD75" s="7">
        <v>0</v>
      </c>
      <c r="AE75" s="7">
        <v>4</v>
      </c>
      <c r="AF75" s="7">
        <v>0</v>
      </c>
      <c r="AG75" s="7">
        <v>0</v>
      </c>
      <c r="AH75" s="7">
        <v>0</v>
      </c>
      <c r="AI75" s="7">
        <v>3747.9734708916731</v>
      </c>
    </row>
    <row r="76" spans="1:36" x14ac:dyDescent="0.2">
      <c r="A76" s="7">
        <v>75</v>
      </c>
      <c r="B76" s="7">
        <v>2005</v>
      </c>
      <c r="C76" s="7" t="s">
        <v>41</v>
      </c>
      <c r="D76" s="7" t="s">
        <v>43</v>
      </c>
      <c r="E76" s="7">
        <v>4</v>
      </c>
      <c r="F76" s="7">
        <v>1</v>
      </c>
      <c r="G76" s="8">
        <v>1</v>
      </c>
      <c r="H76" s="7">
        <v>28.678713484385192</v>
      </c>
      <c r="I76" s="7">
        <v>1927.1755565643327</v>
      </c>
      <c r="J76" s="7">
        <v>0.13983961117883489</v>
      </c>
      <c r="K76" s="7">
        <v>1.9427981211420637</v>
      </c>
      <c r="L76" s="7">
        <v>98.057201878857938</v>
      </c>
      <c r="M76" s="7">
        <v>19</v>
      </c>
      <c r="N76" s="7">
        <v>64.933333333333337</v>
      </c>
      <c r="O76" s="7">
        <v>0.18</v>
      </c>
      <c r="P76" s="7">
        <v>0.09</v>
      </c>
      <c r="Q76" s="7">
        <v>11.661033317238044</v>
      </c>
      <c r="R76" s="7">
        <v>17.886626307099611</v>
      </c>
      <c r="S76" s="7">
        <v>20</v>
      </c>
      <c r="T76" s="7">
        <v>15.7</v>
      </c>
      <c r="U76" s="7">
        <v>6</v>
      </c>
      <c r="V76" s="7">
        <v>31.5</v>
      </c>
      <c r="W76" s="7">
        <v>12.951210276465957</v>
      </c>
      <c r="X76" s="7">
        <v>6.8174999999999999</v>
      </c>
      <c r="Y76" s="7">
        <v>20.895416666666673</v>
      </c>
      <c r="Z76" s="7">
        <v>26.97623917748918</v>
      </c>
      <c r="AA76" s="7">
        <v>17.799583333333334</v>
      </c>
      <c r="AB76" s="7">
        <v>32.416666666666664</v>
      </c>
      <c r="AC76" s="7">
        <v>1</v>
      </c>
      <c r="AD76" s="7">
        <v>0</v>
      </c>
      <c r="AE76" s="7">
        <v>1</v>
      </c>
      <c r="AF76" s="7">
        <v>0</v>
      </c>
      <c r="AG76" s="7">
        <v>0</v>
      </c>
      <c r="AH76" s="7">
        <v>0</v>
      </c>
      <c r="AI76" s="7">
        <v>833.64038319823158</v>
      </c>
      <c r="AJ76">
        <v>8812.0622568093386</v>
      </c>
    </row>
    <row r="77" spans="1:36" x14ac:dyDescent="0.2">
      <c r="A77" s="7">
        <v>76</v>
      </c>
      <c r="B77" s="7">
        <v>2005</v>
      </c>
      <c r="C77" s="7" t="s">
        <v>41</v>
      </c>
      <c r="D77" s="7" t="s">
        <v>43</v>
      </c>
      <c r="E77" s="7">
        <v>4</v>
      </c>
      <c r="F77" s="7">
        <v>0</v>
      </c>
      <c r="G77" s="8" t="s">
        <v>4</v>
      </c>
      <c r="H77" s="7">
        <v>29.246922138177588</v>
      </c>
      <c r="I77" s="7">
        <v>1965.3585046667033</v>
      </c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</row>
    <row r="78" spans="1:36" x14ac:dyDescent="0.2">
      <c r="A78" s="7">
        <v>77</v>
      </c>
      <c r="B78" s="7">
        <v>2005</v>
      </c>
      <c r="C78" s="7" t="s">
        <v>42</v>
      </c>
      <c r="D78" s="7" t="s">
        <v>43</v>
      </c>
      <c r="E78" s="7">
        <v>4</v>
      </c>
      <c r="F78" s="7">
        <v>1</v>
      </c>
      <c r="G78" s="8">
        <v>0</v>
      </c>
      <c r="H78" s="7">
        <v>21.852297872810944</v>
      </c>
      <c r="I78" s="7">
        <v>1468.4485180331942</v>
      </c>
      <c r="J78" s="7">
        <v>0.67256885036461667</v>
      </c>
      <c r="K78" s="7">
        <v>38.812583074878169</v>
      </c>
      <c r="L78" s="7">
        <v>61.187416925121831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</row>
    <row r="79" spans="1:36" x14ac:dyDescent="0.2">
      <c r="A79" s="7">
        <v>78</v>
      </c>
      <c r="B79" s="7">
        <v>2005</v>
      </c>
      <c r="C79" s="7" t="s">
        <v>42</v>
      </c>
      <c r="D79" s="7" t="s">
        <v>43</v>
      </c>
      <c r="E79" s="7">
        <v>4</v>
      </c>
      <c r="F79" s="7">
        <v>1</v>
      </c>
      <c r="G79" s="8">
        <v>0.5</v>
      </c>
      <c r="H79" s="7">
        <v>15.397016014853003</v>
      </c>
      <c r="I79" s="7">
        <v>1034.6612278828447</v>
      </c>
      <c r="J79" s="7">
        <v>0.85449450438953223</v>
      </c>
      <c r="K79" s="7">
        <v>56.887662625367554</v>
      </c>
      <c r="L79" s="7">
        <v>43.112337374632446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</row>
    <row r="80" spans="1:36" x14ac:dyDescent="0.2">
      <c r="A80" s="7">
        <v>79</v>
      </c>
      <c r="B80" s="7">
        <v>2005</v>
      </c>
      <c r="C80" s="7" t="s">
        <v>42</v>
      </c>
      <c r="D80" s="7" t="s">
        <v>43</v>
      </c>
      <c r="E80" s="7">
        <v>4</v>
      </c>
      <c r="F80" s="7">
        <v>1</v>
      </c>
      <c r="G80" s="8">
        <v>1</v>
      </c>
      <c r="H80" s="7">
        <v>41.386448288441002</v>
      </c>
      <c r="I80" s="7">
        <v>2781.1202743778563</v>
      </c>
      <c r="J80" s="7">
        <v>0</v>
      </c>
      <c r="K80" s="7">
        <v>0</v>
      </c>
      <c r="L80" s="7">
        <v>100</v>
      </c>
      <c r="M80" s="7">
        <v>20</v>
      </c>
      <c r="N80" s="7">
        <v>52.6</v>
      </c>
      <c r="O80" s="7">
        <v>0.17</v>
      </c>
      <c r="P80" s="7">
        <v>0.03</v>
      </c>
      <c r="Q80" s="7">
        <v>16.683831101956738</v>
      </c>
      <c r="R80" s="7">
        <v>18.416666666666657</v>
      </c>
      <c r="S80" s="7">
        <v>19</v>
      </c>
      <c r="T80" s="7">
        <v>18.736842105263158</v>
      </c>
      <c r="U80" s="7">
        <v>18</v>
      </c>
      <c r="V80" s="7">
        <v>33.222222222222221</v>
      </c>
      <c r="W80" s="7">
        <v>12.752957620031482</v>
      </c>
      <c r="X80" s="7">
        <v>7.5754166666666656</v>
      </c>
      <c r="Y80" s="7">
        <v>18.866041666666668</v>
      </c>
      <c r="Z80" s="7">
        <v>24.504113377564465</v>
      </c>
      <c r="AA80" s="7">
        <v>17.625416666666663</v>
      </c>
      <c r="AB80" s="7">
        <v>29.747708333333346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3806.1901252763455</v>
      </c>
      <c r="AJ80">
        <v>6349.4163424124517</v>
      </c>
    </row>
    <row r="81" spans="1:36" x14ac:dyDescent="0.2">
      <c r="A81" s="7">
        <v>80</v>
      </c>
      <c r="B81" s="7">
        <v>2005</v>
      </c>
      <c r="C81" s="7" t="s">
        <v>42</v>
      </c>
      <c r="D81" s="7" t="s">
        <v>43</v>
      </c>
      <c r="E81" s="7">
        <v>4</v>
      </c>
      <c r="F81" s="7">
        <v>0</v>
      </c>
      <c r="G81" s="8" t="s">
        <v>4</v>
      </c>
      <c r="H81" s="7">
        <v>35.713712019503483</v>
      </c>
      <c r="I81" s="7">
        <v>2399.9191203482401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</row>
    <row r="82" spans="1:36" x14ac:dyDescent="0.2">
      <c r="A82" s="7">
        <v>81</v>
      </c>
      <c r="B82" s="7">
        <v>2005</v>
      </c>
      <c r="C82" s="7" t="s">
        <v>41</v>
      </c>
      <c r="D82" s="7" t="s">
        <v>44</v>
      </c>
      <c r="E82" s="7">
        <v>4</v>
      </c>
      <c r="F82" s="7">
        <v>1</v>
      </c>
      <c r="G82" s="8">
        <v>0</v>
      </c>
      <c r="H82" s="7">
        <v>37.33922032022604</v>
      </c>
      <c r="I82" s="7">
        <v>2509.1513516284399</v>
      </c>
      <c r="J82" s="7">
        <v>0</v>
      </c>
      <c r="K82" s="7">
        <v>0</v>
      </c>
      <c r="L82" s="7">
        <v>100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8157.5165806927052</v>
      </c>
    </row>
    <row r="83" spans="1:36" x14ac:dyDescent="0.2">
      <c r="A83" s="7">
        <v>82</v>
      </c>
      <c r="B83" s="7">
        <v>2005</v>
      </c>
      <c r="C83" s="7" t="s">
        <v>41</v>
      </c>
      <c r="D83" s="7" t="s">
        <v>44</v>
      </c>
      <c r="E83" s="7">
        <v>4</v>
      </c>
      <c r="F83" s="7">
        <v>1</v>
      </c>
      <c r="G83" s="8">
        <v>0.5</v>
      </c>
      <c r="H83" s="7">
        <v>26.613742541299146</v>
      </c>
      <c r="I83" s="7">
        <v>1788.4119565619201</v>
      </c>
      <c r="J83" s="7">
        <v>0</v>
      </c>
      <c r="K83" s="7">
        <v>0</v>
      </c>
      <c r="L83" s="7">
        <v>100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5149.7789240972734</v>
      </c>
    </row>
    <row r="84" spans="1:36" x14ac:dyDescent="0.2">
      <c r="A84" s="7">
        <v>83</v>
      </c>
      <c r="B84" s="7">
        <v>2005</v>
      </c>
      <c r="C84" s="7" t="s">
        <v>41</v>
      </c>
      <c r="D84" s="7" t="s">
        <v>44</v>
      </c>
      <c r="E84" s="7">
        <v>4</v>
      </c>
      <c r="F84" s="7">
        <v>1</v>
      </c>
      <c r="G84" s="8">
        <v>1</v>
      </c>
      <c r="H84" s="7">
        <v>26.567710447827356</v>
      </c>
      <c r="I84" s="7">
        <v>1785.3186544371708</v>
      </c>
      <c r="J84" s="7">
        <v>0</v>
      </c>
      <c r="K84" s="7">
        <v>0</v>
      </c>
      <c r="L84" s="7">
        <v>100</v>
      </c>
      <c r="M84" s="7">
        <v>17</v>
      </c>
      <c r="N84" s="7">
        <v>59.466666666666669</v>
      </c>
      <c r="O84" s="7">
        <v>0.43</v>
      </c>
      <c r="P84" s="7">
        <v>0.06</v>
      </c>
      <c r="Q84" s="7">
        <v>18.247991967871474</v>
      </c>
      <c r="R84" s="7">
        <v>21.07542403464452</v>
      </c>
      <c r="S84" s="7">
        <v>26</v>
      </c>
      <c r="T84" s="7">
        <v>19.73076923076923</v>
      </c>
      <c r="U84" s="7">
        <v>5</v>
      </c>
      <c r="V84" s="7">
        <v>33.200000000000003</v>
      </c>
      <c r="W84" s="7">
        <v>13.05767143841007</v>
      </c>
      <c r="X84" s="7">
        <v>5.2995833333333335</v>
      </c>
      <c r="Y84" s="7">
        <v>21.725208333333338</v>
      </c>
      <c r="Z84" s="7">
        <v>25.228865077022547</v>
      </c>
      <c r="AA84" s="7">
        <v>19.917291666666667</v>
      </c>
      <c r="AB84" s="7">
        <v>30.687083333333344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1</v>
      </c>
      <c r="AI84" s="7">
        <v>6719.2336035372155</v>
      </c>
      <c r="AJ84">
        <v>3914.0077821011673</v>
      </c>
    </row>
    <row r="85" spans="1:36" x14ac:dyDescent="0.2">
      <c r="A85" s="7">
        <v>84</v>
      </c>
      <c r="B85" s="7">
        <v>2005</v>
      </c>
      <c r="C85" s="7" t="s">
        <v>41</v>
      </c>
      <c r="D85" s="7" t="s">
        <v>44</v>
      </c>
      <c r="E85" s="7">
        <v>4</v>
      </c>
      <c r="F85" s="7">
        <v>0</v>
      </c>
      <c r="G85" s="8" t="s">
        <v>4</v>
      </c>
      <c r="H85" s="7">
        <v>25.825442940594758</v>
      </c>
      <c r="I85" s="7">
        <v>1735.4391576755934</v>
      </c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</row>
    <row r="86" spans="1:36" x14ac:dyDescent="0.2">
      <c r="A86" s="7">
        <v>85</v>
      </c>
      <c r="B86" s="7">
        <v>2005</v>
      </c>
      <c r="C86" s="7" t="s">
        <v>42</v>
      </c>
      <c r="D86" s="7" t="s">
        <v>44</v>
      </c>
      <c r="E86" s="7">
        <v>4</v>
      </c>
      <c r="F86" s="7">
        <v>1</v>
      </c>
      <c r="G86" s="8">
        <v>0</v>
      </c>
      <c r="H86" s="7">
        <v>2.065690194546542</v>
      </c>
      <c r="I86" s="7">
        <v>138.81193284811184</v>
      </c>
      <c r="J86" s="7">
        <v>1.063577336308706</v>
      </c>
      <c r="K86" s="7">
        <v>76.404863621426216</v>
      </c>
      <c r="L86" s="7">
        <v>23.595136378573784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>
        <v>0</v>
      </c>
      <c r="AD86" s="7">
        <v>0</v>
      </c>
      <c r="AE86" s="7">
        <v>1</v>
      </c>
      <c r="AF86" s="7">
        <v>6</v>
      </c>
      <c r="AG86" s="7">
        <v>1</v>
      </c>
      <c r="AH86" s="7">
        <v>7</v>
      </c>
      <c r="AI86" s="7">
        <v>7763.8172439204136</v>
      </c>
    </row>
    <row r="87" spans="1:36" x14ac:dyDescent="0.2">
      <c r="A87" s="7">
        <v>86</v>
      </c>
      <c r="B87" s="7">
        <v>2005</v>
      </c>
      <c r="C87" s="7" t="s">
        <v>42</v>
      </c>
      <c r="D87" s="7" t="s">
        <v>44</v>
      </c>
      <c r="E87" s="7">
        <v>4</v>
      </c>
      <c r="F87" s="7">
        <v>1</v>
      </c>
      <c r="G87" s="8">
        <v>0.5</v>
      </c>
      <c r="H87" s="7">
        <v>0.60489047827773035</v>
      </c>
      <c r="I87" s="7">
        <v>40.647923233029964</v>
      </c>
      <c r="J87" s="7">
        <v>1.3048157657228545</v>
      </c>
      <c r="K87" s="7">
        <v>93.090699967137709</v>
      </c>
      <c r="L87" s="7">
        <v>6.9093000328622907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455.96904937361836</v>
      </c>
    </row>
    <row r="88" spans="1:36" x14ac:dyDescent="0.2">
      <c r="A88" s="7">
        <v>87</v>
      </c>
      <c r="B88" s="7">
        <v>2005</v>
      </c>
      <c r="C88" s="7" t="s">
        <v>42</v>
      </c>
      <c r="D88" s="7" t="s">
        <v>44</v>
      </c>
      <c r="E88" s="7">
        <v>4</v>
      </c>
      <c r="F88" s="7">
        <v>1</v>
      </c>
      <c r="G88" s="8">
        <v>1</v>
      </c>
      <c r="H88" s="7">
        <v>0.72212846633869365</v>
      </c>
      <c r="I88" s="7">
        <v>48.526177082000096</v>
      </c>
      <c r="J88" s="7">
        <v>1.279492925438126</v>
      </c>
      <c r="K88" s="7">
        <v>91.751560959579365</v>
      </c>
      <c r="L88" s="7">
        <v>8.2484390404206351</v>
      </c>
      <c r="M88" s="7">
        <v>17</v>
      </c>
      <c r="N88" s="7">
        <v>44.333333333333336</v>
      </c>
      <c r="O88" s="7">
        <v>0.54</v>
      </c>
      <c r="P88" s="7">
        <v>0.4</v>
      </c>
      <c r="Q88" s="7">
        <v>19.717090069284062</v>
      </c>
      <c r="R88" s="7">
        <v>19.44695463582142</v>
      </c>
      <c r="S88" s="7">
        <v>10</v>
      </c>
      <c r="T88" s="7">
        <v>18.7</v>
      </c>
      <c r="U88" s="7">
        <v>12</v>
      </c>
      <c r="V88" s="7">
        <v>31.833333333333332</v>
      </c>
      <c r="W88" s="7">
        <v>13.057588055883514</v>
      </c>
      <c r="X88" s="7">
        <v>6.3114583333333343</v>
      </c>
      <c r="Y88" s="7">
        <v>20.612291666666675</v>
      </c>
      <c r="Z88" s="7">
        <v>24.183836038961037</v>
      </c>
      <c r="AA88" s="7">
        <v>20.290833333333335</v>
      </c>
      <c r="AB88" s="7">
        <v>28.428125000000001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1</v>
      </c>
      <c r="AI88" s="7">
        <v>2757.7376565954314</v>
      </c>
      <c r="AJ88">
        <v>4781.7120622568091</v>
      </c>
    </row>
    <row r="89" spans="1:36" x14ac:dyDescent="0.2">
      <c r="A89" s="7">
        <v>88</v>
      </c>
      <c r="B89" s="7">
        <v>2005</v>
      </c>
      <c r="C89" s="7" t="s">
        <v>42</v>
      </c>
      <c r="D89" s="7" t="s">
        <v>44</v>
      </c>
      <c r="E89" s="7">
        <v>4</v>
      </c>
      <c r="F89" s="7">
        <v>0</v>
      </c>
      <c r="G89" s="8" t="s">
        <v>4</v>
      </c>
      <c r="H89" s="7">
        <v>8.7547287771659157</v>
      </c>
      <c r="I89" s="7">
        <v>588.3073978507025</v>
      </c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</row>
    <row r="90" spans="1:36" x14ac:dyDescent="0.2">
      <c r="A90" s="7">
        <v>89</v>
      </c>
      <c r="B90" s="7">
        <v>2005</v>
      </c>
      <c r="C90" s="7" t="s">
        <v>41</v>
      </c>
      <c r="D90" s="7" t="s">
        <v>45</v>
      </c>
      <c r="E90" s="7">
        <v>4</v>
      </c>
      <c r="F90" s="7">
        <v>1</v>
      </c>
      <c r="G90" s="8">
        <v>0</v>
      </c>
      <c r="H90" s="7">
        <v>8.8331271863600556</v>
      </c>
      <c r="I90" s="7">
        <v>593.57567803191557</v>
      </c>
      <c r="J90" s="7">
        <v>1.1366607402345044</v>
      </c>
      <c r="K90" s="7">
        <v>82.30734876752193</v>
      </c>
      <c r="L90" s="7">
        <v>17.69265123247807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>
        <v>1</v>
      </c>
      <c r="AD90" s="7">
        <v>1</v>
      </c>
      <c r="AE90" s="7">
        <v>3</v>
      </c>
      <c r="AF90" s="7">
        <v>1</v>
      </c>
      <c r="AG90" s="7">
        <v>8</v>
      </c>
      <c r="AH90" s="7">
        <v>10</v>
      </c>
      <c r="AI90" s="7">
        <v>12131.355932203391</v>
      </c>
    </row>
    <row r="91" spans="1:36" x14ac:dyDescent="0.2">
      <c r="A91" s="7">
        <v>90</v>
      </c>
      <c r="B91" s="7">
        <v>2005</v>
      </c>
      <c r="C91" s="7" t="s">
        <v>41</v>
      </c>
      <c r="D91" s="7" t="s">
        <v>45</v>
      </c>
      <c r="E91" s="7">
        <v>4</v>
      </c>
      <c r="F91" s="7">
        <v>1</v>
      </c>
      <c r="G91" s="8">
        <v>0.5</v>
      </c>
      <c r="H91" s="7">
        <v>39.955857133513064</v>
      </c>
      <c r="I91" s="7">
        <v>2684.9862442821409</v>
      </c>
      <c r="J91" s="7">
        <v>0.46325851929004885</v>
      </c>
      <c r="K91" s="7">
        <v>19.968881909728719</v>
      </c>
      <c r="L91" s="7">
        <v>80.031118090271278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>
        <v>2</v>
      </c>
      <c r="AD91" s="7">
        <v>4</v>
      </c>
      <c r="AE91" s="7">
        <v>6</v>
      </c>
      <c r="AF91" s="7">
        <v>0</v>
      </c>
      <c r="AG91" s="7">
        <v>6</v>
      </c>
      <c r="AH91" s="7">
        <v>7</v>
      </c>
      <c r="AI91" s="7">
        <v>85.666912306558601</v>
      </c>
    </row>
    <row r="92" spans="1:36" x14ac:dyDescent="0.2">
      <c r="A92" s="7">
        <v>91</v>
      </c>
      <c r="B92" s="7">
        <v>2005</v>
      </c>
      <c r="C92" s="7" t="s">
        <v>41</v>
      </c>
      <c r="D92" s="7" t="s">
        <v>45</v>
      </c>
      <c r="E92" s="7">
        <v>4</v>
      </c>
      <c r="F92" s="7">
        <v>1</v>
      </c>
      <c r="G92" s="8">
        <v>1</v>
      </c>
      <c r="H92" s="7">
        <v>49.84772246972426</v>
      </c>
      <c r="I92" s="7">
        <v>3349.7078711832842</v>
      </c>
      <c r="J92" s="7">
        <v>3.945519142186879E-2</v>
      </c>
      <c r="K92" s="7">
        <v>0.15559045135639613</v>
      </c>
      <c r="L92" s="7">
        <v>99.844409548643597</v>
      </c>
      <c r="M92" s="7">
        <v>29</v>
      </c>
      <c r="N92" s="7">
        <v>111.8</v>
      </c>
      <c r="O92" s="7">
        <v>1</v>
      </c>
      <c r="P92" s="7">
        <v>1</v>
      </c>
      <c r="Q92" s="7">
        <v>16.956737941322725</v>
      </c>
      <c r="R92" s="7">
        <v>21.486596263200649</v>
      </c>
      <c r="S92" s="7">
        <v>25</v>
      </c>
      <c r="T92" s="7">
        <v>15.8</v>
      </c>
      <c r="U92" s="7">
        <v>16</v>
      </c>
      <c r="V92" s="7">
        <v>31.25</v>
      </c>
      <c r="W92" s="7">
        <v>12.389640643447462</v>
      </c>
      <c r="X92" s="7">
        <v>6.0952083333333329</v>
      </c>
      <c r="Y92" s="7">
        <v>19.901875</v>
      </c>
      <c r="Z92" s="7">
        <v>25.47206197063807</v>
      </c>
      <c r="AA92" s="7">
        <v>19.990416666666661</v>
      </c>
      <c r="AB92" s="7">
        <v>31.173333333333332</v>
      </c>
      <c r="AC92" s="7">
        <v>4</v>
      </c>
      <c r="AD92" s="7">
        <v>1</v>
      </c>
      <c r="AE92" s="7">
        <v>5</v>
      </c>
      <c r="AF92" s="7">
        <v>0</v>
      </c>
      <c r="AG92" s="7">
        <v>1</v>
      </c>
      <c r="AH92" s="7">
        <v>1</v>
      </c>
      <c r="AI92" s="7">
        <v>255.89535740604276</v>
      </c>
      <c r="AJ92">
        <v>2178.2101167315172</v>
      </c>
    </row>
    <row r="93" spans="1:36" x14ac:dyDescent="0.2">
      <c r="A93" s="7">
        <v>92</v>
      </c>
      <c r="B93" s="7">
        <v>2005</v>
      </c>
      <c r="C93" s="7" t="s">
        <v>41</v>
      </c>
      <c r="D93" s="7" t="s">
        <v>45</v>
      </c>
      <c r="E93" s="7">
        <v>4</v>
      </c>
      <c r="F93" s="7">
        <v>0</v>
      </c>
      <c r="G93" s="8" t="s">
        <v>4</v>
      </c>
      <c r="H93" s="7">
        <v>49.925401627457916</v>
      </c>
      <c r="I93" s="7">
        <v>3354.9278185187982</v>
      </c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</row>
    <row r="94" spans="1:36" x14ac:dyDescent="0.2">
      <c r="A94" s="7">
        <v>93</v>
      </c>
      <c r="B94" s="7">
        <v>2005</v>
      </c>
      <c r="C94" s="7" t="s">
        <v>42</v>
      </c>
      <c r="D94" s="7" t="s">
        <v>45</v>
      </c>
      <c r="E94" s="7">
        <v>4</v>
      </c>
      <c r="F94" s="7">
        <v>1</v>
      </c>
      <c r="G94" s="8">
        <v>0</v>
      </c>
      <c r="H94" s="7">
        <v>2.2124174924878703</v>
      </c>
      <c r="I94" s="7">
        <v>148.67183337074934</v>
      </c>
      <c r="J94" s="7">
        <v>1.3838726380962656</v>
      </c>
      <c r="K94" s="7">
        <v>96.546458885346027</v>
      </c>
      <c r="L94" s="7">
        <v>3.453541114653973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>
        <v>2</v>
      </c>
      <c r="AD94" s="7">
        <v>4</v>
      </c>
      <c r="AE94" s="7">
        <v>13</v>
      </c>
      <c r="AF94" s="7">
        <v>0</v>
      </c>
      <c r="AG94" s="7">
        <v>2</v>
      </c>
      <c r="AH94" s="7">
        <v>8</v>
      </c>
      <c r="AI94" s="7">
        <v>7845.6153279292557</v>
      </c>
    </row>
    <row r="95" spans="1:36" x14ac:dyDescent="0.2">
      <c r="A95" s="7">
        <v>94</v>
      </c>
      <c r="B95" s="7">
        <v>2005</v>
      </c>
      <c r="C95" s="7" t="s">
        <v>42</v>
      </c>
      <c r="D95" s="7" t="s">
        <v>45</v>
      </c>
      <c r="E95" s="7">
        <v>4</v>
      </c>
      <c r="F95" s="7">
        <v>1</v>
      </c>
      <c r="G95" s="8">
        <v>0.5</v>
      </c>
      <c r="H95" s="7">
        <v>4.8463163408268102</v>
      </c>
      <c r="I95" s="7">
        <v>325.66671432123172</v>
      </c>
      <c r="J95" s="7">
        <v>1.2921592275024485</v>
      </c>
      <c r="K95" s="7">
        <v>92.434993488121435</v>
      </c>
      <c r="L95" s="7">
        <v>7.5650065118785648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>
        <v>5</v>
      </c>
      <c r="AD95" s="7">
        <v>0</v>
      </c>
      <c r="AE95" s="7">
        <v>21</v>
      </c>
      <c r="AF95" s="7">
        <v>1</v>
      </c>
      <c r="AG95" s="7">
        <v>0</v>
      </c>
      <c r="AH95" s="7">
        <v>8</v>
      </c>
      <c r="AI95" s="7">
        <v>3440.8621960206342</v>
      </c>
    </row>
    <row r="96" spans="1:36" x14ac:dyDescent="0.2">
      <c r="A96" s="7">
        <v>95</v>
      </c>
      <c r="B96" s="7">
        <v>2005</v>
      </c>
      <c r="C96" s="7" t="s">
        <v>42</v>
      </c>
      <c r="D96" s="7" t="s">
        <v>45</v>
      </c>
      <c r="E96" s="7">
        <v>4</v>
      </c>
      <c r="F96" s="7">
        <v>1</v>
      </c>
      <c r="G96" s="8">
        <v>1</v>
      </c>
      <c r="H96" s="7">
        <v>22.35289688931665</v>
      </c>
      <c r="I96" s="7">
        <v>1502.0881786398397</v>
      </c>
      <c r="J96" s="7">
        <v>0.9388724084856892</v>
      </c>
      <c r="K96" s="7">
        <v>65.107558270085775</v>
      </c>
      <c r="L96" s="7">
        <v>34.892441729914225</v>
      </c>
      <c r="M96" s="7">
        <v>31</v>
      </c>
      <c r="N96" s="7">
        <v>107.13333333333334</v>
      </c>
      <c r="O96" s="7">
        <v>1</v>
      </c>
      <c r="P96" s="7">
        <v>1</v>
      </c>
      <c r="Q96" s="7">
        <v>15.625000000000011</v>
      </c>
      <c r="R96" s="7">
        <v>19.493725659887506</v>
      </c>
      <c r="S96" s="7">
        <v>13</v>
      </c>
      <c r="T96" s="7">
        <v>18.46153846153846</v>
      </c>
      <c r="U96" s="7">
        <v>13</v>
      </c>
      <c r="V96" s="7">
        <v>33.615384615384613</v>
      </c>
      <c r="W96" s="7">
        <v>12.268339605470288</v>
      </c>
      <c r="X96" s="7">
        <v>5.8391666666666673</v>
      </c>
      <c r="Y96" s="7">
        <v>19.624375000000001</v>
      </c>
      <c r="Z96" s="7">
        <v>25.760900200989486</v>
      </c>
      <c r="AA96" s="7">
        <v>19.471041666666672</v>
      </c>
      <c r="AB96" s="7">
        <v>30.833333333333332</v>
      </c>
      <c r="AC96" s="7">
        <v>3</v>
      </c>
      <c r="AD96" s="7">
        <v>0</v>
      </c>
      <c r="AE96" s="7">
        <v>6</v>
      </c>
      <c r="AF96" s="7">
        <v>0</v>
      </c>
      <c r="AG96" s="7">
        <v>0</v>
      </c>
      <c r="AH96" s="7">
        <v>3</v>
      </c>
      <c r="AI96" s="7">
        <v>787.03021370670604</v>
      </c>
      <c r="AJ96">
        <v>1289.8832684824902</v>
      </c>
    </row>
    <row r="97" spans="1:36" x14ac:dyDescent="0.2">
      <c r="A97" s="7">
        <v>96</v>
      </c>
      <c r="B97" s="7">
        <v>2005</v>
      </c>
      <c r="C97" s="7" t="s">
        <v>42</v>
      </c>
      <c r="D97" s="7" t="s">
        <v>45</v>
      </c>
      <c r="E97" s="7">
        <v>4</v>
      </c>
      <c r="F97" s="7">
        <v>0</v>
      </c>
      <c r="G97" s="8" t="s">
        <v>4</v>
      </c>
      <c r="H97" s="7">
        <v>64.062289083520668</v>
      </c>
      <c r="I97" s="7">
        <v>4304.9099007366385</v>
      </c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</row>
    <row r="98" spans="1:36" x14ac:dyDescent="0.2">
      <c r="A98" s="7">
        <v>101</v>
      </c>
      <c r="B98" s="7">
        <v>2006</v>
      </c>
      <c r="C98" s="7" t="s">
        <v>41</v>
      </c>
      <c r="D98" s="7" t="s">
        <v>43</v>
      </c>
      <c r="E98" s="7">
        <v>1</v>
      </c>
      <c r="F98" s="9">
        <v>1</v>
      </c>
      <c r="G98" s="7">
        <v>0</v>
      </c>
      <c r="H98" s="7">
        <v>36.668294782183239</v>
      </c>
      <c r="I98" s="7">
        <v>2470.1651237881274</v>
      </c>
      <c r="J98" s="7">
        <v>0.63712805522715288</v>
      </c>
      <c r="K98" s="7">
        <v>35.389340651041017</v>
      </c>
      <c r="L98" s="7">
        <v>64.61065934895899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9">
        <v>0</v>
      </c>
      <c r="AD98">
        <v>0</v>
      </c>
      <c r="AE98">
        <v>0</v>
      </c>
      <c r="AF98" s="9">
        <v>3</v>
      </c>
      <c r="AG98">
        <v>1</v>
      </c>
      <c r="AH98">
        <v>5</v>
      </c>
      <c r="AI98" s="7">
        <v>1696.3890935887989</v>
      </c>
    </row>
    <row r="99" spans="1:36" x14ac:dyDescent="0.2">
      <c r="A99" s="7">
        <v>102</v>
      </c>
      <c r="B99" s="7">
        <v>2006</v>
      </c>
      <c r="C99" s="7" t="s">
        <v>41</v>
      </c>
      <c r="D99" s="7" t="s">
        <v>43</v>
      </c>
      <c r="E99" s="7">
        <v>1</v>
      </c>
      <c r="F99" s="9">
        <v>1</v>
      </c>
      <c r="G99" s="7">
        <v>0.5</v>
      </c>
      <c r="H99" s="7">
        <v>54.327342060876894</v>
      </c>
      <c r="I99" s="7">
        <v>3659.7694663481088</v>
      </c>
      <c r="J99" s="7">
        <v>0.20822734183934685</v>
      </c>
      <c r="K99" s="7">
        <v>4.2735580675209537</v>
      </c>
      <c r="L99" s="7">
        <v>95.726441932479048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9">
        <v>0</v>
      </c>
      <c r="AD99">
        <v>0</v>
      </c>
      <c r="AE99">
        <v>2</v>
      </c>
      <c r="AF99" s="9">
        <v>0</v>
      </c>
      <c r="AG99">
        <v>0</v>
      </c>
      <c r="AH99">
        <v>1</v>
      </c>
      <c r="AI99" s="7">
        <v>0</v>
      </c>
    </row>
    <row r="100" spans="1:36" x14ac:dyDescent="0.2">
      <c r="A100" s="7">
        <v>103</v>
      </c>
      <c r="B100" s="7">
        <v>2006</v>
      </c>
      <c r="C100" s="7" t="s">
        <v>41</v>
      </c>
      <c r="D100" s="7" t="s">
        <v>43</v>
      </c>
      <c r="E100" s="7">
        <v>1</v>
      </c>
      <c r="F100" s="9">
        <v>1</v>
      </c>
      <c r="G100" s="7">
        <v>1</v>
      </c>
      <c r="H100" s="7">
        <v>57.885726886119542</v>
      </c>
      <c r="I100" s="7">
        <v>3899.4805885735741</v>
      </c>
      <c r="J100" s="7">
        <v>0</v>
      </c>
      <c r="K100" s="7">
        <v>0</v>
      </c>
      <c r="L100" s="7">
        <v>100</v>
      </c>
      <c r="M100" s="7">
        <v>43</v>
      </c>
      <c r="N100" s="7">
        <v>107</v>
      </c>
      <c r="O100" s="7">
        <v>0.11</v>
      </c>
      <c r="P100" s="7">
        <v>0.32</v>
      </c>
      <c r="Q100" s="10">
        <v>32.675939381357693</v>
      </c>
      <c r="R100" s="10">
        <v>25.982604866233615</v>
      </c>
      <c r="S100" s="10">
        <v>4</v>
      </c>
      <c r="T100" s="10">
        <v>49.5</v>
      </c>
      <c r="U100" s="10">
        <v>2</v>
      </c>
      <c r="V100" s="10">
        <v>17.5</v>
      </c>
      <c r="W100" s="7">
        <v>13.762304292929263</v>
      </c>
      <c r="X100" s="7">
        <v>10.595416666666599</v>
      </c>
      <c r="Y100" s="7">
        <v>16.094583333333301</v>
      </c>
      <c r="Z100" s="7">
        <v>20.206231823266176</v>
      </c>
      <c r="AA100" s="7">
        <v>7.2983333333333302</v>
      </c>
      <c r="AB100" s="7">
        <v>26.767916666666601</v>
      </c>
      <c r="AC100" s="9">
        <v>0</v>
      </c>
      <c r="AD100">
        <v>0</v>
      </c>
      <c r="AE100">
        <v>1</v>
      </c>
      <c r="AF100" s="9">
        <v>0</v>
      </c>
      <c r="AG100">
        <v>0</v>
      </c>
      <c r="AH100">
        <v>0</v>
      </c>
      <c r="AI100" s="7">
        <v>0</v>
      </c>
      <c r="AJ100">
        <v>6580.9338521400778</v>
      </c>
    </row>
    <row r="101" spans="1:36" x14ac:dyDescent="0.2">
      <c r="A101" s="7">
        <v>104</v>
      </c>
      <c r="B101" s="7">
        <v>2006</v>
      </c>
      <c r="C101" s="7" t="s">
        <v>41</v>
      </c>
      <c r="D101" s="7" t="s">
        <v>43</v>
      </c>
      <c r="E101" s="7">
        <v>1</v>
      </c>
      <c r="F101" s="9">
        <v>0</v>
      </c>
      <c r="G101" s="8" t="s">
        <v>4</v>
      </c>
      <c r="H101" s="7">
        <v>56.752701723936276</v>
      </c>
      <c r="I101" s="7">
        <v>3823.1541802520351</v>
      </c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9">
        <v>0</v>
      </c>
      <c r="AD101">
        <v>0</v>
      </c>
      <c r="AE101">
        <v>0</v>
      </c>
      <c r="AF101" s="9">
        <v>0</v>
      </c>
      <c r="AG101">
        <v>0</v>
      </c>
      <c r="AH101">
        <v>0</v>
      </c>
      <c r="AI101" s="7">
        <v>0</v>
      </c>
    </row>
    <row r="102" spans="1:36" x14ac:dyDescent="0.2">
      <c r="A102" s="7">
        <v>105</v>
      </c>
      <c r="B102" s="7">
        <v>2006</v>
      </c>
      <c r="C102" s="7" t="s">
        <v>41</v>
      </c>
      <c r="D102" s="7" t="s">
        <v>43</v>
      </c>
      <c r="E102" s="7">
        <v>2</v>
      </c>
      <c r="F102" s="9">
        <v>1</v>
      </c>
      <c r="G102" s="7">
        <v>0</v>
      </c>
      <c r="H102" s="7">
        <v>47.889244481056217</v>
      </c>
      <c r="I102" s="7">
        <v>3226.0660667303837</v>
      </c>
      <c r="J102" s="7">
        <v>0.30012086347888906</v>
      </c>
      <c r="K102" s="7">
        <v>8.7400449254645789</v>
      </c>
      <c r="L102" s="7">
        <v>91.259955074535426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9">
        <v>1</v>
      </c>
      <c r="AD102">
        <v>0</v>
      </c>
      <c r="AE102">
        <v>1</v>
      </c>
      <c r="AF102" s="9">
        <v>1</v>
      </c>
      <c r="AG102">
        <v>0</v>
      </c>
      <c r="AH102">
        <v>2</v>
      </c>
      <c r="AI102" s="7">
        <v>0</v>
      </c>
    </row>
    <row r="103" spans="1:36" x14ac:dyDescent="0.2">
      <c r="A103" s="7">
        <v>106</v>
      </c>
      <c r="B103" s="7">
        <v>2006</v>
      </c>
      <c r="C103" s="7" t="s">
        <v>41</v>
      </c>
      <c r="D103" s="7" t="s">
        <v>43</v>
      </c>
      <c r="E103" s="7">
        <v>2</v>
      </c>
      <c r="F103" s="9">
        <v>1</v>
      </c>
      <c r="G103" s="7">
        <v>0.5</v>
      </c>
      <c r="H103" s="7">
        <v>45.591046532289781</v>
      </c>
      <c r="I103" s="7">
        <v>3071.2476205952057</v>
      </c>
      <c r="J103" s="7">
        <v>0.37063763497844926</v>
      </c>
      <c r="K103" s="7">
        <v>13.119597032196594</v>
      </c>
      <c r="L103" s="7">
        <v>86.880402967803406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9">
        <v>2</v>
      </c>
      <c r="AD103">
        <v>0</v>
      </c>
      <c r="AE103">
        <v>2</v>
      </c>
      <c r="AF103" s="9">
        <v>2</v>
      </c>
      <c r="AG103">
        <v>0</v>
      </c>
      <c r="AH103">
        <v>4</v>
      </c>
      <c r="AI103" s="7">
        <v>2.5792188651436998</v>
      </c>
    </row>
    <row r="104" spans="1:36" x14ac:dyDescent="0.2">
      <c r="A104" s="7">
        <v>107</v>
      </c>
      <c r="B104" s="7">
        <v>2006</v>
      </c>
      <c r="C104" s="7" t="s">
        <v>41</v>
      </c>
      <c r="D104" s="7" t="s">
        <v>43</v>
      </c>
      <c r="E104" s="7">
        <v>2</v>
      </c>
      <c r="F104" s="9">
        <v>1</v>
      </c>
      <c r="G104" s="7">
        <v>1</v>
      </c>
      <c r="H104" s="7">
        <v>45.558898907889883</v>
      </c>
      <c r="I104" s="7">
        <v>3069.0819911031067</v>
      </c>
      <c r="J104" s="7">
        <v>0.37154401524885716</v>
      </c>
      <c r="K104" s="7">
        <v>13.180859029337691</v>
      </c>
      <c r="L104" s="7">
        <v>86.819140970662303</v>
      </c>
      <c r="M104" s="7">
        <v>28</v>
      </c>
      <c r="N104" s="7">
        <v>102.73333333333333</v>
      </c>
      <c r="O104" s="7">
        <v>7.0000000000000007E-2</v>
      </c>
      <c r="P104" s="7">
        <v>0.02</v>
      </c>
      <c r="Q104" s="10">
        <v>25.70219966159053</v>
      </c>
      <c r="R104" s="10">
        <v>25.393404627332984</v>
      </c>
      <c r="S104" s="7">
        <v>11</v>
      </c>
      <c r="T104" s="7">
        <v>60.909090909090907</v>
      </c>
      <c r="U104" s="7">
        <v>2</v>
      </c>
      <c r="V104" s="7">
        <v>11.5</v>
      </c>
      <c r="W104" s="7">
        <v>13.227512626262596</v>
      </c>
      <c r="X104" s="7">
        <v>9.7822916666666604</v>
      </c>
      <c r="Y104" s="7">
        <v>16.005624999999998</v>
      </c>
      <c r="Z104" s="7">
        <v>20.02312919463084</v>
      </c>
      <c r="AA104" s="7">
        <v>6.9866666666666601</v>
      </c>
      <c r="AB104" s="7">
        <v>26.679375</v>
      </c>
      <c r="AC104" s="9">
        <v>0</v>
      </c>
      <c r="AD104">
        <v>0</v>
      </c>
      <c r="AE104">
        <v>1</v>
      </c>
      <c r="AF104" s="9">
        <v>0</v>
      </c>
      <c r="AG104">
        <v>0</v>
      </c>
      <c r="AH104">
        <v>0</v>
      </c>
      <c r="AI104" s="7">
        <v>0</v>
      </c>
      <c r="AJ104">
        <v>5165.3696498054478</v>
      </c>
    </row>
    <row r="105" spans="1:36" x14ac:dyDescent="0.2">
      <c r="A105" s="7">
        <v>108</v>
      </c>
      <c r="B105" s="7">
        <v>2006</v>
      </c>
      <c r="C105" s="7" t="s">
        <v>41</v>
      </c>
      <c r="D105" s="7" t="s">
        <v>43</v>
      </c>
      <c r="E105" s="7">
        <v>2</v>
      </c>
      <c r="F105" s="9">
        <v>0</v>
      </c>
      <c r="G105" s="8" t="s">
        <v>4</v>
      </c>
      <c r="H105" s="7">
        <v>52.475638895442451</v>
      </c>
      <c r="I105" s="7">
        <v>3535.0292076031969</v>
      </c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9">
        <v>0</v>
      </c>
      <c r="AD105">
        <v>0</v>
      </c>
      <c r="AE105">
        <v>0</v>
      </c>
      <c r="AF105" s="9">
        <v>0</v>
      </c>
      <c r="AG105">
        <v>0</v>
      </c>
      <c r="AH105">
        <v>0</v>
      </c>
      <c r="AI105" s="7">
        <v>0</v>
      </c>
    </row>
    <row r="106" spans="1:36" x14ac:dyDescent="0.2">
      <c r="A106" s="7">
        <v>109</v>
      </c>
      <c r="B106" s="7">
        <v>2006</v>
      </c>
      <c r="C106" s="7" t="s">
        <v>41</v>
      </c>
      <c r="D106" s="7" t="s">
        <v>43</v>
      </c>
      <c r="E106" s="7">
        <v>3</v>
      </c>
      <c r="F106" s="9">
        <v>1</v>
      </c>
      <c r="G106" s="7">
        <v>0</v>
      </c>
      <c r="H106" s="7">
        <v>37.607005414660428</v>
      </c>
      <c r="I106" s="7">
        <v>2533.4015049574232</v>
      </c>
      <c r="J106" s="7">
        <v>0.56340793820796098</v>
      </c>
      <c r="K106" s="7">
        <v>28.523129981398242</v>
      </c>
      <c r="L106" s="7">
        <v>71.476870018601758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9">
        <v>1</v>
      </c>
      <c r="AD106">
        <v>0</v>
      </c>
      <c r="AE106">
        <v>1</v>
      </c>
      <c r="AF106" s="9">
        <v>1</v>
      </c>
      <c r="AG106">
        <v>1</v>
      </c>
      <c r="AH106">
        <v>3</v>
      </c>
      <c r="AI106" s="7">
        <v>2828.4819454679446</v>
      </c>
    </row>
    <row r="107" spans="1:36" x14ac:dyDescent="0.2">
      <c r="A107" s="7">
        <v>110</v>
      </c>
      <c r="B107" s="7">
        <v>2006</v>
      </c>
      <c r="C107" s="7" t="s">
        <v>41</v>
      </c>
      <c r="D107" s="7" t="s">
        <v>43</v>
      </c>
      <c r="E107" s="7">
        <v>3</v>
      </c>
      <c r="F107" s="9">
        <v>1</v>
      </c>
      <c r="G107" s="7">
        <v>0.5</v>
      </c>
      <c r="H107" s="7">
        <v>63.544423172155888</v>
      </c>
      <c r="I107" s="7">
        <v>4280.6795042828508</v>
      </c>
      <c r="J107" s="7">
        <v>0</v>
      </c>
      <c r="K107" s="7">
        <v>0</v>
      </c>
      <c r="L107" s="7">
        <v>100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9">
        <v>1</v>
      </c>
      <c r="AD107">
        <v>0</v>
      </c>
      <c r="AE107">
        <v>1</v>
      </c>
      <c r="AF107" s="9">
        <v>0</v>
      </c>
      <c r="AG107">
        <v>0</v>
      </c>
      <c r="AH107">
        <v>0</v>
      </c>
      <c r="AI107" s="7">
        <v>0</v>
      </c>
    </row>
    <row r="108" spans="1:36" x14ac:dyDescent="0.2">
      <c r="A108" s="7">
        <v>111</v>
      </c>
      <c r="B108" s="7">
        <v>2006</v>
      </c>
      <c r="C108" s="7" t="s">
        <v>41</v>
      </c>
      <c r="D108" s="7" t="s">
        <v>43</v>
      </c>
      <c r="E108" s="7">
        <v>3</v>
      </c>
      <c r="F108" s="9">
        <v>1</v>
      </c>
      <c r="G108" s="7">
        <v>1</v>
      </c>
      <c r="H108" s="7">
        <v>51.11615157915319</v>
      </c>
      <c r="I108" s="7">
        <v>3443.4471426373148</v>
      </c>
      <c r="J108" s="7">
        <v>0.16955030879301208</v>
      </c>
      <c r="K108" s="7">
        <v>2.8472891688957223</v>
      </c>
      <c r="L108" s="7">
        <v>97.152710831104272</v>
      </c>
      <c r="M108" s="7">
        <v>26</v>
      </c>
      <c r="N108" s="7">
        <v>96.733333333333334</v>
      </c>
      <c r="O108" s="7">
        <v>0.21</v>
      </c>
      <c r="P108" s="7">
        <v>0.08</v>
      </c>
      <c r="Q108" s="10">
        <v>24.443217375299099</v>
      </c>
      <c r="R108" s="10">
        <v>24.547387410604991</v>
      </c>
      <c r="S108" s="7">
        <v>16</v>
      </c>
      <c r="T108" s="7">
        <v>52.375</v>
      </c>
      <c r="U108" s="7">
        <v>5</v>
      </c>
      <c r="V108" s="7">
        <v>9.6</v>
      </c>
      <c r="W108" s="7">
        <v>14.147323232323199</v>
      </c>
      <c r="X108" s="7">
        <v>10.84625</v>
      </c>
      <c r="Y108" s="7">
        <v>16.7016666666666</v>
      </c>
      <c r="Z108" s="7">
        <v>20.669376398210265</v>
      </c>
      <c r="AA108" s="7">
        <v>6.1420833333333302</v>
      </c>
      <c r="AB108" s="7">
        <v>27.867916666666599</v>
      </c>
      <c r="AC108" s="9">
        <v>0</v>
      </c>
      <c r="AD108">
        <v>0</v>
      </c>
      <c r="AE108">
        <v>1</v>
      </c>
      <c r="AF108" s="9">
        <v>0</v>
      </c>
      <c r="AG108">
        <v>0</v>
      </c>
      <c r="AH108">
        <v>0</v>
      </c>
      <c r="AI108" s="7">
        <v>0</v>
      </c>
      <c r="AJ108">
        <v>5361.0894941634242</v>
      </c>
    </row>
    <row r="109" spans="1:36" x14ac:dyDescent="0.2">
      <c r="A109" s="7">
        <v>112</v>
      </c>
      <c r="B109" s="7">
        <v>2006</v>
      </c>
      <c r="C109" s="7" t="s">
        <v>41</v>
      </c>
      <c r="D109" s="7" t="s">
        <v>43</v>
      </c>
      <c r="E109" s="7">
        <v>3</v>
      </c>
      <c r="F109" s="9">
        <v>0</v>
      </c>
      <c r="G109" s="8" t="s">
        <v>4</v>
      </c>
      <c r="H109" s="7">
        <v>52.614230876188699</v>
      </c>
      <c r="I109" s="7">
        <v>3544.3654769691366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9">
        <v>0</v>
      </c>
      <c r="AD109">
        <v>0</v>
      </c>
      <c r="AE109">
        <v>0</v>
      </c>
      <c r="AF109" s="9">
        <v>0</v>
      </c>
      <c r="AG109">
        <v>0</v>
      </c>
      <c r="AH109">
        <v>0</v>
      </c>
      <c r="AI109" s="7">
        <v>0</v>
      </c>
    </row>
    <row r="110" spans="1:36" x14ac:dyDescent="0.2">
      <c r="A110" s="7">
        <v>113</v>
      </c>
      <c r="B110" s="7">
        <v>2006</v>
      </c>
      <c r="C110" s="7" t="s">
        <v>41</v>
      </c>
      <c r="D110" s="7" t="s">
        <v>43</v>
      </c>
      <c r="E110" s="7">
        <v>4</v>
      </c>
      <c r="F110" s="9">
        <v>1</v>
      </c>
      <c r="G110" s="7">
        <v>0</v>
      </c>
      <c r="H110" s="7">
        <v>45.062396708824707</v>
      </c>
      <c r="I110" s="7">
        <v>3035.6350467251309</v>
      </c>
      <c r="J110" s="7">
        <v>0.53280029642112026</v>
      </c>
      <c r="K110" s="7">
        <v>25.80106337928763</v>
      </c>
      <c r="L110" s="7">
        <v>74.198936620712374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9">
        <v>0</v>
      </c>
      <c r="AD110">
        <v>0</v>
      </c>
      <c r="AE110">
        <v>0</v>
      </c>
      <c r="AF110" s="9">
        <v>1</v>
      </c>
      <c r="AG110">
        <v>1</v>
      </c>
      <c r="AH110">
        <v>6</v>
      </c>
      <c r="AI110" s="7">
        <v>1517.6860722181282</v>
      </c>
    </row>
    <row r="111" spans="1:36" x14ac:dyDescent="0.2">
      <c r="A111" s="7">
        <v>114</v>
      </c>
      <c r="B111" s="7">
        <v>2006</v>
      </c>
      <c r="C111" s="7" t="s">
        <v>41</v>
      </c>
      <c r="D111" s="7" t="s">
        <v>43</v>
      </c>
      <c r="E111" s="7">
        <v>4</v>
      </c>
      <c r="F111" s="9">
        <v>1</v>
      </c>
      <c r="G111" s="7">
        <v>0.5</v>
      </c>
      <c r="H111" s="7">
        <v>51.095434221206602</v>
      </c>
      <c r="I111" s="7">
        <v>3442.0515147424071</v>
      </c>
      <c r="J111" s="7">
        <v>0.40970219355506071</v>
      </c>
      <c r="K111" s="7">
        <v>15.867171693407977</v>
      </c>
      <c r="L111" s="7">
        <v>84.132828306592017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9">
        <v>3</v>
      </c>
      <c r="AD111">
        <v>0</v>
      </c>
      <c r="AE111">
        <v>5</v>
      </c>
      <c r="AF111" s="9">
        <v>0</v>
      </c>
      <c r="AG111">
        <v>0</v>
      </c>
      <c r="AH111">
        <v>1</v>
      </c>
      <c r="AI111" s="7">
        <v>0</v>
      </c>
    </row>
    <row r="112" spans="1:36" x14ac:dyDescent="0.2">
      <c r="A112" s="7">
        <v>115</v>
      </c>
      <c r="B112" s="7">
        <v>2006</v>
      </c>
      <c r="C112" s="7" t="s">
        <v>41</v>
      </c>
      <c r="D112" s="7" t="s">
        <v>43</v>
      </c>
      <c r="E112" s="7">
        <v>4</v>
      </c>
      <c r="F112" s="9">
        <v>1</v>
      </c>
      <c r="G112" s="7">
        <v>1</v>
      </c>
      <c r="H112" s="7">
        <v>50.231734712329192</v>
      </c>
      <c r="I112" s="7">
        <v>3383.8682690546757</v>
      </c>
      <c r="J112" s="7">
        <v>0.42882703105508713</v>
      </c>
      <c r="K112" s="7">
        <v>17.289323860160909</v>
      </c>
      <c r="L112" s="7">
        <v>82.710676139839094</v>
      </c>
      <c r="M112" s="7">
        <v>44</v>
      </c>
      <c r="N112" s="7">
        <v>103.26666666666667</v>
      </c>
      <c r="O112" s="7">
        <v>0.28999999999999998</v>
      </c>
      <c r="P112" s="7">
        <v>0.1</v>
      </c>
      <c r="Q112" s="10">
        <v>33.506606021225899</v>
      </c>
      <c r="R112" s="10">
        <v>22.938879711668385</v>
      </c>
      <c r="S112" s="7">
        <v>11</v>
      </c>
      <c r="T112" s="7">
        <v>43.090909090909093</v>
      </c>
      <c r="U112" s="7">
        <v>3</v>
      </c>
      <c r="V112" s="7">
        <v>25</v>
      </c>
      <c r="W112" s="7">
        <v>13.946553030302999</v>
      </c>
      <c r="X112" s="7">
        <v>10.0933333333333</v>
      </c>
      <c r="Y112" s="7">
        <v>16.6933333333333</v>
      </c>
      <c r="Z112" s="7">
        <v>19.899296700223683</v>
      </c>
      <c r="AA112" s="7">
        <v>6.33</v>
      </c>
      <c r="AB112" s="7">
        <v>26.370625</v>
      </c>
      <c r="AC112" s="9">
        <v>0</v>
      </c>
      <c r="AD112">
        <v>0</v>
      </c>
      <c r="AE112">
        <v>0</v>
      </c>
      <c r="AF112" s="9">
        <v>1</v>
      </c>
      <c r="AG112">
        <v>0</v>
      </c>
      <c r="AH112">
        <v>1</v>
      </c>
      <c r="AI112" s="7">
        <v>5.342667649226235</v>
      </c>
      <c r="AJ112">
        <v>6227.6264591439685</v>
      </c>
    </row>
    <row r="113" spans="1:36" x14ac:dyDescent="0.2">
      <c r="A113" s="7">
        <v>116</v>
      </c>
      <c r="B113" s="7">
        <v>2006</v>
      </c>
      <c r="C113" s="7" t="s">
        <v>41</v>
      </c>
      <c r="D113" s="7" t="s">
        <v>43</v>
      </c>
      <c r="E113" s="7">
        <v>4</v>
      </c>
      <c r="F113" s="9">
        <v>0</v>
      </c>
      <c r="G113" s="8" t="s">
        <v>4</v>
      </c>
      <c r="H113" s="7">
        <v>60.731863232990996</v>
      </c>
      <c r="I113" s="7">
        <v>4091.2109862740867</v>
      </c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9">
        <v>0</v>
      </c>
      <c r="AD113">
        <v>0</v>
      </c>
      <c r="AE113">
        <v>0</v>
      </c>
      <c r="AF113" s="9">
        <v>0</v>
      </c>
      <c r="AG113">
        <v>0</v>
      </c>
      <c r="AH113">
        <v>0</v>
      </c>
      <c r="AI113" s="7">
        <v>0</v>
      </c>
    </row>
    <row r="114" spans="1:36" x14ac:dyDescent="0.2">
      <c r="A114" s="7">
        <v>117</v>
      </c>
      <c r="B114" s="7">
        <v>2006</v>
      </c>
      <c r="C114" s="7" t="s">
        <v>41</v>
      </c>
      <c r="D114" s="7" t="s">
        <v>44</v>
      </c>
      <c r="E114" s="7">
        <v>1</v>
      </c>
      <c r="F114" s="9">
        <v>1</v>
      </c>
      <c r="G114" s="7">
        <v>0</v>
      </c>
      <c r="H114" s="7">
        <v>35.235225125600877</v>
      </c>
      <c r="I114" s="7">
        <v>2373.6261735403295</v>
      </c>
      <c r="J114" s="7">
        <v>0.60621165916081543</v>
      </c>
      <c r="K114" s="7">
        <v>32.462446425392649</v>
      </c>
      <c r="L114" s="7">
        <v>67.537553574607358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9">
        <v>2</v>
      </c>
      <c r="AD114">
        <v>0</v>
      </c>
      <c r="AE114">
        <v>2</v>
      </c>
      <c r="AF114" s="9">
        <v>6</v>
      </c>
      <c r="AG114">
        <v>0</v>
      </c>
      <c r="AH114">
        <v>7</v>
      </c>
      <c r="AI114" s="7">
        <v>3934.4141488577748</v>
      </c>
    </row>
    <row r="115" spans="1:36" x14ac:dyDescent="0.2">
      <c r="A115" s="7">
        <v>118</v>
      </c>
      <c r="B115" s="7">
        <v>2006</v>
      </c>
      <c r="C115" s="7" t="s">
        <v>41</v>
      </c>
      <c r="D115" s="7" t="s">
        <v>44</v>
      </c>
      <c r="E115" s="7">
        <v>1</v>
      </c>
      <c r="F115" s="9">
        <v>1</v>
      </c>
      <c r="G115" s="7">
        <v>0.5</v>
      </c>
      <c r="H115" s="7">
        <v>47.186283094178329</v>
      </c>
      <c r="I115" s="7">
        <v>3178.7109685031487</v>
      </c>
      <c r="J115" s="7">
        <v>0.31426061415000101</v>
      </c>
      <c r="K115" s="7">
        <v>9.5551082446699258</v>
      </c>
      <c r="L115" s="7">
        <v>90.444891755330076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9">
        <v>4</v>
      </c>
      <c r="AD115">
        <v>1</v>
      </c>
      <c r="AE115">
        <v>6</v>
      </c>
      <c r="AF115" s="9">
        <v>3</v>
      </c>
      <c r="AG115">
        <v>0</v>
      </c>
      <c r="AH115">
        <v>3</v>
      </c>
      <c r="AI115" s="7">
        <v>2950.2579218865144</v>
      </c>
    </row>
    <row r="116" spans="1:36" x14ac:dyDescent="0.2">
      <c r="A116" s="7">
        <v>119</v>
      </c>
      <c r="B116" s="7">
        <v>2006</v>
      </c>
      <c r="C116" s="7" t="s">
        <v>41</v>
      </c>
      <c r="D116" s="7" t="s">
        <v>44</v>
      </c>
      <c r="E116" s="7">
        <v>1</v>
      </c>
      <c r="F116" s="9">
        <v>1</v>
      </c>
      <c r="G116" s="7">
        <v>1</v>
      </c>
      <c r="H116" s="7">
        <v>50.336750285368872</v>
      </c>
      <c r="I116" s="7">
        <v>3390.9426587288672</v>
      </c>
      <c r="J116" s="7">
        <v>0.18863773130803405</v>
      </c>
      <c r="K116" s="7">
        <v>3.5164112886661414</v>
      </c>
      <c r="L116" s="7">
        <v>96.483588711333852</v>
      </c>
      <c r="M116" s="7">
        <v>47</v>
      </c>
      <c r="N116" s="7">
        <v>117.86666666666666</v>
      </c>
      <c r="O116" s="7">
        <v>0.17</v>
      </c>
      <c r="P116" s="7">
        <v>0.31</v>
      </c>
      <c r="Q116" s="10">
        <v>24.125233908126912</v>
      </c>
      <c r="R116" s="10">
        <v>23.408989764129963</v>
      </c>
      <c r="S116" s="10">
        <v>11</v>
      </c>
      <c r="T116" s="10">
        <v>43.81818181818182</v>
      </c>
      <c r="U116" s="10">
        <v>8</v>
      </c>
      <c r="V116" s="10">
        <v>22.5</v>
      </c>
      <c r="W116" s="7">
        <v>15.562876016260134</v>
      </c>
      <c r="X116" s="7">
        <v>11.1402083333333</v>
      </c>
      <c r="Y116" s="7">
        <v>24.320833333333301</v>
      </c>
      <c r="Z116" s="7">
        <v>20.899799054373492</v>
      </c>
      <c r="AA116" s="7">
        <v>6.4193749999999996</v>
      </c>
      <c r="AB116" s="7">
        <v>29.13</v>
      </c>
      <c r="AC116" s="9">
        <v>2</v>
      </c>
      <c r="AD116">
        <v>2</v>
      </c>
      <c r="AE116">
        <v>6</v>
      </c>
      <c r="AF116" s="9">
        <v>2</v>
      </c>
      <c r="AG116">
        <v>0</v>
      </c>
      <c r="AH116">
        <v>2</v>
      </c>
      <c r="AI116" s="7">
        <v>2311.1643330876936</v>
      </c>
      <c r="AJ116">
        <v>5704.6692607003897</v>
      </c>
    </row>
    <row r="117" spans="1:36" x14ac:dyDescent="0.2">
      <c r="A117" s="7">
        <v>120</v>
      </c>
      <c r="B117" s="7">
        <v>2006</v>
      </c>
      <c r="C117" s="7" t="s">
        <v>41</v>
      </c>
      <c r="D117" s="7" t="s">
        <v>44</v>
      </c>
      <c r="E117" s="7">
        <v>1</v>
      </c>
      <c r="F117" s="9">
        <v>0</v>
      </c>
      <c r="G117" s="8" t="s">
        <v>4</v>
      </c>
      <c r="H117" s="7">
        <v>52.171308051123361</v>
      </c>
      <c r="I117" s="7">
        <v>3514.527915077992</v>
      </c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9">
        <v>0</v>
      </c>
      <c r="AD117">
        <v>0</v>
      </c>
      <c r="AE117">
        <v>0</v>
      </c>
      <c r="AF117" s="9">
        <v>0</v>
      </c>
      <c r="AG117">
        <v>0</v>
      </c>
      <c r="AH117">
        <v>0</v>
      </c>
      <c r="AI117" s="7">
        <v>0</v>
      </c>
    </row>
    <row r="118" spans="1:36" x14ac:dyDescent="0.2">
      <c r="A118" s="7">
        <v>121</v>
      </c>
      <c r="B118" s="7">
        <v>2006</v>
      </c>
      <c r="C118" s="7" t="s">
        <v>41</v>
      </c>
      <c r="D118" s="7" t="s">
        <v>44</v>
      </c>
      <c r="E118" s="7">
        <v>2</v>
      </c>
      <c r="F118" s="9">
        <v>1</v>
      </c>
      <c r="G118" s="7">
        <v>0</v>
      </c>
      <c r="H118" s="7">
        <v>9.8893236570636436</v>
      </c>
      <c r="I118" s="7">
        <v>666.19575686952646</v>
      </c>
      <c r="J118" s="7">
        <v>1.1110783109361704</v>
      </c>
      <c r="K118" s="7">
        <v>80.313437717763833</v>
      </c>
      <c r="L118" s="7">
        <v>19.686562282236167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9">
        <v>8</v>
      </c>
      <c r="AD118">
        <v>5</v>
      </c>
      <c r="AE118">
        <v>18</v>
      </c>
      <c r="AF118" s="9">
        <v>5</v>
      </c>
      <c r="AG118">
        <v>13</v>
      </c>
      <c r="AH118">
        <v>31</v>
      </c>
      <c r="AI118" s="7">
        <v>9264.9226234340458</v>
      </c>
    </row>
    <row r="119" spans="1:36" x14ac:dyDescent="0.2">
      <c r="A119" s="7">
        <v>122</v>
      </c>
      <c r="B119" s="7">
        <v>2006</v>
      </c>
      <c r="C119" s="7" t="s">
        <v>41</v>
      </c>
      <c r="D119" s="7" t="s">
        <v>44</v>
      </c>
      <c r="E119" s="7">
        <v>2</v>
      </c>
      <c r="F119" s="9">
        <v>1</v>
      </c>
      <c r="G119" s="7">
        <v>0.5</v>
      </c>
      <c r="H119" s="7">
        <v>35.39096250602708</v>
      </c>
      <c r="I119" s="7">
        <v>2384.117445302054</v>
      </c>
      <c r="J119" s="7">
        <v>0.57469311078074536</v>
      </c>
      <c r="K119" s="7">
        <v>29.54762006342704</v>
      </c>
      <c r="L119" s="7">
        <v>70.452379936572953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9">
        <v>0</v>
      </c>
      <c r="AD119">
        <v>0</v>
      </c>
      <c r="AE119">
        <v>0</v>
      </c>
      <c r="AF119" s="9">
        <v>3</v>
      </c>
      <c r="AG119">
        <v>3</v>
      </c>
      <c r="AH119">
        <v>11</v>
      </c>
      <c r="AI119" s="7">
        <v>972.18128224023599</v>
      </c>
    </row>
    <row r="120" spans="1:36" x14ac:dyDescent="0.2">
      <c r="A120" s="7">
        <v>123</v>
      </c>
      <c r="B120" s="7">
        <v>2006</v>
      </c>
      <c r="C120" s="7" t="s">
        <v>41</v>
      </c>
      <c r="D120" s="7" t="s">
        <v>44</v>
      </c>
      <c r="E120" s="7">
        <v>2</v>
      </c>
      <c r="F120" s="9">
        <v>1</v>
      </c>
      <c r="G120" s="7">
        <v>1</v>
      </c>
      <c r="H120" s="7">
        <v>38.457131482124538</v>
      </c>
      <c r="I120" s="7">
        <v>2590.6703737484904</v>
      </c>
      <c r="J120" s="7">
        <v>0.50543525672324163</v>
      </c>
      <c r="K120" s="7">
        <v>23.44383292802593</v>
      </c>
      <c r="L120" s="7">
        <v>76.556167071974073</v>
      </c>
      <c r="M120" s="7">
        <v>47</v>
      </c>
      <c r="N120" s="7">
        <v>117.6</v>
      </c>
      <c r="O120" s="7">
        <v>7.0000000000000007E-2</v>
      </c>
      <c r="P120" s="7">
        <v>0.16</v>
      </c>
      <c r="Q120" s="10">
        <v>31.834774255523534</v>
      </c>
      <c r="R120" s="10">
        <v>25.139128766071767</v>
      </c>
      <c r="S120" s="7">
        <v>7</v>
      </c>
      <c r="T120" s="7">
        <v>25.857142857142858</v>
      </c>
      <c r="U120" s="7">
        <v>3</v>
      </c>
      <c r="V120" s="7">
        <v>8</v>
      </c>
      <c r="W120" s="7">
        <v>15.562876016260134</v>
      </c>
      <c r="X120" s="7">
        <v>11.1402083333333</v>
      </c>
      <c r="Y120" s="7">
        <v>24.320833333333301</v>
      </c>
      <c r="Z120" s="7">
        <v>20.899799054373492</v>
      </c>
      <c r="AA120" s="7">
        <v>6.4193749999999996</v>
      </c>
      <c r="AB120" s="7">
        <v>29.13</v>
      </c>
      <c r="AC120" s="9">
        <v>0</v>
      </c>
      <c r="AD120">
        <v>2</v>
      </c>
      <c r="AE120">
        <v>4</v>
      </c>
      <c r="AF120" s="9">
        <v>1</v>
      </c>
      <c r="AG120">
        <v>1</v>
      </c>
      <c r="AH120">
        <v>4</v>
      </c>
      <c r="AI120" s="7">
        <v>1035.7406042741341</v>
      </c>
      <c r="AJ120">
        <v>3200.7782101167318</v>
      </c>
    </row>
    <row r="121" spans="1:36" x14ac:dyDescent="0.2">
      <c r="A121" s="7">
        <v>124</v>
      </c>
      <c r="B121" s="7">
        <v>2006</v>
      </c>
      <c r="C121" s="7" t="s">
        <v>41</v>
      </c>
      <c r="D121" s="7" t="s">
        <v>44</v>
      </c>
      <c r="E121" s="7">
        <v>2</v>
      </c>
      <c r="F121" s="9">
        <v>0</v>
      </c>
      <c r="G121" s="8" t="s">
        <v>4</v>
      </c>
      <c r="H121" s="7">
        <v>50.233877887289175</v>
      </c>
      <c r="I121" s="7">
        <v>3384.012644354149</v>
      </c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9">
        <v>0</v>
      </c>
      <c r="AD121">
        <v>0</v>
      </c>
      <c r="AE121">
        <v>0</v>
      </c>
      <c r="AF121" s="9">
        <v>0</v>
      </c>
      <c r="AG121">
        <v>0</v>
      </c>
      <c r="AH121">
        <v>0</v>
      </c>
      <c r="AI121" s="7">
        <v>0</v>
      </c>
    </row>
    <row r="122" spans="1:36" x14ac:dyDescent="0.2">
      <c r="A122" s="7">
        <v>125</v>
      </c>
      <c r="B122" s="7">
        <v>2006</v>
      </c>
      <c r="C122" s="7" t="s">
        <v>41</v>
      </c>
      <c r="D122" s="7" t="s">
        <v>44</v>
      </c>
      <c r="E122" s="7">
        <v>3</v>
      </c>
      <c r="F122" s="9">
        <v>1</v>
      </c>
      <c r="G122" s="7">
        <v>0</v>
      </c>
      <c r="H122" s="7">
        <v>37.509848149807382</v>
      </c>
      <c r="I122" s="7">
        <v>2526.8564913813016</v>
      </c>
      <c r="J122" s="7">
        <v>0.54818927121121308</v>
      </c>
      <c r="K122" s="7">
        <v>27.158969521246341</v>
      </c>
      <c r="L122" s="7">
        <v>72.841030478753652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9">
        <v>1</v>
      </c>
      <c r="AD122">
        <v>1</v>
      </c>
      <c r="AE122">
        <v>3</v>
      </c>
      <c r="AF122" s="9">
        <v>8</v>
      </c>
      <c r="AG122">
        <v>0</v>
      </c>
      <c r="AH122">
        <v>8</v>
      </c>
      <c r="AI122" s="7">
        <v>3462.0486366986001</v>
      </c>
    </row>
    <row r="123" spans="1:36" x14ac:dyDescent="0.2">
      <c r="A123" s="7">
        <v>126</v>
      </c>
      <c r="B123" s="7">
        <v>2006</v>
      </c>
      <c r="C123" s="7" t="s">
        <v>41</v>
      </c>
      <c r="D123" s="7" t="s">
        <v>44</v>
      </c>
      <c r="E123" s="7">
        <v>3</v>
      </c>
      <c r="F123" s="9">
        <v>1</v>
      </c>
      <c r="G123" s="7">
        <v>0.5</v>
      </c>
      <c r="H123" s="7">
        <v>40.949643960597065</v>
      </c>
      <c r="I123" s="7">
        <v>2758.5788470359121</v>
      </c>
      <c r="J123" s="7">
        <v>0.46961070486430617</v>
      </c>
      <c r="K123" s="7">
        <v>20.4791698458721</v>
      </c>
      <c r="L123" s="7">
        <v>79.520830154127907</v>
      </c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9">
        <v>2</v>
      </c>
      <c r="AD123">
        <v>0</v>
      </c>
      <c r="AE123">
        <v>2</v>
      </c>
      <c r="AF123" s="9">
        <v>8</v>
      </c>
      <c r="AG123">
        <v>1</v>
      </c>
      <c r="AH123">
        <v>10</v>
      </c>
      <c r="AI123" s="7">
        <v>7490.78850405306</v>
      </c>
    </row>
    <row r="124" spans="1:36" x14ac:dyDescent="0.2">
      <c r="A124" s="7">
        <v>127</v>
      </c>
      <c r="B124" s="7">
        <v>2006</v>
      </c>
      <c r="C124" s="7" t="s">
        <v>41</v>
      </c>
      <c r="D124" s="7" t="s">
        <v>44</v>
      </c>
      <c r="E124" s="7">
        <v>3</v>
      </c>
      <c r="F124" s="9">
        <v>1</v>
      </c>
      <c r="G124" s="7">
        <v>1</v>
      </c>
      <c r="H124" s="7">
        <v>49.481623476331443</v>
      </c>
      <c r="I124" s="7">
        <v>3333.3369142390288</v>
      </c>
      <c r="J124" s="7">
        <v>0.19906885098064134</v>
      </c>
      <c r="K124" s="7">
        <v>3.9107695295700706</v>
      </c>
      <c r="L124" s="7">
        <v>96.089230470429925</v>
      </c>
      <c r="M124" s="7">
        <v>47</v>
      </c>
      <c r="N124" s="7">
        <v>115.66666666666667</v>
      </c>
      <c r="O124" s="7">
        <v>0.08</v>
      </c>
      <c r="P124" s="7">
        <v>0.06</v>
      </c>
      <c r="Q124" s="10">
        <v>26.820713843614623</v>
      </c>
      <c r="R124" s="10">
        <v>21.628586153581853</v>
      </c>
      <c r="S124" s="7">
        <v>6</v>
      </c>
      <c r="T124" s="7">
        <v>55.5</v>
      </c>
      <c r="U124" s="7">
        <v>2</v>
      </c>
      <c r="V124" s="7">
        <v>20</v>
      </c>
      <c r="W124" s="7">
        <v>15.021681910569075</v>
      </c>
      <c r="X124" s="7">
        <v>10.621458333333299</v>
      </c>
      <c r="Y124" s="7">
        <v>24.757916666666599</v>
      </c>
      <c r="Z124" s="7">
        <v>21.061312056737545</v>
      </c>
      <c r="AA124" s="7">
        <v>7.27</v>
      </c>
      <c r="AB124" s="7">
        <v>29.465</v>
      </c>
      <c r="AC124" s="9">
        <v>0</v>
      </c>
      <c r="AD124">
        <v>0</v>
      </c>
      <c r="AE124">
        <v>0</v>
      </c>
      <c r="AF124" s="9">
        <v>1</v>
      </c>
      <c r="AG124">
        <v>0</v>
      </c>
      <c r="AH124">
        <v>2</v>
      </c>
      <c r="AI124" s="7">
        <v>1.4738393515106853</v>
      </c>
      <c r="AJ124">
        <v>5334.241245136187</v>
      </c>
    </row>
    <row r="125" spans="1:36" x14ac:dyDescent="0.2">
      <c r="A125" s="7">
        <v>128</v>
      </c>
      <c r="B125" s="7">
        <v>2006</v>
      </c>
      <c r="C125" s="7" t="s">
        <v>41</v>
      </c>
      <c r="D125" s="7" t="s">
        <v>44</v>
      </c>
      <c r="E125" s="7">
        <v>3</v>
      </c>
      <c r="F125" s="9">
        <v>0</v>
      </c>
      <c r="G125" s="8" t="s">
        <v>4</v>
      </c>
      <c r="H125" s="7">
        <v>51.495493547072059</v>
      </c>
      <c r="I125" s="7">
        <v>3469.0015706440859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9">
        <v>0</v>
      </c>
      <c r="AD125">
        <v>0</v>
      </c>
      <c r="AE125">
        <v>0</v>
      </c>
      <c r="AF125" s="9">
        <v>0</v>
      </c>
      <c r="AG125">
        <v>0</v>
      </c>
      <c r="AH125">
        <v>0</v>
      </c>
      <c r="AI125" s="7">
        <v>0</v>
      </c>
    </row>
    <row r="126" spans="1:36" x14ac:dyDescent="0.2">
      <c r="A126" s="7">
        <v>129</v>
      </c>
      <c r="B126" s="7">
        <v>2006</v>
      </c>
      <c r="C126" s="7" t="s">
        <v>41</v>
      </c>
      <c r="D126" s="7" t="s">
        <v>44</v>
      </c>
      <c r="E126" s="7">
        <v>4</v>
      </c>
      <c r="F126" s="9">
        <v>1</v>
      </c>
      <c r="G126" s="7">
        <v>0</v>
      </c>
      <c r="H126" s="7">
        <v>16.51244867509709</v>
      </c>
      <c r="I126" s="7">
        <v>1112.363557341778</v>
      </c>
      <c r="J126" s="7">
        <v>0.97546662358588498</v>
      </c>
      <c r="K126" s="7">
        <v>68.552380952380958</v>
      </c>
      <c r="L126" s="7">
        <v>31.447619047619042</v>
      </c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9">
        <v>11</v>
      </c>
      <c r="AD126">
        <v>0</v>
      </c>
      <c r="AE126">
        <v>14</v>
      </c>
      <c r="AF126" s="9">
        <v>26</v>
      </c>
      <c r="AG126">
        <v>0</v>
      </c>
      <c r="AH126">
        <v>31</v>
      </c>
      <c r="AI126" s="7">
        <v>4151.2527634487842</v>
      </c>
    </row>
    <row r="127" spans="1:36" x14ac:dyDescent="0.2">
      <c r="A127" s="7">
        <v>130</v>
      </c>
      <c r="B127" s="7">
        <v>2006</v>
      </c>
      <c r="C127" s="7" t="s">
        <v>41</v>
      </c>
      <c r="D127" s="7" t="s">
        <v>44</v>
      </c>
      <c r="E127" s="7">
        <v>4</v>
      </c>
      <c r="F127" s="9">
        <v>1</v>
      </c>
      <c r="G127" s="7">
        <v>0.5</v>
      </c>
      <c r="H127" s="7">
        <v>55.013872439728168</v>
      </c>
      <c r="I127" s="7">
        <v>3706.0176872793827</v>
      </c>
      <c r="J127" s="7">
        <v>0</v>
      </c>
      <c r="K127" s="7">
        <v>0</v>
      </c>
      <c r="L127" s="7">
        <v>100</v>
      </c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9">
        <v>4</v>
      </c>
      <c r="AD127">
        <v>1</v>
      </c>
      <c r="AE127">
        <v>7</v>
      </c>
      <c r="AF127" s="9">
        <v>1</v>
      </c>
      <c r="AG127">
        <v>0</v>
      </c>
      <c r="AH127">
        <v>2</v>
      </c>
      <c r="AI127" s="7">
        <v>750.55268975681656</v>
      </c>
    </row>
    <row r="128" spans="1:36" x14ac:dyDescent="0.2">
      <c r="A128" s="7">
        <v>131</v>
      </c>
      <c r="B128" s="7">
        <v>2006</v>
      </c>
      <c r="C128" s="7" t="s">
        <v>41</v>
      </c>
      <c r="D128" s="7" t="s">
        <v>44</v>
      </c>
      <c r="E128" s="7">
        <v>4</v>
      </c>
      <c r="F128" s="9">
        <v>1</v>
      </c>
      <c r="G128" s="7">
        <v>1</v>
      </c>
      <c r="H128" s="7">
        <v>51.394049932299033</v>
      </c>
      <c r="I128" s="7">
        <v>3462.1678064690168</v>
      </c>
      <c r="J128" s="7">
        <v>0.14615940457554955</v>
      </c>
      <c r="K128" s="7">
        <v>2.1210884353741477</v>
      </c>
      <c r="L128" s="7">
        <v>97.878911564625852</v>
      </c>
      <c r="M128" s="7">
        <v>47</v>
      </c>
      <c r="N128" s="7">
        <v>113.8</v>
      </c>
      <c r="O128" s="7">
        <v>0.44</v>
      </c>
      <c r="P128" s="7">
        <v>0.31</v>
      </c>
      <c r="Q128" s="10">
        <v>21.813515825491866</v>
      </c>
      <c r="R128" s="10">
        <v>18.753239410073995</v>
      </c>
      <c r="S128" s="7">
        <v>11</v>
      </c>
      <c r="T128" s="7">
        <v>47.272727272727273</v>
      </c>
      <c r="U128" s="7">
        <v>6</v>
      </c>
      <c r="V128" s="7">
        <v>30.833333333333332</v>
      </c>
      <c r="W128" s="7">
        <v>15.021681910569075</v>
      </c>
      <c r="X128" s="7">
        <v>10.621458333333299</v>
      </c>
      <c r="Y128" s="7">
        <v>24.757916666666599</v>
      </c>
      <c r="Z128" s="7">
        <v>21.061312056737545</v>
      </c>
      <c r="AA128" s="7">
        <v>7.27</v>
      </c>
      <c r="AB128" s="7">
        <v>29.465</v>
      </c>
      <c r="AC128" s="9">
        <v>0</v>
      </c>
      <c r="AD128">
        <v>0</v>
      </c>
      <c r="AE128">
        <v>0</v>
      </c>
      <c r="AF128" s="9">
        <v>1</v>
      </c>
      <c r="AG128">
        <v>0</v>
      </c>
      <c r="AH128">
        <v>2</v>
      </c>
      <c r="AI128" s="7">
        <v>25.239498894620489</v>
      </c>
      <c r="AJ128">
        <v>3522.5680933852141</v>
      </c>
    </row>
    <row r="129" spans="1:36" x14ac:dyDescent="0.2">
      <c r="A129" s="7">
        <v>132</v>
      </c>
      <c r="B129" s="7">
        <v>2006</v>
      </c>
      <c r="C129" s="7" t="s">
        <v>41</v>
      </c>
      <c r="D129" s="7" t="s">
        <v>44</v>
      </c>
      <c r="E129" s="7">
        <v>4</v>
      </c>
      <c r="F129" s="9">
        <v>0</v>
      </c>
      <c r="G129" s="8" t="s">
        <v>4</v>
      </c>
      <c r="H129" s="7">
        <v>52.507786519842355</v>
      </c>
      <c r="I129" s="7">
        <v>3537.1948370952964</v>
      </c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9">
        <v>0</v>
      </c>
      <c r="AD129">
        <v>0</v>
      </c>
      <c r="AE129">
        <v>0</v>
      </c>
      <c r="AF129" s="9">
        <v>0</v>
      </c>
      <c r="AG129">
        <v>0</v>
      </c>
      <c r="AH129">
        <v>0</v>
      </c>
      <c r="AI129" s="7">
        <v>0</v>
      </c>
    </row>
    <row r="130" spans="1:36" x14ac:dyDescent="0.2">
      <c r="A130" s="7">
        <v>133</v>
      </c>
      <c r="B130" s="7">
        <v>2006</v>
      </c>
      <c r="C130" s="7" t="s">
        <v>41</v>
      </c>
      <c r="D130" s="7" t="s">
        <v>45</v>
      </c>
      <c r="E130" s="7">
        <v>1</v>
      </c>
      <c r="F130" s="9">
        <v>1</v>
      </c>
      <c r="G130" s="7">
        <v>0</v>
      </c>
      <c r="H130" s="7">
        <v>29.451510300231572</v>
      </c>
      <c r="I130" s="7">
        <v>1984.0053653617781</v>
      </c>
      <c r="J130" s="7">
        <v>0.71479855759778732</v>
      </c>
      <c r="K130" s="7">
        <v>42.963475373547318</v>
      </c>
      <c r="L130" s="7">
        <v>57.036524626452682</v>
      </c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9">
        <v>0</v>
      </c>
      <c r="AD130">
        <v>1</v>
      </c>
      <c r="AE130">
        <v>2</v>
      </c>
      <c r="AF130" s="9">
        <v>3</v>
      </c>
      <c r="AG130">
        <v>2</v>
      </c>
      <c r="AH130">
        <v>9</v>
      </c>
      <c r="AI130" s="7">
        <v>1813.7435519528372</v>
      </c>
    </row>
    <row r="131" spans="1:36" x14ac:dyDescent="0.2">
      <c r="A131" s="7">
        <v>134</v>
      </c>
      <c r="B131" s="7">
        <v>2006</v>
      </c>
      <c r="C131" s="7" t="s">
        <v>41</v>
      </c>
      <c r="D131" s="7" t="s">
        <v>45</v>
      </c>
      <c r="E131" s="7">
        <v>1</v>
      </c>
      <c r="F131" s="9">
        <v>1</v>
      </c>
      <c r="G131" s="7">
        <v>0.5</v>
      </c>
      <c r="H131" s="7">
        <v>55.035304189328102</v>
      </c>
      <c r="I131" s="7">
        <v>3707.4614402741154</v>
      </c>
      <c r="J131" s="7">
        <v>0</v>
      </c>
      <c r="K131" s="7">
        <v>0</v>
      </c>
      <c r="L131" s="7">
        <v>100</v>
      </c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9">
        <v>5</v>
      </c>
      <c r="AD131">
        <v>2</v>
      </c>
      <c r="AE131">
        <v>9</v>
      </c>
      <c r="AF131" s="9">
        <v>2</v>
      </c>
      <c r="AG131">
        <v>2</v>
      </c>
      <c r="AH131">
        <v>6</v>
      </c>
      <c r="AI131" s="7">
        <v>3330.6927044952099</v>
      </c>
    </row>
    <row r="132" spans="1:36" x14ac:dyDescent="0.2">
      <c r="A132" s="7">
        <v>135</v>
      </c>
      <c r="B132" s="7">
        <v>2006</v>
      </c>
      <c r="C132" s="7" t="s">
        <v>41</v>
      </c>
      <c r="D132" s="7" t="s">
        <v>45</v>
      </c>
      <c r="E132" s="7">
        <v>1</v>
      </c>
      <c r="F132" s="9">
        <v>1</v>
      </c>
      <c r="G132" s="7">
        <v>1</v>
      </c>
      <c r="H132" s="7">
        <v>50.425334850381944</v>
      </c>
      <c r="I132" s="7">
        <v>3396.9101711070957</v>
      </c>
      <c r="J132" s="7">
        <v>0.153740386201039</v>
      </c>
      <c r="K132" s="7">
        <v>2.3450470392916216</v>
      </c>
      <c r="L132" s="7">
        <v>97.654952960708385</v>
      </c>
      <c r="M132" s="7">
        <v>49</v>
      </c>
      <c r="N132" s="7">
        <v>117.06666666666666</v>
      </c>
      <c r="O132" s="7">
        <v>0.51</v>
      </c>
      <c r="P132" s="7">
        <v>0.7</v>
      </c>
      <c r="Q132" s="10">
        <v>22.710555351232063</v>
      </c>
      <c r="R132" s="10">
        <v>20.002778163633831</v>
      </c>
      <c r="S132" s="10">
        <v>9</v>
      </c>
      <c r="T132" s="10">
        <v>43.333333333333336</v>
      </c>
      <c r="U132" s="10">
        <v>4</v>
      </c>
      <c r="V132" s="10">
        <v>24.75</v>
      </c>
      <c r="W132" s="7">
        <v>16.023794191919162</v>
      </c>
      <c r="X132" s="7">
        <v>9.8781250000000007</v>
      </c>
      <c r="Y132" s="7">
        <v>20.443958333333299</v>
      </c>
      <c r="Z132" s="7">
        <v>21.885590044742685</v>
      </c>
      <c r="AA132" s="7">
        <v>7.0489583333333297</v>
      </c>
      <c r="AB132" s="7">
        <v>31.354583333333299</v>
      </c>
      <c r="AC132" s="9">
        <v>2</v>
      </c>
      <c r="AD132">
        <v>0</v>
      </c>
      <c r="AE132">
        <v>2</v>
      </c>
      <c r="AF132" s="9">
        <v>2</v>
      </c>
      <c r="AG132">
        <v>2</v>
      </c>
      <c r="AH132">
        <v>6</v>
      </c>
      <c r="AI132" s="7">
        <v>758.65880619012523</v>
      </c>
      <c r="AJ132">
        <v>13.229571984435797</v>
      </c>
    </row>
    <row r="133" spans="1:36" x14ac:dyDescent="0.2">
      <c r="A133" s="7">
        <v>136</v>
      </c>
      <c r="B133" s="7">
        <v>2006</v>
      </c>
      <c r="C133" s="7" t="s">
        <v>41</v>
      </c>
      <c r="D133" s="7" t="s">
        <v>45</v>
      </c>
      <c r="E133" s="7">
        <v>1</v>
      </c>
      <c r="F133" s="9">
        <v>0</v>
      </c>
      <c r="G133" s="8" t="s">
        <v>4</v>
      </c>
      <c r="H133" s="7">
        <v>51.636228702778297</v>
      </c>
      <c r="I133" s="7">
        <v>3478.482215309497</v>
      </c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9">
        <v>0</v>
      </c>
      <c r="AD133">
        <v>0</v>
      </c>
      <c r="AE133">
        <v>0</v>
      </c>
      <c r="AF133" s="9">
        <v>0</v>
      </c>
      <c r="AG133">
        <v>0</v>
      </c>
      <c r="AH133">
        <v>0</v>
      </c>
      <c r="AI133" s="7">
        <v>0</v>
      </c>
    </row>
    <row r="134" spans="1:36" x14ac:dyDescent="0.2">
      <c r="A134" s="7">
        <v>137</v>
      </c>
      <c r="B134" s="7">
        <v>2006</v>
      </c>
      <c r="C134" s="7" t="s">
        <v>41</v>
      </c>
      <c r="D134" s="7" t="s">
        <v>45</v>
      </c>
      <c r="E134" s="7">
        <v>2</v>
      </c>
      <c r="F134" s="9">
        <v>1</v>
      </c>
      <c r="G134" s="7">
        <v>0</v>
      </c>
      <c r="H134" s="7">
        <v>46.143985671968125</v>
      </c>
      <c r="I134" s="7">
        <v>3108.4964478593115</v>
      </c>
      <c r="J134" s="7">
        <v>0.55392807224909935</v>
      </c>
      <c r="K134" s="7">
        <v>27.670962901582264</v>
      </c>
      <c r="L134" s="7">
        <v>72.329037098417729</v>
      </c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9">
        <v>7</v>
      </c>
      <c r="AD134">
        <v>2</v>
      </c>
      <c r="AE134">
        <v>11</v>
      </c>
      <c r="AF134" s="9">
        <v>0</v>
      </c>
      <c r="AG134">
        <v>1</v>
      </c>
      <c r="AH134">
        <v>3</v>
      </c>
      <c r="AI134" s="7">
        <v>6525.0552689756823</v>
      </c>
    </row>
    <row r="135" spans="1:36" x14ac:dyDescent="0.2">
      <c r="A135" s="7">
        <v>138</v>
      </c>
      <c r="B135" s="7">
        <v>2006</v>
      </c>
      <c r="C135" s="7" t="s">
        <v>41</v>
      </c>
      <c r="D135" s="7" t="s">
        <v>45</v>
      </c>
      <c r="E135" s="7">
        <v>2</v>
      </c>
      <c r="F135" s="9">
        <v>1</v>
      </c>
      <c r="G135" s="7">
        <v>0.5</v>
      </c>
      <c r="H135" s="7">
        <v>49.190866073425653</v>
      </c>
      <c r="I135" s="7">
        <v>3313.7499986104881</v>
      </c>
      <c r="J135" s="7">
        <v>0.49893212149193544</v>
      </c>
      <c r="K135" s="7">
        <v>22.895087511057852</v>
      </c>
      <c r="L135" s="7">
        <v>77.104912488942148</v>
      </c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9">
        <v>8</v>
      </c>
      <c r="AD135">
        <v>1</v>
      </c>
      <c r="AE135">
        <v>11</v>
      </c>
      <c r="AF135" s="9">
        <v>9</v>
      </c>
      <c r="AG135">
        <v>1</v>
      </c>
      <c r="AH135">
        <v>11</v>
      </c>
      <c r="AI135" s="7">
        <v>0</v>
      </c>
    </row>
    <row r="136" spans="1:36" x14ac:dyDescent="0.2">
      <c r="A136" s="7">
        <v>139</v>
      </c>
      <c r="B136" s="7">
        <v>2006</v>
      </c>
      <c r="C136" s="7" t="s">
        <v>41</v>
      </c>
      <c r="D136" s="7" t="s">
        <v>45</v>
      </c>
      <c r="E136" s="7">
        <v>2</v>
      </c>
      <c r="F136" s="9">
        <v>1</v>
      </c>
      <c r="G136" s="7">
        <v>1</v>
      </c>
      <c r="H136" s="7">
        <v>50.563926831128185</v>
      </c>
      <c r="I136" s="7">
        <v>3406.246440473034</v>
      </c>
      <c r="J136" s="7">
        <v>0.47287014464589172</v>
      </c>
      <c r="K136" s="7">
        <v>20.742864181494475</v>
      </c>
      <c r="L136" s="7">
        <v>79.257135818505532</v>
      </c>
      <c r="M136" s="7">
        <v>46</v>
      </c>
      <c r="N136" s="7">
        <v>123</v>
      </c>
      <c r="O136" s="7">
        <v>0.67</v>
      </c>
      <c r="P136" s="7">
        <v>0.74</v>
      </c>
      <c r="Q136" s="10">
        <v>26.172943404165782</v>
      </c>
      <c r="R136" s="10">
        <v>19.080416976917338</v>
      </c>
      <c r="S136" s="7">
        <v>9</v>
      </c>
      <c r="T136" s="7">
        <v>43.333333333333336</v>
      </c>
      <c r="U136" s="7">
        <v>2</v>
      </c>
      <c r="V136" s="7">
        <v>19.5</v>
      </c>
      <c r="W136" s="7">
        <v>16.023794191919162</v>
      </c>
      <c r="X136" s="7">
        <v>9.8781250000000007</v>
      </c>
      <c r="Y136" s="7">
        <v>20.443958333333299</v>
      </c>
      <c r="Z136" s="7">
        <v>21.885590044742685</v>
      </c>
      <c r="AA136" s="7">
        <v>7.0489583333333297</v>
      </c>
      <c r="AB136" s="7">
        <v>31.354583333333299</v>
      </c>
      <c r="AC136" s="9">
        <v>0</v>
      </c>
      <c r="AD136">
        <v>0</v>
      </c>
      <c r="AE136">
        <v>0</v>
      </c>
      <c r="AF136" s="9">
        <v>0</v>
      </c>
      <c r="AG136">
        <v>0</v>
      </c>
      <c r="AH136">
        <v>0</v>
      </c>
      <c r="AI136" s="7">
        <v>5.1584377302873996</v>
      </c>
      <c r="AJ136">
        <v>768.09338521400775</v>
      </c>
    </row>
    <row r="137" spans="1:36" x14ac:dyDescent="0.2">
      <c r="A137" s="7">
        <v>140</v>
      </c>
      <c r="B137" s="7">
        <v>2006</v>
      </c>
      <c r="C137" s="7" t="s">
        <v>41</v>
      </c>
      <c r="D137" s="7" t="s">
        <v>45</v>
      </c>
      <c r="E137" s="7">
        <v>2</v>
      </c>
      <c r="F137" s="9">
        <v>0</v>
      </c>
      <c r="G137" s="8" t="s">
        <v>4</v>
      </c>
      <c r="H137" s="7">
        <v>63.797317817435129</v>
      </c>
      <c r="I137" s="7">
        <v>4297.7157896206982</v>
      </c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9">
        <v>0</v>
      </c>
      <c r="AD137">
        <v>0</v>
      </c>
      <c r="AE137">
        <v>0</v>
      </c>
      <c r="AF137" s="9">
        <v>0</v>
      </c>
      <c r="AG137">
        <v>0</v>
      </c>
      <c r="AH137">
        <v>0</v>
      </c>
      <c r="AI137" s="7">
        <v>0</v>
      </c>
    </row>
    <row r="138" spans="1:36" x14ac:dyDescent="0.2">
      <c r="A138" s="7">
        <v>141</v>
      </c>
      <c r="B138" s="7">
        <v>2006</v>
      </c>
      <c r="C138" s="7" t="s">
        <v>41</v>
      </c>
      <c r="D138" s="7" t="s">
        <v>45</v>
      </c>
      <c r="E138" s="7">
        <v>3</v>
      </c>
      <c r="F138" s="9">
        <v>1</v>
      </c>
      <c r="G138" s="7">
        <v>0</v>
      </c>
      <c r="H138" s="7">
        <v>21.639637571055033</v>
      </c>
      <c r="I138" s="7">
        <v>1457.7573987816822</v>
      </c>
      <c r="J138" s="7">
        <v>0.94905821319728156</v>
      </c>
      <c r="K138" s="7">
        <v>66.075328427913846</v>
      </c>
      <c r="L138" s="7">
        <v>33.924671572086154</v>
      </c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9">
        <v>8</v>
      </c>
      <c r="AD138">
        <v>1</v>
      </c>
      <c r="AE138">
        <v>10</v>
      </c>
      <c r="AF138" s="9">
        <v>6</v>
      </c>
      <c r="AG138">
        <v>7</v>
      </c>
      <c r="AH138">
        <v>20</v>
      </c>
      <c r="AI138" s="7">
        <v>6596.7207074428898</v>
      </c>
    </row>
    <row r="139" spans="1:36" x14ac:dyDescent="0.2">
      <c r="A139" s="7">
        <v>142</v>
      </c>
      <c r="B139" s="7">
        <v>2006</v>
      </c>
      <c r="C139" s="7" t="s">
        <v>41</v>
      </c>
      <c r="D139" s="7" t="s">
        <v>45</v>
      </c>
      <c r="E139" s="7">
        <v>3</v>
      </c>
      <c r="F139" s="9">
        <v>1</v>
      </c>
      <c r="G139" s="7">
        <v>0.5</v>
      </c>
      <c r="H139" s="7">
        <v>56.912011062629126</v>
      </c>
      <c r="I139" s="7">
        <v>3833.8860775128815</v>
      </c>
      <c r="J139" s="7">
        <v>0.33450961521212685</v>
      </c>
      <c r="K139" s="7">
        <v>10.778483351812653</v>
      </c>
      <c r="L139" s="7">
        <v>89.221516648187347</v>
      </c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9">
        <v>6</v>
      </c>
      <c r="AD139">
        <v>2</v>
      </c>
      <c r="AE139">
        <v>15</v>
      </c>
      <c r="AF139" s="9">
        <v>1</v>
      </c>
      <c r="AG139">
        <v>1</v>
      </c>
      <c r="AH139">
        <v>4</v>
      </c>
      <c r="AI139" s="7">
        <v>5.1584377302873996</v>
      </c>
    </row>
    <row r="140" spans="1:36" x14ac:dyDescent="0.2">
      <c r="A140" s="7">
        <v>143</v>
      </c>
      <c r="B140" s="7">
        <v>2006</v>
      </c>
      <c r="C140" s="7" t="s">
        <v>41</v>
      </c>
      <c r="D140" s="7" t="s">
        <v>45</v>
      </c>
      <c r="E140" s="7">
        <v>3</v>
      </c>
      <c r="F140" s="9">
        <v>1</v>
      </c>
      <c r="G140" s="7">
        <v>1</v>
      </c>
      <c r="H140" s="7">
        <v>59.848160757820317</v>
      </c>
      <c r="I140" s="7">
        <v>4031.6802377912718</v>
      </c>
      <c r="J140" s="7">
        <v>0.25113610161430866</v>
      </c>
      <c r="K140" s="7">
        <v>6.1754527433390356</v>
      </c>
      <c r="L140" s="7">
        <v>93.824547256660964</v>
      </c>
      <c r="M140" s="7">
        <v>44</v>
      </c>
      <c r="N140" s="7">
        <v>120</v>
      </c>
      <c r="O140" s="7">
        <v>1</v>
      </c>
      <c r="P140" s="7">
        <v>0.66</v>
      </c>
      <c r="Q140" s="10">
        <v>20.741309775302486</v>
      </c>
      <c r="R140" s="10">
        <v>16.611977030352751</v>
      </c>
      <c r="S140" s="7">
        <v>11</v>
      </c>
      <c r="T140" s="7">
        <v>66.181818181818187</v>
      </c>
      <c r="U140" s="7">
        <v>3</v>
      </c>
      <c r="V140" s="7">
        <v>25.666666666666668</v>
      </c>
      <c r="W140" s="7">
        <v>15.293604797979759</v>
      </c>
      <c r="X140" s="7">
        <v>10.0072916666666</v>
      </c>
      <c r="Y140" s="7">
        <v>18.783750000000001</v>
      </c>
      <c r="Z140" s="7">
        <v>21.483161353467537</v>
      </c>
      <c r="AA140" s="7">
        <v>6</v>
      </c>
      <c r="AB140" s="7">
        <v>30.212916666666601</v>
      </c>
      <c r="AC140" s="9">
        <v>5</v>
      </c>
      <c r="AD140">
        <v>2</v>
      </c>
      <c r="AE140">
        <v>11</v>
      </c>
      <c r="AF140" s="9">
        <v>2</v>
      </c>
      <c r="AG140">
        <v>1</v>
      </c>
      <c r="AH140">
        <v>5</v>
      </c>
      <c r="AI140" s="7">
        <v>301.76860722181283</v>
      </c>
      <c r="AJ140">
        <v>627.2373540856031</v>
      </c>
    </row>
    <row r="141" spans="1:36" x14ac:dyDescent="0.2">
      <c r="A141" s="7">
        <v>144</v>
      </c>
      <c r="B141" s="7">
        <v>2006</v>
      </c>
      <c r="C141" s="7" t="s">
        <v>41</v>
      </c>
      <c r="D141" s="7" t="s">
        <v>45</v>
      </c>
      <c r="E141" s="7">
        <v>3</v>
      </c>
      <c r="F141" s="9">
        <v>0</v>
      </c>
      <c r="G141" s="8" t="s">
        <v>4</v>
      </c>
      <c r="H141" s="7">
        <v>63.787316334288484</v>
      </c>
      <c r="I141" s="7">
        <v>4297.0420382231559</v>
      </c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9">
        <v>0</v>
      </c>
      <c r="AD141">
        <v>0</v>
      </c>
      <c r="AE141">
        <v>0</v>
      </c>
      <c r="AF141" s="9">
        <v>0</v>
      </c>
      <c r="AG141">
        <v>0</v>
      </c>
      <c r="AH141">
        <v>0</v>
      </c>
      <c r="AI141" s="7">
        <v>0</v>
      </c>
    </row>
    <row r="142" spans="1:36" x14ac:dyDescent="0.2">
      <c r="A142" s="7">
        <v>145</v>
      </c>
      <c r="B142" s="7">
        <v>2006</v>
      </c>
      <c r="C142" s="7" t="s">
        <v>41</v>
      </c>
      <c r="D142" s="7" t="s">
        <v>45</v>
      </c>
      <c r="E142" s="7">
        <v>4</v>
      </c>
      <c r="F142" s="9">
        <v>1</v>
      </c>
      <c r="G142" s="7">
        <v>0</v>
      </c>
      <c r="H142" s="7">
        <v>38.220667844871919</v>
      </c>
      <c r="I142" s="7">
        <v>2574.740965706605</v>
      </c>
      <c r="J142" s="7">
        <v>0.61659212643631234</v>
      </c>
      <c r="K142" s="7">
        <v>33.438254248675001</v>
      </c>
      <c r="L142" s="7">
        <v>66.561745751324992</v>
      </c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9">
        <v>4</v>
      </c>
      <c r="AD142">
        <v>1</v>
      </c>
      <c r="AE142">
        <v>6</v>
      </c>
      <c r="AF142" s="9">
        <v>6</v>
      </c>
      <c r="AG142">
        <v>5</v>
      </c>
      <c r="AH142">
        <v>16</v>
      </c>
      <c r="AI142" s="7">
        <v>4786.6617538688288</v>
      </c>
    </row>
    <row r="143" spans="1:36" x14ac:dyDescent="0.2">
      <c r="A143" s="7">
        <v>146</v>
      </c>
      <c r="B143" s="7">
        <v>2006</v>
      </c>
      <c r="C143" s="7" t="s">
        <v>41</v>
      </c>
      <c r="D143" s="7" t="s">
        <v>45</v>
      </c>
      <c r="E143" s="7">
        <v>4</v>
      </c>
      <c r="F143" s="9">
        <v>1</v>
      </c>
      <c r="G143" s="7">
        <v>0.5</v>
      </c>
      <c r="H143" s="7">
        <v>53.162169274293724</v>
      </c>
      <c r="I143" s="7">
        <v>3581.2774285344708</v>
      </c>
      <c r="J143" s="7">
        <v>0.27583451987700153</v>
      </c>
      <c r="K143" s="7">
        <v>7.41745253676378</v>
      </c>
      <c r="L143" s="7">
        <v>92.582547463236224</v>
      </c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9">
        <v>2</v>
      </c>
      <c r="AD143">
        <v>0</v>
      </c>
      <c r="AE143">
        <v>3</v>
      </c>
      <c r="AF143" s="9">
        <v>1</v>
      </c>
      <c r="AG143">
        <v>0</v>
      </c>
      <c r="AH143">
        <v>3</v>
      </c>
      <c r="AI143" s="7">
        <v>11.053795136330141</v>
      </c>
    </row>
    <row r="144" spans="1:36" x14ac:dyDescent="0.2">
      <c r="A144" s="7">
        <v>147</v>
      </c>
      <c r="B144" s="7">
        <v>2006</v>
      </c>
      <c r="C144" s="7" t="s">
        <v>41</v>
      </c>
      <c r="D144" s="7" t="s">
        <v>45</v>
      </c>
      <c r="E144" s="7">
        <v>4</v>
      </c>
      <c r="F144" s="9">
        <v>1</v>
      </c>
      <c r="G144" s="7">
        <v>1</v>
      </c>
      <c r="H144" s="7">
        <v>60.990473011496881</v>
      </c>
      <c r="I144" s="7">
        <v>4108.6322724105285</v>
      </c>
      <c r="J144" s="7">
        <v>0</v>
      </c>
      <c r="K144" s="7">
        <v>0</v>
      </c>
      <c r="L144" s="7">
        <v>100</v>
      </c>
      <c r="M144" s="7">
        <v>54</v>
      </c>
      <c r="N144" s="7">
        <v>114.86666666666666</v>
      </c>
      <c r="O144" s="7">
        <v>1</v>
      </c>
      <c r="P144" s="7">
        <v>0.7</v>
      </c>
      <c r="Q144" s="10">
        <v>21.022439682807505</v>
      </c>
      <c r="R144" s="10">
        <v>18.445514150551915</v>
      </c>
      <c r="S144" s="7">
        <v>5</v>
      </c>
      <c r="T144" s="7">
        <v>37.4</v>
      </c>
      <c r="U144" s="7">
        <v>5</v>
      </c>
      <c r="V144" s="7">
        <v>23.2</v>
      </c>
      <c r="W144" s="7">
        <v>15.747556818181781</v>
      </c>
      <c r="X144" s="7">
        <v>9.0606249999999999</v>
      </c>
      <c r="Y144" s="7">
        <v>19.954791666666601</v>
      </c>
      <c r="Z144" s="7">
        <v>21.271286353467538</v>
      </c>
      <c r="AA144" s="7">
        <v>6.3833333333333302</v>
      </c>
      <c r="AB144" s="7">
        <v>29.2864583333333</v>
      </c>
      <c r="AC144" s="9">
        <v>6</v>
      </c>
      <c r="AD144">
        <v>2</v>
      </c>
      <c r="AE144">
        <v>11</v>
      </c>
      <c r="AF144" s="9">
        <v>0</v>
      </c>
      <c r="AG144">
        <v>0</v>
      </c>
      <c r="AH144">
        <v>1</v>
      </c>
      <c r="AI144" s="7">
        <v>0</v>
      </c>
      <c r="AJ144">
        <v>565.36964980544747</v>
      </c>
    </row>
    <row r="145" spans="1:36" x14ac:dyDescent="0.2">
      <c r="A145" s="7">
        <v>148</v>
      </c>
      <c r="B145" s="7">
        <v>2006</v>
      </c>
      <c r="C145" s="7" t="s">
        <v>41</v>
      </c>
      <c r="D145" s="7" t="s">
        <v>45</v>
      </c>
      <c r="E145" s="7">
        <v>4</v>
      </c>
      <c r="F145" s="9">
        <v>0</v>
      </c>
      <c r="G145" s="8" t="s">
        <v>4</v>
      </c>
      <c r="H145" s="7">
        <v>57.421372311454263</v>
      </c>
      <c r="I145" s="7">
        <v>3868.1992736876973</v>
      </c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9">
        <v>0</v>
      </c>
      <c r="AD145">
        <v>0</v>
      </c>
      <c r="AE145">
        <v>0</v>
      </c>
      <c r="AF145" s="9">
        <v>0</v>
      </c>
      <c r="AG145">
        <v>0</v>
      </c>
      <c r="AH145">
        <v>0</v>
      </c>
      <c r="AI145" s="7">
        <v>0</v>
      </c>
    </row>
    <row r="146" spans="1:36" x14ac:dyDescent="0.2">
      <c r="A146" s="7">
        <v>149</v>
      </c>
      <c r="B146" s="7">
        <v>2006</v>
      </c>
      <c r="C146" s="7" t="s">
        <v>42</v>
      </c>
      <c r="D146" s="7" t="s">
        <v>43</v>
      </c>
      <c r="E146" s="7">
        <v>1</v>
      </c>
      <c r="F146" s="9">
        <v>1</v>
      </c>
      <c r="G146" s="7">
        <v>0</v>
      </c>
      <c r="H146" s="7">
        <v>25.085148515071349</v>
      </c>
      <c r="I146" s="7">
        <v>1689.8647552348875</v>
      </c>
      <c r="J146" s="7">
        <v>0.70472868636884056</v>
      </c>
      <c r="K146" s="7">
        <v>41.968004230845523</v>
      </c>
      <c r="L146" s="7">
        <v>58.031995769154477</v>
      </c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9">
        <v>0</v>
      </c>
      <c r="AD146">
        <v>0</v>
      </c>
      <c r="AE146">
        <v>0</v>
      </c>
      <c r="AF146" s="9">
        <v>0</v>
      </c>
      <c r="AG146">
        <v>0</v>
      </c>
      <c r="AH146">
        <v>0</v>
      </c>
      <c r="AI146" s="7">
        <v>2075.1658069270452</v>
      </c>
    </row>
    <row r="147" spans="1:36" x14ac:dyDescent="0.2">
      <c r="A147" s="7">
        <v>150</v>
      </c>
      <c r="B147" s="7">
        <v>2006</v>
      </c>
      <c r="C147" s="7" t="s">
        <v>42</v>
      </c>
      <c r="D147" s="7" t="s">
        <v>43</v>
      </c>
      <c r="E147" s="7">
        <v>1</v>
      </c>
      <c r="F147" s="9">
        <v>1</v>
      </c>
      <c r="G147" s="7">
        <v>0.5</v>
      </c>
      <c r="H147" s="7">
        <v>44.053675694321072</v>
      </c>
      <c r="I147" s="7">
        <v>2967.6824057730414</v>
      </c>
      <c r="J147" s="7">
        <v>0</v>
      </c>
      <c r="K147" s="7">
        <v>0</v>
      </c>
      <c r="L147" s="7">
        <v>100</v>
      </c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9">
        <v>0</v>
      </c>
      <c r="AD147">
        <v>0</v>
      </c>
      <c r="AE147">
        <v>1</v>
      </c>
      <c r="AF147" s="9">
        <v>1</v>
      </c>
      <c r="AG147">
        <v>0</v>
      </c>
      <c r="AH147">
        <v>3</v>
      </c>
      <c r="AI147" s="7">
        <v>10.869565217391305</v>
      </c>
    </row>
    <row r="148" spans="1:36" x14ac:dyDescent="0.2">
      <c r="A148" s="7">
        <v>151</v>
      </c>
      <c r="B148" s="7">
        <v>2006</v>
      </c>
      <c r="C148" s="7" t="s">
        <v>42</v>
      </c>
      <c r="D148" s="7" t="s">
        <v>43</v>
      </c>
      <c r="E148" s="7">
        <v>1</v>
      </c>
      <c r="F148" s="9">
        <v>1</v>
      </c>
      <c r="G148" s="7">
        <v>1</v>
      </c>
      <c r="H148" s="7">
        <v>36.376108595970784</v>
      </c>
      <c r="I148" s="7">
        <v>2450.481957959938</v>
      </c>
      <c r="J148" s="7">
        <v>0.40943280328109005</v>
      </c>
      <c r="K148" s="7">
        <v>15.847491240827679</v>
      </c>
      <c r="L148" s="7">
        <v>84.152508759172321</v>
      </c>
      <c r="M148" s="7">
        <v>21</v>
      </c>
      <c r="N148" s="7">
        <v>91.533333333333331</v>
      </c>
      <c r="O148" s="7">
        <v>0.11</v>
      </c>
      <c r="P148" s="7">
        <v>0.1</v>
      </c>
      <c r="Q148" s="10">
        <v>27.928132817830342</v>
      </c>
      <c r="R148" s="10">
        <v>24.118233747393237</v>
      </c>
      <c r="S148" s="10">
        <v>6</v>
      </c>
      <c r="T148" s="10">
        <v>58.5</v>
      </c>
      <c r="U148" s="10">
        <v>6</v>
      </c>
      <c r="V148" s="10">
        <v>25.833333333333332</v>
      </c>
      <c r="W148" s="7">
        <v>13.250031565656537</v>
      </c>
      <c r="X148" s="7">
        <v>10.4589583333333</v>
      </c>
      <c r="Y148" s="7">
        <v>15.744375</v>
      </c>
      <c r="Z148" s="7">
        <v>19.650185961968646</v>
      </c>
      <c r="AA148" s="7">
        <v>7.1877083333333296</v>
      </c>
      <c r="AB148" s="7">
        <v>26.241875</v>
      </c>
      <c r="AC148" s="9">
        <v>0</v>
      </c>
      <c r="AD148">
        <v>0</v>
      </c>
      <c r="AE148">
        <v>0</v>
      </c>
      <c r="AF148" s="9">
        <v>0</v>
      </c>
      <c r="AG148">
        <v>0</v>
      </c>
      <c r="AH148">
        <v>0</v>
      </c>
      <c r="AI148" s="7">
        <v>0</v>
      </c>
      <c r="AJ148">
        <v>8177.0428015564194</v>
      </c>
    </row>
    <row r="149" spans="1:36" x14ac:dyDescent="0.2">
      <c r="A149" s="7">
        <v>152</v>
      </c>
      <c r="B149" s="7">
        <v>2006</v>
      </c>
      <c r="C149" s="7" t="s">
        <v>42</v>
      </c>
      <c r="D149" s="7" t="s">
        <v>43</v>
      </c>
      <c r="E149" s="7">
        <v>1</v>
      </c>
      <c r="F149" s="9">
        <v>0</v>
      </c>
      <c r="G149" s="8" t="s">
        <v>4</v>
      </c>
      <c r="H149" s="7">
        <v>43.22641015976356</v>
      </c>
      <c r="I149" s="7">
        <v>2911.9535401763569</v>
      </c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9">
        <v>0</v>
      </c>
      <c r="AD149">
        <v>0</v>
      </c>
      <c r="AE149">
        <v>0</v>
      </c>
      <c r="AF149" s="9">
        <v>0</v>
      </c>
      <c r="AG149">
        <v>0</v>
      </c>
      <c r="AH149">
        <v>0</v>
      </c>
      <c r="AI149" s="7">
        <v>0</v>
      </c>
    </row>
    <row r="150" spans="1:36" x14ac:dyDescent="0.2">
      <c r="A150" s="7">
        <v>153</v>
      </c>
      <c r="B150" s="7">
        <v>2006</v>
      </c>
      <c r="C150" s="7" t="s">
        <v>42</v>
      </c>
      <c r="D150" s="7" t="s">
        <v>43</v>
      </c>
      <c r="E150" s="7">
        <v>2</v>
      </c>
      <c r="F150" s="9">
        <v>1</v>
      </c>
      <c r="G150" s="7">
        <v>0</v>
      </c>
      <c r="H150" s="7">
        <v>45.79321937018252</v>
      </c>
      <c r="I150" s="7">
        <v>3084.8670238455188</v>
      </c>
      <c r="J150" s="7">
        <v>0</v>
      </c>
      <c r="K150" s="7">
        <v>0</v>
      </c>
      <c r="L150" s="7">
        <v>100</v>
      </c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9">
        <v>1</v>
      </c>
      <c r="AD150">
        <v>0</v>
      </c>
      <c r="AE150">
        <v>2</v>
      </c>
      <c r="AF150" s="9">
        <v>2</v>
      </c>
      <c r="AG150">
        <v>0</v>
      </c>
      <c r="AH150">
        <v>4</v>
      </c>
      <c r="AI150" s="7">
        <v>1205.4163596168021</v>
      </c>
    </row>
    <row r="151" spans="1:36" x14ac:dyDescent="0.2">
      <c r="A151" s="7">
        <v>154</v>
      </c>
      <c r="B151" s="7">
        <v>2006</v>
      </c>
      <c r="C151" s="7" t="s">
        <v>42</v>
      </c>
      <c r="D151" s="7" t="s">
        <v>43</v>
      </c>
      <c r="E151" s="7">
        <v>2</v>
      </c>
      <c r="F151" s="9">
        <v>1</v>
      </c>
      <c r="G151" s="7">
        <v>0.5</v>
      </c>
      <c r="H151" s="7">
        <v>44.718774323572411</v>
      </c>
      <c r="I151" s="7">
        <v>3012.4868737095826</v>
      </c>
      <c r="J151" s="7">
        <v>0</v>
      </c>
      <c r="K151" s="7">
        <v>0</v>
      </c>
      <c r="L151" s="7">
        <v>100</v>
      </c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9">
        <v>0</v>
      </c>
      <c r="AD151">
        <v>0</v>
      </c>
      <c r="AE151">
        <v>1</v>
      </c>
      <c r="AF151" s="9">
        <v>0</v>
      </c>
      <c r="AG151">
        <v>0</v>
      </c>
      <c r="AH151">
        <v>0</v>
      </c>
      <c r="AI151" s="7">
        <v>0</v>
      </c>
    </row>
    <row r="152" spans="1:36" x14ac:dyDescent="0.2">
      <c r="A152" s="7">
        <v>155</v>
      </c>
      <c r="B152" s="7">
        <v>2006</v>
      </c>
      <c r="C152" s="7" t="s">
        <v>42</v>
      </c>
      <c r="D152" s="7" t="s">
        <v>43</v>
      </c>
      <c r="E152" s="7">
        <v>2</v>
      </c>
      <c r="F152" s="9">
        <v>1</v>
      </c>
      <c r="G152" s="7">
        <v>1</v>
      </c>
      <c r="H152" s="7">
        <v>45.589617748983116</v>
      </c>
      <c r="I152" s="7">
        <v>3071.1513703955566</v>
      </c>
      <c r="J152" s="7">
        <v>0</v>
      </c>
      <c r="K152" s="7">
        <v>0</v>
      </c>
      <c r="L152" s="7">
        <v>100</v>
      </c>
      <c r="M152" s="7">
        <v>21</v>
      </c>
      <c r="N152" s="7">
        <v>82.666666666666671</v>
      </c>
      <c r="O152" s="7">
        <v>0.11</v>
      </c>
      <c r="P152" s="7">
        <v>7.0000000000000007E-2</v>
      </c>
      <c r="Q152" s="10">
        <v>27.013732322197185</v>
      </c>
      <c r="R152" s="10">
        <v>24.491016844584898</v>
      </c>
      <c r="S152" s="7">
        <v>9</v>
      </c>
      <c r="T152" s="7">
        <v>48.666666666666664</v>
      </c>
      <c r="U152" s="7">
        <v>5</v>
      </c>
      <c r="V152" s="7">
        <v>17</v>
      </c>
      <c r="W152" s="7">
        <v>13.063352272727251</v>
      </c>
      <c r="X152" s="7">
        <v>10.142291666666599</v>
      </c>
      <c r="Y152" s="7">
        <v>15.473750000000001</v>
      </c>
      <c r="Z152" s="7">
        <v>20.236665268456346</v>
      </c>
      <c r="AA152" s="7">
        <v>7.0637499999999998</v>
      </c>
      <c r="AB152" s="7">
        <v>27.9783333333333</v>
      </c>
      <c r="AC152" s="9">
        <v>1</v>
      </c>
      <c r="AD152">
        <v>0</v>
      </c>
      <c r="AE152">
        <v>1</v>
      </c>
      <c r="AF152" s="9">
        <v>0</v>
      </c>
      <c r="AG152">
        <v>0</v>
      </c>
      <c r="AH152">
        <v>0</v>
      </c>
      <c r="AI152" s="7">
        <v>0</v>
      </c>
      <c r="AJ152">
        <v>6813.6186770428012</v>
      </c>
    </row>
    <row r="153" spans="1:36" x14ac:dyDescent="0.2">
      <c r="A153" s="7">
        <v>156</v>
      </c>
      <c r="B153" s="7">
        <v>2006</v>
      </c>
      <c r="C153" s="7" t="s">
        <v>42</v>
      </c>
      <c r="D153" s="7" t="s">
        <v>43</v>
      </c>
      <c r="E153" s="7">
        <v>2</v>
      </c>
      <c r="F153" s="9">
        <v>0</v>
      </c>
      <c r="G153" s="8" t="s">
        <v>4</v>
      </c>
      <c r="H153" s="7">
        <v>39.860196689266999</v>
      </c>
      <c r="I153" s="7">
        <v>2685.1880698036621</v>
      </c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9">
        <v>0</v>
      </c>
      <c r="AD153">
        <v>0</v>
      </c>
      <c r="AE153">
        <v>0</v>
      </c>
      <c r="AF153" s="9">
        <v>0</v>
      </c>
      <c r="AG153">
        <v>0</v>
      </c>
      <c r="AH153">
        <v>0</v>
      </c>
      <c r="AI153" s="7">
        <v>0</v>
      </c>
    </row>
    <row r="154" spans="1:36" x14ac:dyDescent="0.2">
      <c r="A154" s="7">
        <v>157</v>
      </c>
      <c r="B154" s="7">
        <v>2006</v>
      </c>
      <c r="C154" s="7" t="s">
        <v>42</v>
      </c>
      <c r="D154" s="7" t="s">
        <v>43</v>
      </c>
      <c r="E154" s="7">
        <v>3</v>
      </c>
      <c r="F154" s="9">
        <v>1</v>
      </c>
      <c r="G154" s="7">
        <v>0</v>
      </c>
      <c r="H154" s="7">
        <v>50.228877145715863</v>
      </c>
      <c r="I154" s="7">
        <v>3383.6757686553783</v>
      </c>
      <c r="J154" s="7">
        <v>0.38057380404892593</v>
      </c>
      <c r="K154" s="7">
        <v>13.797753911039173</v>
      </c>
      <c r="L154" s="7">
        <v>86.202246088960834</v>
      </c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9">
        <v>0</v>
      </c>
      <c r="AD154">
        <v>0</v>
      </c>
      <c r="AE154">
        <v>0</v>
      </c>
      <c r="AF154" s="9">
        <v>0</v>
      </c>
      <c r="AG154">
        <v>0</v>
      </c>
      <c r="AH154">
        <v>0</v>
      </c>
      <c r="AI154" s="7">
        <v>0</v>
      </c>
    </row>
    <row r="155" spans="1:36" x14ac:dyDescent="0.2">
      <c r="A155" s="7">
        <v>158</v>
      </c>
      <c r="B155" s="7">
        <v>2006</v>
      </c>
      <c r="C155" s="7" t="s">
        <v>42</v>
      </c>
      <c r="D155" s="7" t="s">
        <v>43</v>
      </c>
      <c r="E155" s="7">
        <v>3</v>
      </c>
      <c r="F155" s="9">
        <v>1</v>
      </c>
      <c r="G155" s="7">
        <v>0.5</v>
      </c>
      <c r="H155" s="7">
        <v>48.103561977055577</v>
      </c>
      <c r="I155" s="7">
        <v>3240.5035966777114</v>
      </c>
      <c r="J155" s="7">
        <v>0.43088433709862911</v>
      </c>
      <c r="K155" s="7">
        <v>17.445196410180952</v>
      </c>
      <c r="L155" s="7">
        <v>82.554803589819045</v>
      </c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9">
        <v>1</v>
      </c>
      <c r="AD155">
        <v>0</v>
      </c>
      <c r="AE155">
        <v>1</v>
      </c>
      <c r="AF155" s="9">
        <v>0</v>
      </c>
      <c r="AG155">
        <v>0</v>
      </c>
      <c r="AH155">
        <v>0</v>
      </c>
      <c r="AI155" s="7">
        <v>0</v>
      </c>
    </row>
    <row r="156" spans="1:36" x14ac:dyDescent="0.2">
      <c r="A156" s="7">
        <v>159</v>
      </c>
      <c r="B156" s="7">
        <v>2006</v>
      </c>
      <c r="C156" s="7" t="s">
        <v>42</v>
      </c>
      <c r="D156" s="7" t="s">
        <v>43</v>
      </c>
      <c r="E156" s="7">
        <v>3</v>
      </c>
      <c r="F156" s="9">
        <v>1</v>
      </c>
      <c r="G156" s="7">
        <v>1</v>
      </c>
      <c r="H156" s="7">
        <v>48.163570875935392</v>
      </c>
      <c r="I156" s="7">
        <v>3244.5461050629638</v>
      </c>
      <c r="J156" s="7">
        <v>0.42952587163687467</v>
      </c>
      <c r="K156" s="7">
        <v>17.342209798440489</v>
      </c>
      <c r="L156" s="7">
        <v>82.657790201559507</v>
      </c>
      <c r="M156" s="7">
        <v>43</v>
      </c>
      <c r="N156" s="7">
        <v>90.333333333333329</v>
      </c>
      <c r="O156" s="7">
        <v>0.23</v>
      </c>
      <c r="P156" s="7">
        <v>0.04</v>
      </c>
      <c r="Q156" s="10">
        <v>27.174735249621779</v>
      </c>
      <c r="R156" s="10">
        <v>22.984872431700158</v>
      </c>
      <c r="S156" s="7">
        <v>14</v>
      </c>
      <c r="T156" s="7">
        <v>56.642857142857146</v>
      </c>
      <c r="U156" s="7">
        <v>1</v>
      </c>
      <c r="V156" s="7">
        <v>17</v>
      </c>
      <c r="W156" s="7">
        <v>13.65807449494946</v>
      </c>
      <c r="X156" s="7">
        <v>10.1695833333333</v>
      </c>
      <c r="Y156" s="7">
        <v>16.316875</v>
      </c>
      <c r="Z156" s="7">
        <v>20.224081375838882</v>
      </c>
      <c r="AA156" s="7">
        <v>6.2583333333333302</v>
      </c>
      <c r="AB156" s="7">
        <v>27.4345833333333</v>
      </c>
      <c r="AC156" s="9">
        <v>0</v>
      </c>
      <c r="AD156">
        <v>0</v>
      </c>
      <c r="AE156">
        <v>0</v>
      </c>
      <c r="AF156" s="9">
        <v>0</v>
      </c>
      <c r="AG156">
        <v>0</v>
      </c>
      <c r="AH156">
        <v>0</v>
      </c>
      <c r="AI156" s="7">
        <v>0</v>
      </c>
      <c r="AJ156">
        <v>4754.4747081712057</v>
      </c>
    </row>
    <row r="157" spans="1:36" x14ac:dyDescent="0.2">
      <c r="A157" s="7">
        <v>160</v>
      </c>
      <c r="B157" s="7">
        <v>2006</v>
      </c>
      <c r="C157" s="7" t="s">
        <v>42</v>
      </c>
      <c r="D157" s="7" t="s">
        <v>43</v>
      </c>
      <c r="E157" s="7">
        <v>3</v>
      </c>
      <c r="F157" s="9">
        <v>0</v>
      </c>
      <c r="G157" s="8" t="s">
        <v>4</v>
      </c>
      <c r="H157" s="7">
        <v>58.268640812305051</v>
      </c>
      <c r="I157" s="7">
        <v>3925.2756420794663</v>
      </c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9">
        <v>0</v>
      </c>
      <c r="AD157">
        <v>0</v>
      </c>
      <c r="AE157">
        <v>0</v>
      </c>
      <c r="AF157" s="9">
        <v>0</v>
      </c>
      <c r="AG157">
        <v>0</v>
      </c>
      <c r="AH157">
        <v>0</v>
      </c>
      <c r="AI157" s="7">
        <v>0</v>
      </c>
    </row>
    <row r="158" spans="1:36" x14ac:dyDescent="0.2">
      <c r="A158" s="7">
        <v>161</v>
      </c>
      <c r="B158" s="7">
        <v>2006</v>
      </c>
      <c r="C158" s="7" t="s">
        <v>42</v>
      </c>
      <c r="D158" s="7" t="s">
        <v>43</v>
      </c>
      <c r="E158" s="7">
        <v>4</v>
      </c>
      <c r="F158" s="9">
        <v>1</v>
      </c>
      <c r="G158" s="7">
        <v>0</v>
      </c>
      <c r="H158" s="7">
        <v>40.0345082526798</v>
      </c>
      <c r="I158" s="7">
        <v>2696.9305941608218</v>
      </c>
      <c r="J158" s="7">
        <v>0.37225918836735389</v>
      </c>
      <c r="K158" s="7">
        <v>13.229282794500211</v>
      </c>
      <c r="L158" s="7">
        <v>86.770717205499793</v>
      </c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9">
        <v>0</v>
      </c>
      <c r="AD158">
        <v>0</v>
      </c>
      <c r="AE158">
        <v>1</v>
      </c>
      <c r="AF158" s="9">
        <v>2</v>
      </c>
      <c r="AG158">
        <v>0</v>
      </c>
      <c r="AH158">
        <v>3</v>
      </c>
      <c r="AI158" s="7">
        <v>1076.4554163596169</v>
      </c>
    </row>
    <row r="159" spans="1:36" x14ac:dyDescent="0.2">
      <c r="A159" s="7">
        <v>162</v>
      </c>
      <c r="B159" s="7">
        <v>2006</v>
      </c>
      <c r="C159" s="7" t="s">
        <v>42</v>
      </c>
      <c r="D159" s="7" t="s">
        <v>43</v>
      </c>
      <c r="E159" s="7">
        <v>4</v>
      </c>
      <c r="F159" s="9">
        <v>1</v>
      </c>
      <c r="G159" s="7">
        <v>0.5</v>
      </c>
      <c r="H159" s="7">
        <v>46.250430028314476</v>
      </c>
      <c r="I159" s="7">
        <v>3115.6670877331508</v>
      </c>
      <c r="J159" s="7">
        <v>0</v>
      </c>
      <c r="K159" s="7">
        <v>0</v>
      </c>
      <c r="L159" s="7">
        <v>100</v>
      </c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9">
        <v>0</v>
      </c>
      <c r="AD159">
        <v>0</v>
      </c>
      <c r="AE159">
        <v>0</v>
      </c>
      <c r="AF159" s="9">
        <v>1</v>
      </c>
      <c r="AG159">
        <v>3</v>
      </c>
      <c r="AH159">
        <v>7</v>
      </c>
      <c r="AI159" s="7">
        <v>0</v>
      </c>
    </row>
    <row r="160" spans="1:36" x14ac:dyDescent="0.2">
      <c r="A160" s="7">
        <v>163</v>
      </c>
      <c r="B160" s="7">
        <v>2006</v>
      </c>
      <c r="C160" s="7" t="s">
        <v>42</v>
      </c>
      <c r="D160" s="7" t="s">
        <v>43</v>
      </c>
      <c r="E160" s="7">
        <v>4</v>
      </c>
      <c r="F160" s="9">
        <v>1</v>
      </c>
      <c r="G160" s="7">
        <v>1</v>
      </c>
      <c r="H160" s="7">
        <v>49.990984725156586</v>
      </c>
      <c r="I160" s="7">
        <v>3367.6501104138447</v>
      </c>
      <c r="J160" s="7">
        <v>0</v>
      </c>
      <c r="K160" s="7">
        <v>0</v>
      </c>
      <c r="L160" s="7">
        <v>100</v>
      </c>
      <c r="M160" s="7">
        <v>37</v>
      </c>
      <c r="N160" s="7">
        <v>86.333333333333329</v>
      </c>
      <c r="O160" s="7">
        <v>0.19</v>
      </c>
      <c r="P160" s="7">
        <v>0.09</v>
      </c>
      <c r="Q160" s="10">
        <v>25.327829043224863</v>
      </c>
      <c r="R160" s="10">
        <v>24.953149189277276</v>
      </c>
      <c r="S160" s="7">
        <v>10</v>
      </c>
      <c r="T160" s="7">
        <v>51.9</v>
      </c>
      <c r="U160" s="7">
        <v>3</v>
      </c>
      <c r="V160" s="7">
        <v>21.666666666666668</v>
      </c>
      <c r="W160" s="7">
        <v>13.303030303030265</v>
      </c>
      <c r="X160" s="7">
        <v>10.001666666666599</v>
      </c>
      <c r="Y160" s="7">
        <v>16.265208333333302</v>
      </c>
      <c r="Z160" s="7">
        <v>18.895265659955243</v>
      </c>
      <c r="AA160" s="7">
        <v>5.2918749999999903</v>
      </c>
      <c r="AB160" s="7">
        <v>25.8370833333333</v>
      </c>
      <c r="AC160" s="9">
        <v>1</v>
      </c>
      <c r="AD160">
        <v>0</v>
      </c>
      <c r="AE160">
        <v>1</v>
      </c>
      <c r="AF160" s="9">
        <v>0</v>
      </c>
      <c r="AG160">
        <v>1</v>
      </c>
      <c r="AH160">
        <v>2</v>
      </c>
      <c r="AI160" s="7">
        <v>0</v>
      </c>
      <c r="AJ160">
        <v>4505.0583657587549</v>
      </c>
    </row>
    <row r="161" spans="1:36" x14ac:dyDescent="0.2">
      <c r="A161" s="7">
        <v>164</v>
      </c>
      <c r="B161" s="7">
        <v>2006</v>
      </c>
      <c r="C161" s="7" t="s">
        <v>42</v>
      </c>
      <c r="D161" s="7" t="s">
        <v>43</v>
      </c>
      <c r="E161" s="7">
        <v>4</v>
      </c>
      <c r="F161" s="9">
        <v>0</v>
      </c>
      <c r="G161" s="8" t="s">
        <v>4</v>
      </c>
      <c r="H161" s="7">
        <v>46.138270538741487</v>
      </c>
      <c r="I161" s="7">
        <v>3108.1114470607163</v>
      </c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9">
        <v>0</v>
      </c>
      <c r="AD161">
        <v>0</v>
      </c>
      <c r="AE161">
        <v>0</v>
      </c>
      <c r="AF161" s="9">
        <v>0</v>
      </c>
      <c r="AG161">
        <v>0</v>
      </c>
      <c r="AH161">
        <v>0</v>
      </c>
      <c r="AI161" s="7">
        <v>0</v>
      </c>
    </row>
    <row r="162" spans="1:36" x14ac:dyDescent="0.2">
      <c r="A162" s="7">
        <v>165</v>
      </c>
      <c r="B162" s="7">
        <v>2006</v>
      </c>
      <c r="C162" s="7" t="s">
        <v>42</v>
      </c>
      <c r="D162" s="7" t="s">
        <v>44</v>
      </c>
      <c r="E162" s="7">
        <v>1</v>
      </c>
      <c r="F162" s="9">
        <v>1</v>
      </c>
      <c r="G162" s="7">
        <v>0</v>
      </c>
      <c r="H162" s="7">
        <v>31.559680069211915</v>
      </c>
      <c r="I162" s="7">
        <v>2126.0225349436587</v>
      </c>
      <c r="J162" s="7">
        <v>0.65978583169180116</v>
      </c>
      <c r="K162" s="7">
        <v>37.570481748936594</v>
      </c>
      <c r="L162" s="7">
        <v>62.429518251063406</v>
      </c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9">
        <v>0</v>
      </c>
      <c r="AD162">
        <v>0</v>
      </c>
      <c r="AE162">
        <v>0</v>
      </c>
      <c r="AF162" s="9">
        <v>5</v>
      </c>
      <c r="AG162">
        <v>2</v>
      </c>
      <c r="AH162">
        <v>9</v>
      </c>
      <c r="AI162" s="7">
        <v>5364.959469417834</v>
      </c>
    </row>
    <row r="163" spans="1:36" x14ac:dyDescent="0.2">
      <c r="A163" s="7">
        <v>166</v>
      </c>
      <c r="B163" s="7">
        <v>2006</v>
      </c>
      <c r="C163" s="7" t="s">
        <v>42</v>
      </c>
      <c r="D163" s="7" t="s">
        <v>44</v>
      </c>
      <c r="E163" s="7">
        <v>1</v>
      </c>
      <c r="F163" s="9">
        <v>1</v>
      </c>
      <c r="G163" s="7">
        <v>0.5</v>
      </c>
      <c r="H163" s="7">
        <v>38.366403742151469</v>
      </c>
      <c r="I163" s="7">
        <v>2584.5584860707877</v>
      </c>
      <c r="J163" s="7">
        <v>0.51321060201100877</v>
      </c>
      <c r="K163" s="7">
        <v>24.105818012238046</v>
      </c>
      <c r="L163" s="7">
        <v>75.894181987761954</v>
      </c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9">
        <v>0</v>
      </c>
      <c r="AD163">
        <v>0</v>
      </c>
      <c r="AE163">
        <v>2</v>
      </c>
      <c r="AF163" s="9">
        <v>1</v>
      </c>
      <c r="AG163">
        <v>0</v>
      </c>
      <c r="AH163">
        <v>2</v>
      </c>
      <c r="AI163" s="7">
        <v>6.632277081798085</v>
      </c>
    </row>
    <row r="164" spans="1:36" x14ac:dyDescent="0.2">
      <c r="A164" s="7">
        <v>167</v>
      </c>
      <c r="B164" s="7">
        <v>2006</v>
      </c>
      <c r="C164" s="7" t="s">
        <v>42</v>
      </c>
      <c r="D164" s="7" t="s">
        <v>44</v>
      </c>
      <c r="E164" s="7">
        <v>1</v>
      </c>
      <c r="F164" s="9">
        <v>1</v>
      </c>
      <c r="G164" s="7">
        <v>1</v>
      </c>
      <c r="H164" s="7">
        <v>38.29853653508502</v>
      </c>
      <c r="I164" s="7">
        <v>2579.9866015874677</v>
      </c>
      <c r="J164" s="7">
        <v>0.51477847499930751</v>
      </c>
      <c r="K164" s="7">
        <v>24.240068962593433</v>
      </c>
      <c r="L164" s="7">
        <v>75.759931037406574</v>
      </c>
      <c r="M164" s="7">
        <v>35</v>
      </c>
      <c r="N164" s="7">
        <v>112.53333333333333</v>
      </c>
      <c r="O164" s="7">
        <v>0.02</v>
      </c>
      <c r="P164" s="7">
        <v>0.06</v>
      </c>
      <c r="Q164" s="10">
        <v>26.515151515151501</v>
      </c>
      <c r="R164" s="10">
        <v>27.059448528781722</v>
      </c>
      <c r="S164" s="10">
        <v>6</v>
      </c>
      <c r="T164" s="10">
        <v>39.333333333333336</v>
      </c>
      <c r="U164" s="10">
        <v>3</v>
      </c>
      <c r="V164" s="10">
        <v>15</v>
      </c>
      <c r="W164" s="7">
        <v>14.328069105691018</v>
      </c>
      <c r="X164" s="7">
        <v>10.800625</v>
      </c>
      <c r="Y164" s="7">
        <v>22.398333333333301</v>
      </c>
      <c r="Z164" s="7">
        <v>21.057072990543706</v>
      </c>
      <c r="AA164" s="7">
        <v>7.3145833333333297</v>
      </c>
      <c r="AB164" s="7">
        <v>29.211041666666599</v>
      </c>
      <c r="AC164" s="9">
        <v>0</v>
      </c>
      <c r="AD164">
        <v>0</v>
      </c>
      <c r="AE164">
        <v>0</v>
      </c>
      <c r="AF164" s="9">
        <v>2</v>
      </c>
      <c r="AG164">
        <v>1</v>
      </c>
      <c r="AH164">
        <v>4</v>
      </c>
      <c r="AI164" s="7">
        <v>2325.5342667649229</v>
      </c>
      <c r="AJ164">
        <v>10179.377431906616</v>
      </c>
    </row>
    <row r="165" spans="1:36" x14ac:dyDescent="0.2">
      <c r="A165" s="7">
        <v>168</v>
      </c>
      <c r="B165" s="7">
        <v>2006</v>
      </c>
      <c r="C165" s="7" t="s">
        <v>42</v>
      </c>
      <c r="D165" s="7" t="s">
        <v>44</v>
      </c>
      <c r="E165" s="7">
        <v>1</v>
      </c>
      <c r="F165" s="9">
        <v>0</v>
      </c>
      <c r="G165" s="8" t="s">
        <v>4</v>
      </c>
      <c r="H165" s="7">
        <v>50.55249656467489</v>
      </c>
      <c r="I165" s="7">
        <v>3405.4764388758435</v>
      </c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9">
        <v>0</v>
      </c>
      <c r="AD165">
        <v>0</v>
      </c>
      <c r="AE165">
        <v>0</v>
      </c>
      <c r="AF165" s="9">
        <v>0</v>
      </c>
      <c r="AG165">
        <v>0</v>
      </c>
      <c r="AH165">
        <v>0</v>
      </c>
      <c r="AI165" s="7">
        <v>0</v>
      </c>
    </row>
    <row r="166" spans="1:36" x14ac:dyDescent="0.2">
      <c r="A166" s="7">
        <v>169</v>
      </c>
      <c r="B166" s="7">
        <v>2006</v>
      </c>
      <c r="C166" s="7" t="s">
        <v>42</v>
      </c>
      <c r="D166" s="7" t="s">
        <v>44</v>
      </c>
      <c r="E166" s="7">
        <v>2</v>
      </c>
      <c r="F166" s="9">
        <v>1</v>
      </c>
      <c r="G166" s="7">
        <v>0</v>
      </c>
      <c r="H166" s="7">
        <v>39.74375084977401</v>
      </c>
      <c r="I166" s="7">
        <v>2677.343678532281</v>
      </c>
      <c r="J166" s="7">
        <v>0.27787847244542296</v>
      </c>
      <c r="K166" s="7">
        <v>7.5249335106382942</v>
      </c>
      <c r="L166" s="7">
        <v>92.475066489361708</v>
      </c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9">
        <v>0</v>
      </c>
      <c r="AD166">
        <v>0</v>
      </c>
      <c r="AE166">
        <v>0</v>
      </c>
      <c r="AF166" s="9">
        <v>8</v>
      </c>
      <c r="AG166">
        <v>1</v>
      </c>
      <c r="AH166">
        <v>11</v>
      </c>
      <c r="AI166" s="7">
        <v>10547.715549005159</v>
      </c>
    </row>
    <row r="167" spans="1:36" x14ac:dyDescent="0.2">
      <c r="A167" s="7">
        <v>170</v>
      </c>
      <c r="B167" s="7">
        <v>2006</v>
      </c>
      <c r="C167" s="7" t="s">
        <v>42</v>
      </c>
      <c r="D167" s="7" t="s">
        <v>44</v>
      </c>
      <c r="E167" s="7">
        <v>2</v>
      </c>
      <c r="F167" s="9">
        <v>1</v>
      </c>
      <c r="G167" s="7">
        <v>0.5</v>
      </c>
      <c r="H167" s="7">
        <v>40.738184031211027</v>
      </c>
      <c r="I167" s="7">
        <v>2744.3338174878818</v>
      </c>
      <c r="J167" s="7">
        <v>0.23030904608417307</v>
      </c>
      <c r="K167" s="7">
        <v>5.2111037234042454</v>
      </c>
      <c r="L167" s="7">
        <v>94.78889627659575</v>
      </c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9">
        <v>0</v>
      </c>
      <c r="AD167">
        <v>0</v>
      </c>
      <c r="AE167">
        <v>0</v>
      </c>
      <c r="AF167" s="9">
        <v>3</v>
      </c>
      <c r="AG167">
        <v>1</v>
      </c>
      <c r="AH167">
        <v>9</v>
      </c>
      <c r="AI167" s="7">
        <v>538.31982313927779</v>
      </c>
    </row>
    <row r="168" spans="1:36" x14ac:dyDescent="0.2">
      <c r="A168" s="7">
        <v>171</v>
      </c>
      <c r="B168" s="7">
        <v>2006</v>
      </c>
      <c r="C168" s="7" t="s">
        <v>42</v>
      </c>
      <c r="D168" s="7" t="s">
        <v>44</v>
      </c>
      <c r="E168" s="7">
        <v>2</v>
      </c>
      <c r="F168" s="9">
        <v>1</v>
      </c>
      <c r="G168" s="7">
        <v>1</v>
      </c>
      <c r="H168" s="7">
        <v>35.303806724320673</v>
      </c>
      <c r="I168" s="7">
        <v>2378.2461831234741</v>
      </c>
      <c r="J168" s="7">
        <v>0.43626832593094589</v>
      </c>
      <c r="K168" s="7">
        <v>17.855718085106382</v>
      </c>
      <c r="L168" s="7">
        <v>82.144281914893611</v>
      </c>
      <c r="M168" s="7">
        <v>38</v>
      </c>
      <c r="N168" s="7">
        <v>120.66666666666667</v>
      </c>
      <c r="O168" s="7">
        <v>0.08</v>
      </c>
      <c r="P168" s="7">
        <v>7.0000000000000007E-2</v>
      </c>
      <c r="Q168" s="10">
        <v>29.150618285019249</v>
      </c>
      <c r="R168" s="10">
        <v>21.966442409013546</v>
      </c>
      <c r="S168" s="7">
        <v>5</v>
      </c>
      <c r="T168" s="7">
        <v>23.2</v>
      </c>
      <c r="U168" s="7">
        <v>5</v>
      </c>
      <c r="V168" s="7">
        <v>24</v>
      </c>
      <c r="W168" s="7">
        <v>14.135721544715418</v>
      </c>
      <c r="X168" s="7">
        <v>11.071875</v>
      </c>
      <c r="Y168" s="7">
        <v>21.422083333333301</v>
      </c>
      <c r="Z168" s="7">
        <v>20.845130023640628</v>
      </c>
      <c r="AA168" s="7">
        <v>7.3720833333333298</v>
      </c>
      <c r="AB168" s="7">
        <v>29.029583333333299</v>
      </c>
      <c r="AC168" s="9">
        <v>0</v>
      </c>
      <c r="AD168">
        <v>0</v>
      </c>
      <c r="AE168">
        <v>0</v>
      </c>
      <c r="AF168" s="9">
        <v>4</v>
      </c>
      <c r="AG168">
        <v>1</v>
      </c>
      <c r="AH168">
        <v>9</v>
      </c>
      <c r="AI168" s="7">
        <v>4600.0368459837882</v>
      </c>
      <c r="AJ168">
        <v>7412.0622568093395</v>
      </c>
    </row>
    <row r="169" spans="1:36" x14ac:dyDescent="0.2">
      <c r="A169" s="7">
        <v>172</v>
      </c>
      <c r="B169" s="7">
        <v>2006</v>
      </c>
      <c r="C169" s="7" t="s">
        <v>42</v>
      </c>
      <c r="D169" s="7" t="s">
        <v>44</v>
      </c>
      <c r="E169" s="7">
        <v>2</v>
      </c>
      <c r="F169" s="9">
        <v>0</v>
      </c>
      <c r="G169" s="8" t="s">
        <v>4</v>
      </c>
      <c r="H169" s="7">
        <v>42.977801864404299</v>
      </c>
      <c r="I169" s="7">
        <v>2895.2060054374565</v>
      </c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9">
        <v>0</v>
      </c>
      <c r="AD169">
        <v>0</v>
      </c>
      <c r="AE169">
        <v>0</v>
      </c>
      <c r="AF169" s="9">
        <v>0</v>
      </c>
      <c r="AG169">
        <v>0</v>
      </c>
      <c r="AH169">
        <v>0</v>
      </c>
      <c r="AI169" s="7">
        <v>0</v>
      </c>
    </row>
    <row r="170" spans="1:36" x14ac:dyDescent="0.2">
      <c r="A170" s="7">
        <v>173</v>
      </c>
      <c r="B170" s="7">
        <v>2006</v>
      </c>
      <c r="C170" s="7" t="s">
        <v>42</v>
      </c>
      <c r="D170" s="7" t="s">
        <v>44</v>
      </c>
      <c r="E170" s="7">
        <v>3</v>
      </c>
      <c r="F170" s="9">
        <v>1</v>
      </c>
      <c r="G170" s="7">
        <v>0</v>
      </c>
      <c r="H170" s="7">
        <v>47.424889906390952</v>
      </c>
      <c r="I170" s="7">
        <v>3194.7847518445074</v>
      </c>
      <c r="J170" s="7">
        <v>0.35696151469292686</v>
      </c>
      <c r="K170" s="7">
        <v>12.210055806818469</v>
      </c>
      <c r="L170" s="7">
        <v>87.789944193181526</v>
      </c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9">
        <v>0</v>
      </c>
      <c r="AD170">
        <v>0</v>
      </c>
      <c r="AE170">
        <v>0</v>
      </c>
      <c r="AF170" s="9">
        <v>4</v>
      </c>
      <c r="AG170">
        <v>0</v>
      </c>
      <c r="AH170">
        <v>8</v>
      </c>
      <c r="AI170" s="7">
        <v>6534.8194546794402</v>
      </c>
    </row>
    <row r="171" spans="1:36" x14ac:dyDescent="0.2">
      <c r="A171" s="7">
        <v>174</v>
      </c>
      <c r="B171" s="7">
        <v>2006</v>
      </c>
      <c r="C171" s="7" t="s">
        <v>42</v>
      </c>
      <c r="D171" s="7" t="s">
        <v>44</v>
      </c>
      <c r="E171" s="7">
        <v>3</v>
      </c>
      <c r="F171" s="9">
        <v>1</v>
      </c>
      <c r="G171" s="7">
        <v>0.5</v>
      </c>
      <c r="H171" s="7">
        <v>33.84930531813837</v>
      </c>
      <c r="I171" s="7">
        <v>2280.263479880944</v>
      </c>
      <c r="J171" s="7">
        <v>0.65740811860834458</v>
      </c>
      <c r="K171" s="7">
        <v>37.340315797825916</v>
      </c>
      <c r="L171" s="7">
        <v>62.659684202174084</v>
      </c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9">
        <v>3</v>
      </c>
      <c r="AD171">
        <v>0</v>
      </c>
      <c r="AE171">
        <v>7</v>
      </c>
      <c r="AF171" s="9">
        <v>3</v>
      </c>
      <c r="AG171">
        <v>1</v>
      </c>
      <c r="AH171">
        <v>6</v>
      </c>
      <c r="AI171" s="7">
        <v>498.52616064848928</v>
      </c>
    </row>
    <row r="172" spans="1:36" x14ac:dyDescent="0.2">
      <c r="A172" s="7">
        <v>175</v>
      </c>
      <c r="B172" s="7">
        <v>2006</v>
      </c>
      <c r="C172" s="7" t="s">
        <v>42</v>
      </c>
      <c r="D172" s="7" t="s">
        <v>44</v>
      </c>
      <c r="E172" s="7">
        <v>3</v>
      </c>
      <c r="F172" s="9">
        <v>1</v>
      </c>
      <c r="G172" s="7">
        <v>1</v>
      </c>
      <c r="H172" s="7">
        <v>53.04215147653408</v>
      </c>
      <c r="I172" s="7">
        <v>3573.1924117639674</v>
      </c>
      <c r="J172" s="7">
        <v>0.13501060067982359</v>
      </c>
      <c r="K172" s="7">
        <v>1.8117379459916945</v>
      </c>
      <c r="L172" s="7">
        <v>98.188262054008305</v>
      </c>
      <c r="M172" s="7">
        <v>42</v>
      </c>
      <c r="N172" s="7">
        <v>123.46666666666667</v>
      </c>
      <c r="O172" s="7">
        <v>0.05</v>
      </c>
      <c r="P172" s="7">
        <v>0.01</v>
      </c>
      <c r="Q172" s="10">
        <v>26.876814599751132</v>
      </c>
      <c r="R172" s="10">
        <v>25.909221763746281</v>
      </c>
      <c r="S172" s="7">
        <v>6</v>
      </c>
      <c r="T172" s="7">
        <v>26.166666666666668</v>
      </c>
      <c r="U172" s="7">
        <v>8</v>
      </c>
      <c r="V172" s="7">
        <v>23.25</v>
      </c>
      <c r="W172" s="7">
        <v>14.917428861788578</v>
      </c>
      <c r="X172" s="7">
        <v>10.5208333333333</v>
      </c>
      <c r="Y172" s="7">
        <v>23.467083333333299</v>
      </c>
      <c r="Z172" s="7">
        <v>20.841917848699719</v>
      </c>
      <c r="AA172" s="7">
        <v>7.3164583333333297</v>
      </c>
      <c r="AB172" s="7">
        <v>29.2558333333333</v>
      </c>
      <c r="AC172" s="9">
        <v>0</v>
      </c>
      <c r="AD172">
        <v>0</v>
      </c>
      <c r="AE172">
        <v>0</v>
      </c>
      <c r="AF172" s="9">
        <v>4</v>
      </c>
      <c r="AG172">
        <v>2</v>
      </c>
      <c r="AH172">
        <v>9</v>
      </c>
      <c r="AI172" s="7">
        <v>65.954310980103173</v>
      </c>
      <c r="AJ172">
        <v>7788.7159533073918</v>
      </c>
    </row>
    <row r="173" spans="1:36" x14ac:dyDescent="0.2">
      <c r="A173" s="7">
        <v>176</v>
      </c>
      <c r="B173" s="7">
        <v>2006</v>
      </c>
      <c r="C173" s="7" t="s">
        <v>42</v>
      </c>
      <c r="D173" s="7" t="s">
        <v>44</v>
      </c>
      <c r="E173" s="7">
        <v>3</v>
      </c>
      <c r="F173" s="9">
        <v>0</v>
      </c>
      <c r="G173" s="8" t="s">
        <v>4</v>
      </c>
      <c r="H173" s="7">
        <v>54.020868041597808</v>
      </c>
      <c r="I173" s="7">
        <v>3639.1237985234302</v>
      </c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9">
        <v>0</v>
      </c>
      <c r="AD173">
        <v>0</v>
      </c>
      <c r="AE173">
        <v>0</v>
      </c>
      <c r="AF173" s="9">
        <v>0</v>
      </c>
      <c r="AG173">
        <v>0</v>
      </c>
      <c r="AH173">
        <v>0</v>
      </c>
      <c r="AI173" s="7">
        <v>0</v>
      </c>
    </row>
    <row r="174" spans="1:36" x14ac:dyDescent="0.2">
      <c r="A174" s="7">
        <v>177</v>
      </c>
      <c r="B174" s="7">
        <v>2006</v>
      </c>
      <c r="C174" s="7" t="s">
        <v>42</v>
      </c>
      <c r="D174" s="7" t="s">
        <v>44</v>
      </c>
      <c r="E174" s="7">
        <v>4</v>
      </c>
      <c r="F174" s="9">
        <v>1</v>
      </c>
      <c r="G174" s="7">
        <v>0</v>
      </c>
      <c r="H174" s="7">
        <v>29.087170557032671</v>
      </c>
      <c r="I174" s="7">
        <v>1959.461564451321</v>
      </c>
      <c r="J174" s="7">
        <v>0.70710397538467862</v>
      </c>
      <c r="K174" s="7">
        <v>42.20253811430031</v>
      </c>
      <c r="L174" s="7">
        <v>57.79746188569969</v>
      </c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9">
        <v>4</v>
      </c>
      <c r="AD174">
        <v>0</v>
      </c>
      <c r="AE174">
        <v>7</v>
      </c>
      <c r="AF174" s="9">
        <v>5</v>
      </c>
      <c r="AG174">
        <v>0</v>
      </c>
      <c r="AH174">
        <v>8</v>
      </c>
      <c r="AI174" s="7">
        <v>3622.697126013265</v>
      </c>
    </row>
    <row r="175" spans="1:36" x14ac:dyDescent="0.2">
      <c r="A175" s="7">
        <v>178</v>
      </c>
      <c r="B175" s="7">
        <v>2006</v>
      </c>
      <c r="C175" s="7" t="s">
        <v>42</v>
      </c>
      <c r="D175" s="7" t="s">
        <v>44</v>
      </c>
      <c r="E175" s="7">
        <v>4</v>
      </c>
      <c r="F175" s="9">
        <v>1</v>
      </c>
      <c r="G175" s="7">
        <v>0.5</v>
      </c>
      <c r="H175" s="7">
        <v>48.828669505186731</v>
      </c>
      <c r="I175" s="7">
        <v>3289.350572999504</v>
      </c>
      <c r="J175" s="7">
        <v>0.17335843293395653</v>
      </c>
      <c r="K175" s="7">
        <v>2.9753286205036469</v>
      </c>
      <c r="L175" s="7">
        <v>97.024671379496354</v>
      </c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9">
        <v>0</v>
      </c>
      <c r="AD175">
        <v>0</v>
      </c>
      <c r="AE175">
        <v>0</v>
      </c>
      <c r="AF175" s="9">
        <v>6</v>
      </c>
      <c r="AG175">
        <v>0</v>
      </c>
      <c r="AH175">
        <v>6</v>
      </c>
      <c r="AI175" s="7">
        <v>1240.7885040530582</v>
      </c>
    </row>
    <row r="176" spans="1:36" x14ac:dyDescent="0.2">
      <c r="A176" s="7">
        <v>179</v>
      </c>
      <c r="B176" s="7">
        <v>2006</v>
      </c>
      <c r="C176" s="7" t="s">
        <v>42</v>
      </c>
      <c r="D176" s="7" t="s">
        <v>44</v>
      </c>
      <c r="E176" s="7">
        <v>4</v>
      </c>
      <c r="F176" s="9">
        <v>1</v>
      </c>
      <c r="G176" s="7">
        <v>1</v>
      </c>
      <c r="H176" s="7">
        <v>48.217150249935244</v>
      </c>
      <c r="I176" s="7">
        <v>3248.1554875497955</v>
      </c>
      <c r="J176" s="7">
        <v>0.20616306525573791</v>
      </c>
      <c r="K176" s="7">
        <v>4.1904437441444298</v>
      </c>
      <c r="L176" s="7">
        <v>95.809556255855568</v>
      </c>
      <c r="M176" s="7">
        <v>25</v>
      </c>
      <c r="N176" s="7">
        <v>107.53333333333333</v>
      </c>
      <c r="O176" s="7">
        <v>0.04</v>
      </c>
      <c r="P176" s="7">
        <v>0.09</v>
      </c>
      <c r="Q176" s="10">
        <v>26.868945348199592</v>
      </c>
      <c r="R176" s="10">
        <v>20.103409625049697</v>
      </c>
      <c r="S176" s="7">
        <v>2</v>
      </c>
      <c r="T176" s="7">
        <v>47.5</v>
      </c>
      <c r="U176" s="7">
        <v>2</v>
      </c>
      <c r="V176" s="7">
        <v>27.5</v>
      </c>
      <c r="W176" s="7">
        <v>14.451580284552806</v>
      </c>
      <c r="X176" s="7">
        <v>10.0858333333333</v>
      </c>
      <c r="Y176" s="7">
        <v>22.695208333333301</v>
      </c>
      <c r="Z176" s="7">
        <v>20.719849290780111</v>
      </c>
      <c r="AA176" s="7">
        <v>7.8729166666666597</v>
      </c>
      <c r="AB176" s="7">
        <v>29.484375</v>
      </c>
      <c r="AC176" s="9">
        <v>0</v>
      </c>
      <c r="AD176">
        <v>0</v>
      </c>
      <c r="AE176">
        <v>0</v>
      </c>
      <c r="AF176" s="9">
        <v>8</v>
      </c>
      <c r="AG176">
        <v>3</v>
      </c>
      <c r="AH176">
        <v>15</v>
      </c>
      <c r="AI176" s="7">
        <v>465.54900515843775</v>
      </c>
      <c r="AJ176">
        <v>7163.0350194552539</v>
      </c>
    </row>
    <row r="177" spans="1:36" x14ac:dyDescent="0.2">
      <c r="A177" s="7">
        <v>180</v>
      </c>
      <c r="B177" s="7">
        <v>2006</v>
      </c>
      <c r="C177" s="7" t="s">
        <v>42</v>
      </c>
      <c r="D177" s="7" t="s">
        <v>44</v>
      </c>
      <c r="E177" s="7">
        <v>4</v>
      </c>
      <c r="F177" s="9">
        <v>0</v>
      </c>
      <c r="G177" s="8" t="s">
        <v>4</v>
      </c>
      <c r="H177" s="7">
        <v>50.326034410568901</v>
      </c>
      <c r="I177" s="7">
        <v>3390.2207822315004</v>
      </c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9">
        <v>0</v>
      </c>
      <c r="AD177">
        <v>0</v>
      </c>
      <c r="AE177">
        <v>0</v>
      </c>
      <c r="AF177" s="9">
        <v>0</v>
      </c>
      <c r="AG177">
        <v>0</v>
      </c>
      <c r="AH177">
        <v>0</v>
      </c>
      <c r="AI177" s="7">
        <v>0</v>
      </c>
    </row>
    <row r="178" spans="1:36" x14ac:dyDescent="0.2">
      <c r="A178" s="7">
        <v>181</v>
      </c>
      <c r="B178" s="7">
        <v>2006</v>
      </c>
      <c r="C178" s="7" t="s">
        <v>42</v>
      </c>
      <c r="D178" s="7" t="s">
        <v>45</v>
      </c>
      <c r="E178" s="7">
        <v>1</v>
      </c>
      <c r="F178" s="9">
        <v>1</v>
      </c>
      <c r="G178" s="7">
        <v>0</v>
      </c>
      <c r="H178" s="7">
        <v>14.610023702276136</v>
      </c>
      <c r="I178" s="7">
        <v>984.20641650933203</v>
      </c>
      <c r="J178" s="7">
        <v>0.99845716637253701</v>
      </c>
      <c r="K178" s="7">
        <v>70.666953528399318</v>
      </c>
      <c r="L178" s="7">
        <v>29.333046471600682</v>
      </c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9">
        <v>2</v>
      </c>
      <c r="AD178">
        <v>4</v>
      </c>
      <c r="AE178">
        <v>12</v>
      </c>
      <c r="AF178" s="9">
        <v>1</v>
      </c>
      <c r="AG178">
        <v>6</v>
      </c>
      <c r="AH178">
        <v>16</v>
      </c>
      <c r="AI178" s="7">
        <v>6899.4104642593957</v>
      </c>
    </row>
    <row r="179" spans="1:36" x14ac:dyDescent="0.2">
      <c r="A179" s="7">
        <v>182</v>
      </c>
      <c r="B179" s="7">
        <v>2006</v>
      </c>
      <c r="C179" s="7" t="s">
        <v>42</v>
      </c>
      <c r="D179" s="7" t="s">
        <v>45</v>
      </c>
      <c r="E179" s="7">
        <v>1</v>
      </c>
      <c r="F179" s="9">
        <v>1</v>
      </c>
      <c r="G179" s="7">
        <v>0.5</v>
      </c>
      <c r="H179" s="7">
        <v>39.011499405109547</v>
      </c>
      <c r="I179" s="7">
        <v>2628.0154512122444</v>
      </c>
      <c r="J179" s="7">
        <v>0.48427528585565105</v>
      </c>
      <c r="K179" s="7">
        <v>21.675272518646008</v>
      </c>
      <c r="L179" s="7">
        <v>78.324727481353989</v>
      </c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9">
        <v>8</v>
      </c>
      <c r="AD179">
        <v>4</v>
      </c>
      <c r="AE179">
        <v>22</v>
      </c>
      <c r="AF179" s="9">
        <v>0</v>
      </c>
      <c r="AG179">
        <v>1</v>
      </c>
      <c r="AH179">
        <v>2</v>
      </c>
      <c r="AI179" s="7">
        <v>59.322033898305094</v>
      </c>
    </row>
    <row r="180" spans="1:36" x14ac:dyDescent="0.2">
      <c r="A180" s="7">
        <v>183</v>
      </c>
      <c r="B180" s="7">
        <v>2006</v>
      </c>
      <c r="C180" s="7" t="s">
        <v>42</v>
      </c>
      <c r="D180" s="7" t="s">
        <v>45</v>
      </c>
      <c r="E180" s="7">
        <v>1</v>
      </c>
      <c r="F180" s="9">
        <v>1</v>
      </c>
      <c r="G180" s="7">
        <v>1</v>
      </c>
      <c r="H180" s="7">
        <v>42.797060776111508</v>
      </c>
      <c r="I180" s="7">
        <v>2883.030355181877</v>
      </c>
      <c r="J180" s="7">
        <v>0.38457467175256571</v>
      </c>
      <c r="K180" s="7">
        <v>14.074870912220319</v>
      </c>
      <c r="L180" s="7">
        <v>85.925129087779681</v>
      </c>
      <c r="M180" s="7">
        <v>49</v>
      </c>
      <c r="N180" s="7">
        <v>102.53333333333333</v>
      </c>
      <c r="O180" s="7">
        <v>0.46</v>
      </c>
      <c r="P180" s="7">
        <v>0.42</v>
      </c>
      <c r="Q180" s="10">
        <v>22.719412019022926</v>
      </c>
      <c r="R180" s="10">
        <v>18.294012472199206</v>
      </c>
      <c r="S180" s="10">
        <v>7</v>
      </c>
      <c r="T180" s="10">
        <v>65.428571428571431</v>
      </c>
      <c r="U180" s="10">
        <v>8</v>
      </c>
      <c r="V180" s="10">
        <v>20.375</v>
      </c>
      <c r="W180" s="7">
        <v>15.679917929292893</v>
      </c>
      <c r="X180" s="7">
        <v>10.6510416666666</v>
      </c>
      <c r="Y180" s="7">
        <v>19.123958333333299</v>
      </c>
      <c r="Z180" s="7">
        <v>21.845226510067089</v>
      </c>
      <c r="AA180" s="7">
        <v>7.2947916666666597</v>
      </c>
      <c r="AB180" s="7">
        <v>32.084375000000001</v>
      </c>
      <c r="AC180" s="9">
        <v>4</v>
      </c>
      <c r="AD180">
        <v>9</v>
      </c>
      <c r="AE180">
        <v>23</v>
      </c>
      <c r="AF180" s="9">
        <v>0</v>
      </c>
      <c r="AG180">
        <v>1</v>
      </c>
      <c r="AH180">
        <v>2</v>
      </c>
      <c r="AI180" s="7">
        <v>459.28518791451734</v>
      </c>
      <c r="AJ180">
        <v>102.33463035019454</v>
      </c>
    </row>
    <row r="181" spans="1:36" x14ac:dyDescent="0.2">
      <c r="A181" s="7">
        <v>184</v>
      </c>
      <c r="B181" s="7">
        <v>2006</v>
      </c>
      <c r="C181" s="7" t="s">
        <v>42</v>
      </c>
      <c r="D181" s="7" t="s">
        <v>45</v>
      </c>
      <c r="E181" s="7">
        <v>1</v>
      </c>
      <c r="F181" s="9">
        <v>0</v>
      </c>
      <c r="G181" s="8" t="s">
        <v>4</v>
      </c>
      <c r="H181" s="7">
        <v>49.807386070250466</v>
      </c>
      <c r="I181" s="7">
        <v>3355.2819597589673</v>
      </c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9">
        <v>0</v>
      </c>
      <c r="AD181">
        <v>0</v>
      </c>
      <c r="AE181">
        <v>0</v>
      </c>
      <c r="AF181" s="9">
        <v>0</v>
      </c>
      <c r="AG181">
        <v>0</v>
      </c>
      <c r="AH181">
        <v>0</v>
      </c>
      <c r="AI181" s="7">
        <v>0</v>
      </c>
    </row>
    <row r="182" spans="1:36" x14ac:dyDescent="0.2">
      <c r="A182" s="7">
        <v>185</v>
      </c>
      <c r="B182" s="7">
        <v>2006</v>
      </c>
      <c r="C182" s="7" t="s">
        <v>42</v>
      </c>
      <c r="D182" s="7" t="s">
        <v>45</v>
      </c>
      <c r="E182" s="7">
        <v>2</v>
      </c>
      <c r="F182" s="9">
        <v>1</v>
      </c>
      <c r="G182" s="7">
        <v>0</v>
      </c>
      <c r="H182" s="7">
        <v>8.3433801192549506</v>
      </c>
      <c r="I182" s="7">
        <v>562.05304084946897</v>
      </c>
      <c r="J182" s="7">
        <v>1.1713426378677845</v>
      </c>
      <c r="K182" s="7">
        <v>84.874504623513872</v>
      </c>
      <c r="L182" s="7">
        <v>15.125495376486128</v>
      </c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9">
        <v>3</v>
      </c>
      <c r="AD182">
        <v>13</v>
      </c>
      <c r="AE182">
        <v>33</v>
      </c>
      <c r="AF182" s="9">
        <v>11</v>
      </c>
      <c r="AG182">
        <v>15</v>
      </c>
      <c r="AH182">
        <v>46</v>
      </c>
      <c r="AI182" s="7">
        <v>3677.2291820191599</v>
      </c>
    </row>
    <row r="183" spans="1:36" x14ac:dyDescent="0.2">
      <c r="A183" s="7">
        <v>186</v>
      </c>
      <c r="B183" s="7">
        <v>2006</v>
      </c>
      <c r="C183" s="7" t="s">
        <v>42</v>
      </c>
      <c r="D183" s="7" t="s">
        <v>45</v>
      </c>
      <c r="E183" s="7">
        <v>2</v>
      </c>
      <c r="F183" s="9">
        <v>1</v>
      </c>
      <c r="G183" s="7">
        <v>0.5</v>
      </c>
      <c r="H183" s="7">
        <v>27.834127597089768</v>
      </c>
      <c r="I183" s="7">
        <v>1875.0501393592783</v>
      </c>
      <c r="J183" s="7">
        <v>0.78080048677327984</v>
      </c>
      <c r="K183" s="7">
        <v>49.540238816794876</v>
      </c>
      <c r="L183" s="7">
        <v>50.459761183205124</v>
      </c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9">
        <v>3</v>
      </c>
      <c r="AD183">
        <v>9</v>
      </c>
      <c r="AE183">
        <v>27</v>
      </c>
      <c r="AF183" s="9">
        <v>1</v>
      </c>
      <c r="AG183">
        <v>6</v>
      </c>
      <c r="AH183">
        <v>24</v>
      </c>
      <c r="AI183" s="7">
        <v>1740.6042741341196</v>
      </c>
    </row>
    <row r="184" spans="1:36" x14ac:dyDescent="0.2">
      <c r="A184" s="7">
        <v>187</v>
      </c>
      <c r="B184" s="7">
        <v>2006</v>
      </c>
      <c r="C184" s="7" t="s">
        <v>42</v>
      </c>
      <c r="D184" s="7" t="s">
        <v>45</v>
      </c>
      <c r="E184" s="7">
        <v>2</v>
      </c>
      <c r="F184" s="9">
        <v>1</v>
      </c>
      <c r="G184" s="7">
        <v>1</v>
      </c>
      <c r="H184" s="7">
        <v>27.376916938957809</v>
      </c>
      <c r="I184" s="7">
        <v>1844.2500754716459</v>
      </c>
      <c r="J184" s="7">
        <v>0.78908923740710513</v>
      </c>
      <c r="K184" s="7">
        <v>50.369104048488602</v>
      </c>
      <c r="L184" s="7">
        <v>49.630895951511398</v>
      </c>
      <c r="M184" s="7">
        <v>39</v>
      </c>
      <c r="N184" s="7">
        <v>102.86666666666666</v>
      </c>
      <c r="O184" s="7">
        <v>0.69</v>
      </c>
      <c r="P184" s="7">
        <v>0.53</v>
      </c>
      <c r="Q184" s="10">
        <v>23.448003163305668</v>
      </c>
      <c r="R184" s="10">
        <v>15.425560806039872</v>
      </c>
      <c r="S184" s="7">
        <v>11</v>
      </c>
      <c r="T184" s="7">
        <v>62.909090909090907</v>
      </c>
      <c r="U184" s="7">
        <v>4</v>
      </c>
      <c r="V184" s="7">
        <v>19</v>
      </c>
      <c r="W184" s="7">
        <v>16.221041666666643</v>
      </c>
      <c r="X184" s="7">
        <v>11.546875</v>
      </c>
      <c r="Y184" s="7">
        <v>19.271666666666601</v>
      </c>
      <c r="Z184" s="7">
        <v>21.294677013422788</v>
      </c>
      <c r="AA184" s="7">
        <v>7.3068749999999998</v>
      </c>
      <c r="AB184" s="7">
        <v>29.524999999999999</v>
      </c>
      <c r="AC184" s="9">
        <v>2</v>
      </c>
      <c r="AD184">
        <v>9</v>
      </c>
      <c r="AE184">
        <v>29</v>
      </c>
      <c r="AF184" s="9">
        <v>1</v>
      </c>
      <c r="AG184">
        <v>0</v>
      </c>
      <c r="AH184">
        <v>6</v>
      </c>
      <c r="AI184" s="7">
        <v>5.7111274871039068</v>
      </c>
      <c r="AJ184">
        <v>1580.5447470817121</v>
      </c>
    </row>
    <row r="185" spans="1:36" x14ac:dyDescent="0.2">
      <c r="A185" s="7">
        <v>188</v>
      </c>
      <c r="B185" s="7">
        <v>2006</v>
      </c>
      <c r="C185" s="7" t="s">
        <v>42</v>
      </c>
      <c r="D185" s="7" t="s">
        <v>45</v>
      </c>
      <c r="E185" s="7">
        <v>2</v>
      </c>
      <c r="F185" s="9">
        <v>0</v>
      </c>
      <c r="G185" s="8" t="s">
        <v>4</v>
      </c>
      <c r="H185" s="7">
        <v>55.161037120314383</v>
      </c>
      <c r="I185" s="7">
        <v>3715.931457843214</v>
      </c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9">
        <v>0</v>
      </c>
      <c r="AD185">
        <v>0</v>
      </c>
      <c r="AE185">
        <v>0</v>
      </c>
      <c r="AF185" s="9">
        <v>0</v>
      </c>
      <c r="AG185">
        <v>0</v>
      </c>
      <c r="AH185">
        <v>0</v>
      </c>
      <c r="AI185" s="7">
        <v>0</v>
      </c>
    </row>
    <row r="186" spans="1:36" x14ac:dyDescent="0.2">
      <c r="A186" s="7">
        <v>189</v>
      </c>
      <c r="B186" s="7">
        <v>2006</v>
      </c>
      <c r="C186" s="7" t="s">
        <v>42</v>
      </c>
      <c r="D186" s="7" t="s">
        <v>45</v>
      </c>
      <c r="E186" s="7">
        <v>3</v>
      </c>
      <c r="F186" s="9">
        <v>1</v>
      </c>
      <c r="G186" s="7">
        <v>0</v>
      </c>
      <c r="H186" s="7">
        <v>22.906968364064561</v>
      </c>
      <c r="I186" s="7">
        <v>1543.1313258702132</v>
      </c>
      <c r="J186" s="7">
        <v>0.78652613012626915</v>
      </c>
      <c r="K186" s="7">
        <v>50.112796577207305</v>
      </c>
      <c r="L186" s="7">
        <v>49.887203422792695</v>
      </c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9">
        <v>13</v>
      </c>
      <c r="AD186">
        <v>0</v>
      </c>
      <c r="AE186">
        <v>18</v>
      </c>
      <c r="AF186" s="9">
        <v>13</v>
      </c>
      <c r="AG186">
        <v>0</v>
      </c>
      <c r="AH186">
        <v>17</v>
      </c>
      <c r="AI186" s="7">
        <v>5852.6160648489331</v>
      </c>
    </row>
    <row r="187" spans="1:36" x14ac:dyDescent="0.2">
      <c r="A187" s="7">
        <v>190</v>
      </c>
      <c r="B187" s="7">
        <v>2006</v>
      </c>
      <c r="C187" s="7" t="s">
        <v>42</v>
      </c>
      <c r="D187" s="7" t="s">
        <v>45</v>
      </c>
      <c r="E187" s="7">
        <v>3</v>
      </c>
      <c r="F187" s="9">
        <v>1</v>
      </c>
      <c r="G187" s="7">
        <v>0.5</v>
      </c>
      <c r="H187" s="7">
        <v>36.611857841570078</v>
      </c>
      <c r="I187" s="7">
        <v>2466.3632409019983</v>
      </c>
      <c r="J187" s="7">
        <v>0.46696493414282386</v>
      </c>
      <c r="K187" s="7">
        <v>20.26604434072345</v>
      </c>
      <c r="L187" s="7">
        <v>79.733955659276546</v>
      </c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9">
        <v>15</v>
      </c>
      <c r="AD187">
        <v>1</v>
      </c>
      <c r="AE187">
        <v>28</v>
      </c>
      <c r="AF187" s="9">
        <v>0</v>
      </c>
      <c r="AG187">
        <v>0</v>
      </c>
      <c r="AH187">
        <v>1</v>
      </c>
      <c r="AI187" s="7">
        <v>22.844509948415627</v>
      </c>
    </row>
    <row r="188" spans="1:36" x14ac:dyDescent="0.2">
      <c r="A188" s="7">
        <v>191</v>
      </c>
      <c r="B188" s="7">
        <v>2006</v>
      </c>
      <c r="C188" s="7" t="s">
        <v>42</v>
      </c>
      <c r="D188" s="7" t="s">
        <v>45</v>
      </c>
      <c r="E188" s="7">
        <v>3</v>
      </c>
      <c r="F188" s="9">
        <v>1</v>
      </c>
      <c r="G188" s="7">
        <v>1</v>
      </c>
      <c r="H188" s="7">
        <v>35.171644268454401</v>
      </c>
      <c r="I188" s="7">
        <v>2369.3430396559556</v>
      </c>
      <c r="J188" s="7">
        <v>0.50494807729314573</v>
      </c>
      <c r="K188" s="7">
        <v>23.402567094515749</v>
      </c>
      <c r="L188" s="7">
        <v>76.597432905484254</v>
      </c>
      <c r="M188" s="7">
        <v>37</v>
      </c>
      <c r="N188" s="7">
        <v>101.4</v>
      </c>
      <c r="O188" s="7">
        <v>0.42</v>
      </c>
      <c r="P188" s="7">
        <v>0.47</v>
      </c>
      <c r="Q188" s="10">
        <v>22.650130548302901</v>
      </c>
      <c r="R188" s="10">
        <v>16.713871114374619</v>
      </c>
      <c r="S188" s="7">
        <v>10</v>
      </c>
      <c r="T188" s="7">
        <v>53.1</v>
      </c>
      <c r="U188" s="7">
        <v>5</v>
      </c>
      <c r="V188" s="7">
        <v>18</v>
      </c>
      <c r="W188" s="7">
        <v>15.835542929292883</v>
      </c>
      <c r="X188" s="7">
        <v>10.6225</v>
      </c>
      <c r="Y188" s="7">
        <v>19.381041666666601</v>
      </c>
      <c r="Z188" s="7">
        <v>21.442702740492141</v>
      </c>
      <c r="AA188" s="7">
        <v>7.1402083333333302</v>
      </c>
      <c r="AB188" s="7">
        <v>29.9077083333333</v>
      </c>
      <c r="AC188" s="9">
        <v>53</v>
      </c>
      <c r="AD188">
        <v>0</v>
      </c>
      <c r="AE188">
        <v>58</v>
      </c>
      <c r="AF188" s="9">
        <v>0</v>
      </c>
      <c r="AG188">
        <v>1</v>
      </c>
      <c r="AH188">
        <v>8</v>
      </c>
      <c r="AI188" s="7">
        <v>184.04568901989683</v>
      </c>
      <c r="AJ188">
        <v>724.51361867704281</v>
      </c>
    </row>
    <row r="189" spans="1:36" x14ac:dyDescent="0.2">
      <c r="A189" s="7">
        <v>192</v>
      </c>
      <c r="B189" s="7">
        <v>2006</v>
      </c>
      <c r="C189" s="7" t="s">
        <v>42</v>
      </c>
      <c r="D189" s="7" t="s">
        <v>45</v>
      </c>
      <c r="E189" s="7">
        <v>3</v>
      </c>
      <c r="F189" s="9">
        <v>0</v>
      </c>
      <c r="G189" s="8" t="s">
        <v>4</v>
      </c>
      <c r="H189" s="7">
        <v>45.917523517862136</v>
      </c>
      <c r="I189" s="7">
        <v>3093.2407912149683</v>
      </c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9">
        <v>0</v>
      </c>
      <c r="AD189">
        <v>0</v>
      </c>
      <c r="AE189">
        <v>0</v>
      </c>
      <c r="AF189" s="9">
        <v>0</v>
      </c>
      <c r="AG189">
        <v>0</v>
      </c>
      <c r="AH189">
        <v>0</v>
      </c>
      <c r="AI189" s="7">
        <v>0</v>
      </c>
    </row>
    <row r="190" spans="1:36" x14ac:dyDescent="0.2">
      <c r="A190" s="7">
        <v>193</v>
      </c>
      <c r="B190" s="7">
        <v>2006</v>
      </c>
      <c r="C190" s="7" t="s">
        <v>42</v>
      </c>
      <c r="D190" s="7" t="s">
        <v>45</v>
      </c>
      <c r="E190" s="7">
        <v>4</v>
      </c>
      <c r="F190" s="9">
        <v>1</v>
      </c>
      <c r="G190" s="7">
        <v>0</v>
      </c>
      <c r="H190" s="7">
        <v>11.189516466126404</v>
      </c>
      <c r="I190" s="7">
        <v>753.78343854998127</v>
      </c>
      <c r="J190" s="7">
        <v>1.1165664405590721</v>
      </c>
      <c r="K190" s="7">
        <v>80.748051820349559</v>
      </c>
      <c r="L190" s="7">
        <v>19.251948179650441</v>
      </c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9">
        <v>0</v>
      </c>
      <c r="AD190">
        <v>1</v>
      </c>
      <c r="AE190">
        <v>7</v>
      </c>
      <c r="AF190" s="9">
        <v>5</v>
      </c>
      <c r="AG190">
        <v>2</v>
      </c>
      <c r="AH190">
        <v>14</v>
      </c>
      <c r="AI190" s="7">
        <v>3644.2520265291087</v>
      </c>
    </row>
    <row r="191" spans="1:36" x14ac:dyDescent="0.2">
      <c r="A191" s="7">
        <v>194</v>
      </c>
      <c r="B191" s="7">
        <v>2006</v>
      </c>
      <c r="C191" s="7" t="s">
        <v>42</v>
      </c>
      <c r="D191" s="7" t="s">
        <v>45</v>
      </c>
      <c r="E191" s="7">
        <v>4</v>
      </c>
      <c r="F191" s="9">
        <v>1</v>
      </c>
      <c r="G191" s="7">
        <v>0.5</v>
      </c>
      <c r="H191" s="7">
        <v>44.746635598052322</v>
      </c>
      <c r="I191" s="7">
        <v>3014.3637526027346</v>
      </c>
      <c r="J191" s="7">
        <v>0.50032066688193189</v>
      </c>
      <c r="K191" s="7">
        <v>23.011873448216519</v>
      </c>
      <c r="L191" s="7">
        <v>76.988126551783481</v>
      </c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9">
        <v>3</v>
      </c>
      <c r="AD191">
        <v>14</v>
      </c>
      <c r="AE191">
        <v>35</v>
      </c>
      <c r="AF191" s="9">
        <v>1</v>
      </c>
      <c r="AG191">
        <v>12</v>
      </c>
      <c r="AH191">
        <v>28</v>
      </c>
      <c r="AI191" s="7">
        <v>1214.8120854826825</v>
      </c>
    </row>
    <row r="192" spans="1:36" x14ac:dyDescent="0.2">
      <c r="A192" s="7">
        <v>195</v>
      </c>
      <c r="B192" s="7">
        <v>2006</v>
      </c>
      <c r="C192" s="7" t="s">
        <v>42</v>
      </c>
      <c r="D192" s="7" t="s">
        <v>45</v>
      </c>
      <c r="E192" s="7">
        <v>4</v>
      </c>
      <c r="F192" s="9">
        <v>1</v>
      </c>
      <c r="G192" s="7">
        <v>1</v>
      </c>
      <c r="H192" s="7">
        <v>50.731094478007684</v>
      </c>
      <c r="I192" s="7">
        <v>3417.5077138319493</v>
      </c>
      <c r="J192" s="7">
        <v>0.36461184123699825</v>
      </c>
      <c r="K192" s="7">
        <v>12.715405983431255</v>
      </c>
      <c r="L192" s="7">
        <v>87.284594016568747</v>
      </c>
      <c r="M192" s="7">
        <v>46</v>
      </c>
      <c r="N192" s="7">
        <v>97.6</v>
      </c>
      <c r="O192" s="7">
        <v>0.46</v>
      </c>
      <c r="P192" s="7">
        <v>0.35</v>
      </c>
      <c r="Q192" s="10">
        <v>22.08022021234763</v>
      </c>
      <c r="R192" s="10">
        <v>16.777358162955235</v>
      </c>
      <c r="S192" s="7">
        <v>5</v>
      </c>
      <c r="T192" s="7">
        <v>58.4</v>
      </c>
      <c r="U192" s="7">
        <v>4</v>
      </c>
      <c r="V192" s="7">
        <v>23.75</v>
      </c>
      <c r="W192" s="7">
        <v>15.889999999999961</v>
      </c>
      <c r="X192" s="7">
        <v>9.9560416666666605</v>
      </c>
      <c r="Y192" s="7">
        <v>19.2260416666666</v>
      </c>
      <c r="Z192" s="7">
        <v>21.295359340044715</v>
      </c>
      <c r="AA192" s="7">
        <v>7.4243750000000004</v>
      </c>
      <c r="AB192" s="7">
        <v>28.521249999999998</v>
      </c>
      <c r="AC192" s="9">
        <v>3</v>
      </c>
      <c r="AD192">
        <v>2</v>
      </c>
      <c r="AE192">
        <v>9</v>
      </c>
      <c r="AF192" s="9">
        <v>2</v>
      </c>
      <c r="AG192">
        <v>0</v>
      </c>
      <c r="AH192">
        <v>3</v>
      </c>
      <c r="AI192" s="7">
        <v>1957.4428887251293</v>
      </c>
      <c r="AJ192">
        <v>650.19455252918294</v>
      </c>
    </row>
    <row r="193" spans="1:36" x14ac:dyDescent="0.2">
      <c r="A193" s="7">
        <v>196</v>
      </c>
      <c r="B193" s="7">
        <v>2006</v>
      </c>
      <c r="C193" s="7" t="s">
        <v>42</v>
      </c>
      <c r="D193" s="7" t="s">
        <v>45</v>
      </c>
      <c r="E193" s="7">
        <v>4</v>
      </c>
      <c r="F193" s="9">
        <v>0</v>
      </c>
      <c r="G193" s="8" t="s">
        <v>4</v>
      </c>
      <c r="H193" s="7">
        <v>58.121476131718829</v>
      </c>
      <c r="I193" s="7">
        <v>3915.3618715156349</v>
      </c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9">
        <v>0</v>
      </c>
      <c r="AD193">
        <v>0</v>
      </c>
      <c r="AE193">
        <v>0</v>
      </c>
      <c r="AF193" s="9">
        <v>0</v>
      </c>
      <c r="AG193">
        <v>0</v>
      </c>
      <c r="AH193">
        <v>0</v>
      </c>
      <c r="AI193" s="7">
        <v>0</v>
      </c>
    </row>
    <row r="194" spans="1:36" x14ac:dyDescent="0.2">
      <c r="A194" s="7">
        <v>213</v>
      </c>
      <c r="B194" s="7">
        <v>2007</v>
      </c>
      <c r="C194" s="7" t="s">
        <v>41</v>
      </c>
      <c r="D194" s="7" t="s">
        <v>43</v>
      </c>
      <c r="E194" s="7">
        <v>1</v>
      </c>
      <c r="F194" s="7">
        <v>1</v>
      </c>
      <c r="G194" s="7">
        <v>0</v>
      </c>
      <c r="H194" s="7">
        <v>20.200349230457405</v>
      </c>
      <c r="I194" s="7">
        <v>1360.7995259616289</v>
      </c>
      <c r="J194" s="7">
        <v>0.84264139976957719</v>
      </c>
      <c r="K194" s="7">
        <v>55.71182689943447</v>
      </c>
      <c r="L194" s="7">
        <v>44.28817310056553</v>
      </c>
      <c r="M194">
        <v>31.5</v>
      </c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>
        <v>0</v>
      </c>
      <c r="AD194" s="7">
        <v>0</v>
      </c>
      <c r="AE194" s="7">
        <v>0</v>
      </c>
      <c r="AF194" s="7">
        <v>2</v>
      </c>
      <c r="AG194" s="7">
        <v>2</v>
      </c>
      <c r="AH194" s="7">
        <v>4</v>
      </c>
      <c r="AI194" s="7">
        <v>5156.9638909358891</v>
      </c>
    </row>
    <row r="195" spans="1:36" x14ac:dyDescent="0.2">
      <c r="A195" s="7">
        <v>214</v>
      </c>
      <c r="B195" s="7">
        <v>2007</v>
      </c>
      <c r="C195" s="7" t="s">
        <v>41</v>
      </c>
      <c r="D195" s="7" t="s">
        <v>43</v>
      </c>
      <c r="E195" s="7">
        <v>1</v>
      </c>
      <c r="F195" s="7">
        <v>1</v>
      </c>
      <c r="G195" s="7">
        <v>0.5</v>
      </c>
      <c r="H195" s="7">
        <v>28.115105946484583</v>
      </c>
      <c r="I195" s="7">
        <v>1893.9782875957178</v>
      </c>
      <c r="J195" s="7">
        <v>0.66791153246230883</v>
      </c>
      <c r="K195" s="7">
        <v>38.359150889271355</v>
      </c>
      <c r="L195" s="7">
        <v>61.640849110728645</v>
      </c>
      <c r="M195">
        <v>15.5</v>
      </c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>
        <v>3</v>
      </c>
      <c r="AD195" s="7">
        <v>0</v>
      </c>
      <c r="AE195" s="7">
        <v>4</v>
      </c>
      <c r="AF195" s="7">
        <v>11</v>
      </c>
      <c r="AG195" s="7">
        <v>12</v>
      </c>
      <c r="AH195" s="7">
        <v>24</v>
      </c>
      <c r="AI195" s="7">
        <v>10697.678703021371</v>
      </c>
    </row>
    <row r="196" spans="1:36" x14ac:dyDescent="0.2">
      <c r="A196" s="7">
        <v>215</v>
      </c>
      <c r="B196" s="7">
        <v>2007</v>
      </c>
      <c r="C196" s="7" t="s">
        <v>41</v>
      </c>
      <c r="D196" s="7" t="s">
        <v>43</v>
      </c>
      <c r="E196" s="7">
        <v>1</v>
      </c>
      <c r="F196" s="7">
        <v>1</v>
      </c>
      <c r="G196" s="7">
        <v>1</v>
      </c>
      <c r="H196" s="7">
        <v>35.80780685817961</v>
      </c>
      <c r="I196" s="7">
        <v>2412.1982269923865</v>
      </c>
      <c r="J196" s="7">
        <v>0.48206393352956095</v>
      </c>
      <c r="K196" s="7">
        <v>21.493320219654105</v>
      </c>
      <c r="L196" s="7">
        <v>78.506679780345891</v>
      </c>
      <c r="M196">
        <v>7</v>
      </c>
      <c r="N196" s="7">
        <v>61.086666666666659</v>
      </c>
      <c r="O196" s="7">
        <v>0.22</v>
      </c>
      <c r="P196" s="7">
        <v>0.04</v>
      </c>
      <c r="Q196" s="7">
        <v>14.462400000000002</v>
      </c>
      <c r="R196" s="7">
        <v>13.490800000000002</v>
      </c>
      <c r="S196" s="7">
        <v>0</v>
      </c>
      <c r="T196" s="7">
        <v>0</v>
      </c>
      <c r="U196" s="7">
        <v>1</v>
      </c>
      <c r="V196" s="7">
        <v>0</v>
      </c>
      <c r="W196" s="7">
        <v>16.70995967741932</v>
      </c>
      <c r="X196" s="7">
        <v>12.765416666666599</v>
      </c>
      <c r="Y196" s="7">
        <v>22.1941666666666</v>
      </c>
      <c r="Z196" s="7">
        <v>22.278533163265262</v>
      </c>
      <c r="AA196" s="7">
        <v>18.36375</v>
      </c>
      <c r="AB196" s="7">
        <v>25.743749999999999</v>
      </c>
      <c r="AC196" s="7">
        <v>0</v>
      </c>
      <c r="AD196" s="7">
        <v>0</v>
      </c>
      <c r="AE196" s="7">
        <v>1</v>
      </c>
      <c r="AF196" s="7">
        <v>1</v>
      </c>
      <c r="AG196" s="7">
        <v>5</v>
      </c>
      <c r="AH196" s="7">
        <v>7</v>
      </c>
      <c r="AI196" s="7">
        <v>8838.983050847457</v>
      </c>
      <c r="AJ196">
        <v>6174.3190661478602</v>
      </c>
    </row>
    <row r="197" spans="1:36" x14ac:dyDescent="0.2">
      <c r="A197" s="7">
        <v>216</v>
      </c>
      <c r="B197" s="7">
        <v>2007</v>
      </c>
      <c r="C197" s="7" t="s">
        <v>41</v>
      </c>
      <c r="D197" s="7" t="s">
        <v>43</v>
      </c>
      <c r="E197" s="7">
        <v>1</v>
      </c>
      <c r="F197" s="7">
        <v>0</v>
      </c>
      <c r="G197" s="8" t="s">
        <v>4</v>
      </c>
      <c r="H197" s="7">
        <v>45.611159404991263</v>
      </c>
      <c r="I197" s="7">
        <v>3072.6025272518013</v>
      </c>
      <c r="J197" s="7"/>
      <c r="K197" s="7"/>
      <c r="L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>
        <v>0</v>
      </c>
      <c r="AD197" s="9">
        <v>0</v>
      </c>
      <c r="AE197" s="9">
        <v>0</v>
      </c>
      <c r="AF197" s="7">
        <v>0</v>
      </c>
      <c r="AG197" s="7">
        <v>0</v>
      </c>
      <c r="AH197" s="9">
        <v>0</v>
      </c>
      <c r="AI197" s="7">
        <v>0</v>
      </c>
    </row>
    <row r="198" spans="1:36" x14ac:dyDescent="0.2">
      <c r="A198" s="7">
        <v>217</v>
      </c>
      <c r="B198" s="7">
        <v>2007</v>
      </c>
      <c r="C198" s="7" t="s">
        <v>41</v>
      </c>
      <c r="D198" s="7" t="s">
        <v>43</v>
      </c>
      <c r="E198" s="7">
        <v>2</v>
      </c>
      <c r="F198" s="7">
        <v>1</v>
      </c>
      <c r="G198" s="7">
        <v>0</v>
      </c>
      <c r="H198" s="7">
        <v>35.682199534516975</v>
      </c>
      <c r="I198" s="7">
        <v>2403.7366709793005</v>
      </c>
      <c r="J198" s="7">
        <v>0.48664854723233592</v>
      </c>
      <c r="K198" s="7">
        <v>21.871163133338818</v>
      </c>
      <c r="L198" s="7">
        <v>78.128836866661175</v>
      </c>
      <c r="M198">
        <v>26</v>
      </c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>
        <v>0</v>
      </c>
      <c r="AD198" s="7">
        <v>0</v>
      </c>
      <c r="AE198" s="7">
        <v>0</v>
      </c>
      <c r="AF198" s="7">
        <v>0</v>
      </c>
      <c r="AG198" s="7">
        <v>3</v>
      </c>
      <c r="AH198" s="7">
        <v>3</v>
      </c>
      <c r="AI198" s="7">
        <v>2682.0191599115701</v>
      </c>
    </row>
    <row r="199" spans="1:36" x14ac:dyDescent="0.2">
      <c r="A199" s="7">
        <v>218</v>
      </c>
      <c r="B199" s="7">
        <v>2007</v>
      </c>
      <c r="C199" s="7" t="s">
        <v>41</v>
      </c>
      <c r="D199" s="7" t="s">
        <v>43</v>
      </c>
      <c r="E199" s="7">
        <v>2</v>
      </c>
      <c r="F199" s="7">
        <v>1</v>
      </c>
      <c r="G199" s="7">
        <v>0.5</v>
      </c>
      <c r="H199" s="7">
        <v>35.134162818774684</v>
      </c>
      <c r="I199" s="7">
        <v>2366.8180962317292</v>
      </c>
      <c r="J199" s="7">
        <v>0.5010242665883371</v>
      </c>
      <c r="K199" s="7">
        <v>23.07113039207664</v>
      </c>
      <c r="L199" s="7">
        <v>76.92886960792336</v>
      </c>
      <c r="M199">
        <v>14.5</v>
      </c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2436.4406779661017</v>
      </c>
    </row>
    <row r="200" spans="1:36" x14ac:dyDescent="0.2">
      <c r="A200" s="7">
        <v>219</v>
      </c>
      <c r="B200" s="7">
        <v>2007</v>
      </c>
      <c r="C200" s="7" t="s">
        <v>41</v>
      </c>
      <c r="D200" s="7" t="s">
        <v>43</v>
      </c>
      <c r="E200" s="7">
        <v>2</v>
      </c>
      <c r="F200" s="7">
        <v>1</v>
      </c>
      <c r="G200" s="7">
        <v>1</v>
      </c>
      <c r="H200" s="7">
        <v>19.813059982497645</v>
      </c>
      <c r="I200" s="7">
        <v>1334.7097282546144</v>
      </c>
      <c r="J200" s="7">
        <v>0.85177120019167463</v>
      </c>
      <c r="K200" s="7">
        <v>56.617827617254648</v>
      </c>
      <c r="L200" s="7">
        <v>43.382172382745352</v>
      </c>
      <c r="M200">
        <v>11</v>
      </c>
      <c r="N200" s="7">
        <v>83.196666666666673</v>
      </c>
      <c r="O200" s="7">
        <v>0.08</v>
      </c>
      <c r="P200" s="7">
        <v>7.0000000000000007E-2</v>
      </c>
      <c r="Q200" s="7">
        <v>17.134300000000003</v>
      </c>
      <c r="R200" s="7">
        <v>14.844100000000001</v>
      </c>
      <c r="S200" s="7">
        <v>0</v>
      </c>
      <c r="T200" s="7">
        <v>0</v>
      </c>
      <c r="U200" s="7">
        <v>1</v>
      </c>
      <c r="V200" s="7">
        <v>0</v>
      </c>
      <c r="W200" s="7">
        <v>16.435336021505336</v>
      </c>
      <c r="X200" s="7">
        <v>12.00375</v>
      </c>
      <c r="Y200" s="7">
        <v>22.3533333333333</v>
      </c>
      <c r="Z200" s="7">
        <v>23.279655612244866</v>
      </c>
      <c r="AA200" s="7">
        <v>19.569583333333298</v>
      </c>
      <c r="AB200" s="7">
        <v>28.286249999999999</v>
      </c>
      <c r="AC200" s="7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7">
        <v>459.46941783345619</v>
      </c>
      <c r="AJ200">
        <v>6891.4396887159537</v>
      </c>
    </row>
    <row r="201" spans="1:36" x14ac:dyDescent="0.2">
      <c r="A201" s="7">
        <v>220</v>
      </c>
      <c r="B201" s="7">
        <v>2007</v>
      </c>
      <c r="C201" s="7" t="s">
        <v>41</v>
      </c>
      <c r="D201" s="7" t="s">
        <v>43</v>
      </c>
      <c r="E201" s="7">
        <v>2</v>
      </c>
      <c r="F201" s="7">
        <v>0</v>
      </c>
      <c r="G201" s="8" t="s">
        <v>4</v>
      </c>
      <c r="H201" s="7">
        <v>45.670972416259197</v>
      </c>
      <c r="I201" s="7">
        <v>3076.6318396389861</v>
      </c>
      <c r="J201" s="7"/>
      <c r="K201" s="7"/>
      <c r="L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>
        <v>0</v>
      </c>
      <c r="AD201" s="9">
        <v>0</v>
      </c>
      <c r="AE201" s="9">
        <v>0</v>
      </c>
      <c r="AF201" s="7">
        <v>0</v>
      </c>
      <c r="AG201" s="7">
        <v>0</v>
      </c>
      <c r="AH201" s="9">
        <v>0</v>
      </c>
      <c r="AI201" s="7">
        <v>0</v>
      </c>
    </row>
    <row r="202" spans="1:36" x14ac:dyDescent="0.2">
      <c r="A202" s="7">
        <v>221</v>
      </c>
      <c r="B202" s="7">
        <v>2007</v>
      </c>
      <c r="C202" s="7" t="s">
        <v>41</v>
      </c>
      <c r="D202" s="7" t="s">
        <v>43</v>
      </c>
      <c r="E202" s="7">
        <v>3</v>
      </c>
      <c r="F202" s="7">
        <v>1</v>
      </c>
      <c r="G202" s="7">
        <v>0</v>
      </c>
      <c r="H202" s="7">
        <v>35.170050625535438</v>
      </c>
      <c r="I202" s="7">
        <v>2369.2356836640402</v>
      </c>
      <c r="J202" s="7">
        <v>0.60300296958429855</v>
      </c>
      <c r="K202" s="7">
        <v>32.162325863113253</v>
      </c>
      <c r="L202" s="7">
        <v>67.837674136886747</v>
      </c>
      <c r="M202">
        <v>13</v>
      </c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>
        <v>0</v>
      </c>
      <c r="AD202" s="7">
        <v>0</v>
      </c>
      <c r="AE202" s="7">
        <v>0</v>
      </c>
      <c r="AF202" s="7">
        <v>1</v>
      </c>
      <c r="AG202" s="7">
        <v>2</v>
      </c>
      <c r="AH202" s="7">
        <v>8</v>
      </c>
      <c r="AI202" s="7">
        <v>8610.3537214443641</v>
      </c>
    </row>
    <row r="203" spans="1:36" x14ac:dyDescent="0.2">
      <c r="A203" s="7">
        <v>222</v>
      </c>
      <c r="B203" s="7">
        <v>2007</v>
      </c>
      <c r="C203" s="7" t="s">
        <v>41</v>
      </c>
      <c r="D203" s="7" t="s">
        <v>43</v>
      </c>
      <c r="E203" s="7">
        <v>3</v>
      </c>
      <c r="F203" s="7">
        <v>1</v>
      </c>
      <c r="G203" s="7">
        <v>0.5</v>
      </c>
      <c r="H203" s="7">
        <v>28.833609744340439</v>
      </c>
      <c r="I203" s="7">
        <v>1942.3804026467624</v>
      </c>
      <c r="J203" s="7">
        <v>0.72912298489664329</v>
      </c>
      <c r="K203" s="7">
        <v>44.384355801678623</v>
      </c>
      <c r="L203" s="7">
        <v>55.615644198321377</v>
      </c>
      <c r="M203">
        <v>10.5</v>
      </c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>
        <v>0</v>
      </c>
      <c r="AD203" s="7">
        <v>0</v>
      </c>
      <c r="AE203" s="7">
        <v>2</v>
      </c>
      <c r="AF203" s="7">
        <v>0</v>
      </c>
      <c r="AG203" s="7">
        <v>1</v>
      </c>
      <c r="AH203" s="7">
        <v>3</v>
      </c>
      <c r="AI203" s="7">
        <v>483.23507737656598</v>
      </c>
    </row>
    <row r="204" spans="1:36" x14ac:dyDescent="0.2">
      <c r="A204" s="7">
        <v>223</v>
      </c>
      <c r="B204" s="7">
        <v>2007</v>
      </c>
      <c r="C204" s="7" t="s">
        <v>41</v>
      </c>
      <c r="D204" s="7" t="s">
        <v>43</v>
      </c>
      <c r="E204" s="7">
        <v>3</v>
      </c>
      <c r="F204" s="7">
        <v>1</v>
      </c>
      <c r="G204" s="7">
        <v>1</v>
      </c>
      <c r="H204" s="7">
        <v>34.805191256801137</v>
      </c>
      <c r="I204" s="7">
        <v>2344.6568781022188</v>
      </c>
      <c r="J204" s="7">
        <v>0.61051498552717431</v>
      </c>
      <c r="K204" s="7">
        <v>32.866084047186412</v>
      </c>
      <c r="L204" s="7">
        <v>67.133915952813595</v>
      </c>
      <c r="M204">
        <v>15.5</v>
      </c>
      <c r="N204" s="7">
        <v>76.449999999999989</v>
      </c>
      <c r="O204" s="7">
        <v>0.22</v>
      </c>
      <c r="P204" s="7">
        <v>0.12</v>
      </c>
      <c r="Q204" s="7">
        <v>18.071200000000001</v>
      </c>
      <c r="R204" s="7">
        <v>13.733700000000001</v>
      </c>
      <c r="S204" s="7">
        <v>0</v>
      </c>
      <c r="T204" s="7">
        <v>0</v>
      </c>
      <c r="U204" s="7">
        <v>1</v>
      </c>
      <c r="V204" s="7">
        <v>41</v>
      </c>
      <c r="W204" s="7">
        <v>17.858534946236524</v>
      </c>
      <c r="X204" s="7">
        <v>13.295833333333301</v>
      </c>
      <c r="Y204" s="7">
        <v>22.539583333333301</v>
      </c>
      <c r="Z204" s="7">
        <v>23.285148809523772</v>
      </c>
      <c r="AA204" s="7">
        <v>19.977083333333301</v>
      </c>
      <c r="AB204" s="7">
        <v>27.756250000000001</v>
      </c>
      <c r="AC204" s="7">
        <v>2</v>
      </c>
      <c r="AD204" s="7">
        <v>0</v>
      </c>
      <c r="AE204" s="7">
        <v>5</v>
      </c>
      <c r="AF204" s="7">
        <v>0</v>
      </c>
      <c r="AG204" s="7">
        <v>0</v>
      </c>
      <c r="AH204" s="7">
        <v>1</v>
      </c>
      <c r="AI204" s="7">
        <v>9.3957258658806193</v>
      </c>
      <c r="AJ204">
        <v>5968.093385214007</v>
      </c>
    </row>
    <row r="205" spans="1:36" x14ac:dyDescent="0.2">
      <c r="A205" s="7">
        <v>224</v>
      </c>
      <c r="B205" s="7">
        <v>2007</v>
      </c>
      <c r="C205" s="7" t="s">
        <v>41</v>
      </c>
      <c r="D205" s="7" t="s">
        <v>43</v>
      </c>
      <c r="E205" s="7">
        <v>3</v>
      </c>
      <c r="F205" s="7">
        <v>0</v>
      </c>
      <c r="G205" s="8" t="s">
        <v>4</v>
      </c>
      <c r="H205" s="7">
        <v>51.844422841749108</v>
      </c>
      <c r="I205" s="7">
        <v>3492.5072444011867</v>
      </c>
      <c r="J205" s="7"/>
      <c r="K205" s="7"/>
      <c r="L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>
        <v>0</v>
      </c>
      <c r="AD205" s="9">
        <v>0</v>
      </c>
      <c r="AE205" s="9">
        <v>0</v>
      </c>
      <c r="AF205" s="7">
        <v>0</v>
      </c>
      <c r="AG205" s="7">
        <v>0</v>
      </c>
      <c r="AH205" s="9">
        <v>0</v>
      </c>
      <c r="AI205" s="7">
        <v>0</v>
      </c>
    </row>
    <row r="206" spans="1:36" x14ac:dyDescent="0.2">
      <c r="A206" s="7">
        <v>225</v>
      </c>
      <c r="B206" s="7">
        <v>2007</v>
      </c>
      <c r="C206" s="7" t="s">
        <v>41</v>
      </c>
      <c r="D206" s="7" t="s">
        <v>43</v>
      </c>
      <c r="E206" s="7">
        <v>4</v>
      </c>
      <c r="F206" s="7">
        <v>1</v>
      </c>
      <c r="G206" s="7">
        <v>0</v>
      </c>
      <c r="H206" s="7">
        <v>32.837343186086656</v>
      </c>
      <c r="I206" s="7">
        <v>2212.0925005638737</v>
      </c>
      <c r="J206" s="7">
        <v>0.68792109207322061</v>
      </c>
      <c r="K206" s="7">
        <v>40.313922674458126</v>
      </c>
      <c r="L206" s="7">
        <v>59.686077325541874</v>
      </c>
      <c r="M206">
        <v>29</v>
      </c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>
        <v>1</v>
      </c>
      <c r="AD206" s="7">
        <v>2</v>
      </c>
      <c r="AE206" s="7">
        <v>11</v>
      </c>
      <c r="AF206" s="7">
        <v>10</v>
      </c>
      <c r="AG206" s="7">
        <v>6</v>
      </c>
      <c r="AH206" s="7">
        <v>44</v>
      </c>
      <c r="AI206" s="7">
        <v>1138.7251289609433</v>
      </c>
    </row>
    <row r="207" spans="1:36" x14ac:dyDescent="0.2">
      <c r="A207" s="7">
        <v>226</v>
      </c>
      <c r="B207" s="7">
        <v>2007</v>
      </c>
      <c r="C207" s="7" t="s">
        <v>41</v>
      </c>
      <c r="D207" s="7" t="s">
        <v>43</v>
      </c>
      <c r="E207" s="7">
        <v>4</v>
      </c>
      <c r="F207" s="7">
        <v>1</v>
      </c>
      <c r="G207" s="7">
        <v>0.5</v>
      </c>
      <c r="H207" s="7">
        <v>30.514355360968917</v>
      </c>
      <c r="I207" s="7">
        <v>2055.6040807266254</v>
      </c>
      <c r="J207" s="7">
        <v>0.73065134292780043</v>
      </c>
      <c r="K207" s="7">
        <v>44.536250594550523</v>
      </c>
      <c r="L207" s="7">
        <v>55.463749405449477</v>
      </c>
      <c r="M207">
        <v>29.5</v>
      </c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>
        <v>0</v>
      </c>
      <c r="AD207" s="7">
        <v>0</v>
      </c>
      <c r="AE207" s="7">
        <v>1</v>
      </c>
      <c r="AF207" s="7">
        <v>1</v>
      </c>
      <c r="AG207" s="7">
        <v>1</v>
      </c>
      <c r="AH207" s="7">
        <v>7</v>
      </c>
      <c r="AI207" s="7">
        <v>2128.0397936624913</v>
      </c>
    </row>
    <row r="208" spans="1:36" x14ac:dyDescent="0.2">
      <c r="A208" s="7">
        <v>227</v>
      </c>
      <c r="B208" s="7">
        <v>2007</v>
      </c>
      <c r="C208" s="7" t="s">
        <v>41</v>
      </c>
      <c r="D208" s="7" t="s">
        <v>43</v>
      </c>
      <c r="E208" s="7">
        <v>4</v>
      </c>
      <c r="F208" s="7">
        <v>1</v>
      </c>
      <c r="G208" s="7">
        <v>1</v>
      </c>
      <c r="H208" s="7">
        <v>32.934539329397019</v>
      </c>
      <c r="I208" s="7">
        <v>2218.6401331930479</v>
      </c>
      <c r="J208" s="7">
        <v>0.68611967005847307</v>
      </c>
      <c r="K208" s="7">
        <v>40.137256234286902</v>
      </c>
      <c r="L208" s="7">
        <v>59.862743765713098</v>
      </c>
      <c r="M208">
        <v>35</v>
      </c>
      <c r="N208" s="7">
        <v>99.476666666666659</v>
      </c>
      <c r="O208" s="7">
        <v>0.19</v>
      </c>
      <c r="P208" s="7">
        <v>0.1</v>
      </c>
      <c r="Q208" s="7">
        <v>19.4939</v>
      </c>
      <c r="R208" s="7">
        <v>12.935600000000001</v>
      </c>
      <c r="S208" s="7">
        <v>0</v>
      </c>
      <c r="T208" s="7">
        <v>0</v>
      </c>
      <c r="U208" s="7">
        <v>1</v>
      </c>
      <c r="V208" s="7">
        <v>0</v>
      </c>
      <c r="W208" s="7">
        <v>16.870120967741894</v>
      </c>
      <c r="X208" s="7">
        <v>13.1554166666666</v>
      </c>
      <c r="Y208" s="7">
        <v>22.405000000000001</v>
      </c>
      <c r="Z208" s="7">
        <v>21.877291666666629</v>
      </c>
      <c r="AA208" s="7">
        <v>18.256250000000001</v>
      </c>
      <c r="AB208" s="7">
        <v>24.736666666666601</v>
      </c>
      <c r="AC208" s="7">
        <v>0</v>
      </c>
      <c r="AD208" s="7">
        <v>22</v>
      </c>
      <c r="AE208" s="7">
        <v>45</v>
      </c>
      <c r="AF208" s="7">
        <v>1</v>
      </c>
      <c r="AG208" s="7">
        <v>4</v>
      </c>
      <c r="AH208" s="7">
        <v>36</v>
      </c>
      <c r="AI208" s="7">
        <v>263.6330140014739</v>
      </c>
      <c r="AJ208">
        <v>7296.8871595330729</v>
      </c>
    </row>
    <row r="209" spans="1:36" x14ac:dyDescent="0.2">
      <c r="A209" s="7">
        <v>228</v>
      </c>
      <c r="B209" s="7">
        <v>2007</v>
      </c>
      <c r="C209" s="7" t="s">
        <v>41</v>
      </c>
      <c r="D209" s="7" t="s">
        <v>43</v>
      </c>
      <c r="E209" s="7">
        <v>4</v>
      </c>
      <c r="F209" s="7">
        <v>0</v>
      </c>
      <c r="G209" s="8" t="s">
        <v>4</v>
      </c>
      <c r="H209" s="7">
        <v>55.016755426871292</v>
      </c>
      <c r="I209" s="7">
        <v>3706.2119001364458</v>
      </c>
      <c r="J209" s="7"/>
      <c r="K209" s="7"/>
      <c r="L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>
        <v>0</v>
      </c>
      <c r="AD209" s="9">
        <v>0</v>
      </c>
      <c r="AE209" s="9">
        <v>0</v>
      </c>
      <c r="AF209" s="7">
        <v>0</v>
      </c>
      <c r="AG209" s="7">
        <v>0</v>
      </c>
      <c r="AH209" s="9">
        <v>0</v>
      </c>
      <c r="AI209" s="7">
        <v>0</v>
      </c>
    </row>
    <row r="210" spans="1:36" x14ac:dyDescent="0.2">
      <c r="A210" s="7">
        <v>229</v>
      </c>
      <c r="B210" s="7">
        <v>2007</v>
      </c>
      <c r="C210" s="7" t="s">
        <v>41</v>
      </c>
      <c r="D210" s="7" t="s">
        <v>44</v>
      </c>
      <c r="E210" s="7">
        <v>1</v>
      </c>
      <c r="F210" s="7">
        <v>1</v>
      </c>
      <c r="G210" s="7">
        <v>0</v>
      </c>
      <c r="H210" s="7">
        <v>16.02091506811168</v>
      </c>
      <c r="I210" s="7">
        <v>1079.2513229071651</v>
      </c>
      <c r="J210" s="7">
        <v>1.0065498507225237</v>
      </c>
      <c r="K210" s="7">
        <v>71.401115767557314</v>
      </c>
      <c r="L210" s="7">
        <v>28.598884232442686</v>
      </c>
      <c r="M210">
        <v>25.5</v>
      </c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>
        <v>10</v>
      </c>
      <c r="AD210" s="7">
        <v>3</v>
      </c>
      <c r="AE210" s="7">
        <v>25</v>
      </c>
      <c r="AF210" s="7">
        <v>5</v>
      </c>
      <c r="AG210" s="7">
        <v>40</v>
      </c>
      <c r="AH210" s="7">
        <v>56</v>
      </c>
      <c r="AI210" s="7">
        <v>8571.2969786293288</v>
      </c>
    </row>
    <row r="211" spans="1:36" x14ac:dyDescent="0.2">
      <c r="A211" s="7">
        <v>230</v>
      </c>
      <c r="B211" s="7">
        <v>2007</v>
      </c>
      <c r="C211" s="7" t="s">
        <v>41</v>
      </c>
      <c r="D211" s="7" t="s">
        <v>44</v>
      </c>
      <c r="E211" s="7">
        <v>1</v>
      </c>
      <c r="F211" s="7">
        <v>1</v>
      </c>
      <c r="G211" s="7">
        <v>0.5</v>
      </c>
      <c r="H211" s="7">
        <v>27.783143733947639</v>
      </c>
      <c r="I211" s="7">
        <v>1871.615603846848</v>
      </c>
      <c r="J211" s="7">
        <v>0.78944219755883549</v>
      </c>
      <c r="K211" s="7">
        <v>50.40439900702026</v>
      </c>
      <c r="L211" s="7">
        <v>49.59560099297974</v>
      </c>
      <c r="M211">
        <v>28</v>
      </c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>
        <v>1</v>
      </c>
      <c r="AD211" s="7">
        <v>13</v>
      </c>
      <c r="AE211" s="7">
        <v>14</v>
      </c>
      <c r="AF211" s="7">
        <v>36</v>
      </c>
      <c r="AG211" s="7">
        <v>14</v>
      </c>
      <c r="AH211" s="7">
        <v>71</v>
      </c>
      <c r="AI211" s="7">
        <v>1592.8518791451731</v>
      </c>
    </row>
    <row r="212" spans="1:36" x14ac:dyDescent="0.2">
      <c r="A212" s="7">
        <v>231</v>
      </c>
      <c r="B212" s="7">
        <v>2007</v>
      </c>
      <c r="C212" s="7" t="s">
        <v>41</v>
      </c>
      <c r="D212" s="7" t="s">
        <v>44</v>
      </c>
      <c r="E212" s="7">
        <v>1</v>
      </c>
      <c r="F212" s="7">
        <v>1</v>
      </c>
      <c r="G212" s="7">
        <v>1</v>
      </c>
      <c r="H212" s="7">
        <v>17.933436103403338</v>
      </c>
      <c r="I212" s="7">
        <v>1208.0885864873653</v>
      </c>
      <c r="J212" s="7">
        <v>0.96939363868837902</v>
      </c>
      <c r="K212" s="7">
        <v>67.987080586178365</v>
      </c>
      <c r="L212" s="7">
        <v>32.012919413821635</v>
      </c>
      <c r="M212">
        <v>34.5</v>
      </c>
      <c r="N212" s="7">
        <v>93.206666666666678</v>
      </c>
      <c r="O212" s="7">
        <v>7.0000000000000007E-2</v>
      </c>
      <c r="P212" s="7">
        <v>0.19</v>
      </c>
      <c r="Q212" s="7">
        <v>16.822000000000003</v>
      </c>
      <c r="R212" s="7">
        <v>12.658000000000001</v>
      </c>
      <c r="S212" s="7">
        <v>0</v>
      </c>
      <c r="T212" s="7">
        <v>0</v>
      </c>
      <c r="U212" s="7">
        <v>1</v>
      </c>
      <c r="V212" s="7">
        <v>0</v>
      </c>
      <c r="W212" s="7">
        <v>17.009813596491188</v>
      </c>
      <c r="X212" s="7">
        <v>12.151249999999999</v>
      </c>
      <c r="Y212" s="7">
        <v>22.4583333333333</v>
      </c>
      <c r="Z212" s="7">
        <v>23.47673076923072</v>
      </c>
      <c r="AA212" s="7">
        <v>20.09</v>
      </c>
      <c r="AB212" s="7">
        <v>28.250833333333301</v>
      </c>
      <c r="AC212" s="7">
        <v>10</v>
      </c>
      <c r="AD212" s="7">
        <v>6</v>
      </c>
      <c r="AE212" s="7">
        <v>16</v>
      </c>
      <c r="AF212" s="7">
        <v>3</v>
      </c>
      <c r="AG212" s="7">
        <v>20</v>
      </c>
      <c r="AH212" s="7">
        <v>42</v>
      </c>
      <c r="AI212" s="7">
        <v>2245.7627118644073</v>
      </c>
      <c r="AJ212">
        <v>6112.4513618677047</v>
      </c>
    </row>
    <row r="213" spans="1:36" x14ac:dyDescent="0.2">
      <c r="A213" s="7">
        <v>232</v>
      </c>
      <c r="B213" s="7">
        <v>2007</v>
      </c>
      <c r="C213" s="7" t="s">
        <v>41</v>
      </c>
      <c r="D213" s="7" t="s">
        <v>44</v>
      </c>
      <c r="E213" s="7">
        <v>1</v>
      </c>
      <c r="F213" s="7">
        <v>0</v>
      </c>
      <c r="G213" s="8" t="s">
        <v>4</v>
      </c>
      <c r="H213" s="7">
        <v>56.019371028249751</v>
      </c>
      <c r="I213" s="7">
        <v>3773.753249026613</v>
      </c>
      <c r="J213" s="7"/>
      <c r="K213" s="7"/>
      <c r="L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>
        <v>0</v>
      </c>
      <c r="AD213" s="9">
        <v>0</v>
      </c>
      <c r="AE213" s="9">
        <v>0</v>
      </c>
      <c r="AF213" s="7">
        <v>0</v>
      </c>
      <c r="AG213" s="7">
        <v>0</v>
      </c>
      <c r="AH213" s="9">
        <v>0</v>
      </c>
      <c r="AI213" s="7">
        <v>0</v>
      </c>
    </row>
    <row r="214" spans="1:36" x14ac:dyDescent="0.2">
      <c r="A214" s="7">
        <v>233</v>
      </c>
      <c r="B214" s="7">
        <v>2007</v>
      </c>
      <c r="C214" s="7" t="s">
        <v>41</v>
      </c>
      <c r="D214" s="7" t="s">
        <v>44</v>
      </c>
      <c r="E214" s="7">
        <v>2</v>
      </c>
      <c r="F214" s="7">
        <v>1</v>
      </c>
      <c r="G214" s="7">
        <v>0</v>
      </c>
      <c r="H214" s="7">
        <v>22.615299560399578</v>
      </c>
      <c r="I214" s="7">
        <v>1523.4830135941729</v>
      </c>
      <c r="J214" s="7">
        <v>0.84649882472371185</v>
      </c>
      <c r="K214" s="7">
        <v>56.094870380584659</v>
      </c>
      <c r="L214" s="7">
        <v>43.905129619415341</v>
      </c>
      <c r="M214">
        <v>32.5</v>
      </c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>
        <v>12</v>
      </c>
      <c r="AD214" s="7">
        <v>0</v>
      </c>
      <c r="AE214" s="7">
        <v>13</v>
      </c>
      <c r="AF214" s="7">
        <v>3</v>
      </c>
      <c r="AG214" s="7">
        <v>50</v>
      </c>
      <c r="AH214" s="7">
        <v>75</v>
      </c>
      <c r="AI214" s="7">
        <v>3001.8422991893885</v>
      </c>
    </row>
    <row r="215" spans="1:36" x14ac:dyDescent="0.2">
      <c r="A215" s="7">
        <v>234</v>
      </c>
      <c r="B215" s="7">
        <v>2007</v>
      </c>
      <c r="C215" s="7" t="s">
        <v>41</v>
      </c>
      <c r="D215" s="7" t="s">
        <v>44</v>
      </c>
      <c r="E215" s="7">
        <v>2</v>
      </c>
      <c r="F215" s="7">
        <v>1</v>
      </c>
      <c r="G215" s="7">
        <v>0.5</v>
      </c>
      <c r="H215" s="7">
        <v>19.466144517143722</v>
      </c>
      <c r="I215" s="7">
        <v>1311.3397164089488</v>
      </c>
      <c r="J215" s="7">
        <v>0.90873114811908273</v>
      </c>
      <c r="K215" s="7">
        <v>62.208610328911092</v>
      </c>
      <c r="L215" s="7">
        <v>37.791389671088908</v>
      </c>
      <c r="M215">
        <v>29.5</v>
      </c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>
        <v>0</v>
      </c>
      <c r="AD215" s="7">
        <v>0</v>
      </c>
      <c r="AE215" s="7">
        <v>1</v>
      </c>
      <c r="AF215" s="7">
        <v>3</v>
      </c>
      <c r="AG215" s="7">
        <v>19</v>
      </c>
      <c r="AH215" s="7">
        <v>29</v>
      </c>
      <c r="AI215" s="7">
        <v>6392.5939572586594</v>
      </c>
    </row>
    <row r="216" spans="1:36" x14ac:dyDescent="0.2">
      <c r="A216" s="7">
        <v>235</v>
      </c>
      <c r="B216" s="7">
        <v>2007</v>
      </c>
      <c r="C216" s="7" t="s">
        <v>41</v>
      </c>
      <c r="D216" s="7" t="s">
        <v>44</v>
      </c>
      <c r="E216" s="7">
        <v>2</v>
      </c>
      <c r="F216" s="7">
        <v>1</v>
      </c>
      <c r="G216" s="7">
        <v>1</v>
      </c>
      <c r="H216" s="7">
        <v>27.161088416761292</v>
      </c>
      <c r="I216" s="7">
        <v>1829.7107550201365</v>
      </c>
      <c r="J216" s="7">
        <v>0.75808176367035707</v>
      </c>
      <c r="K216" s="7">
        <v>47.269718698290141</v>
      </c>
      <c r="L216" s="7">
        <v>52.730281301709859</v>
      </c>
      <c r="M216">
        <v>30</v>
      </c>
      <c r="N216" s="7">
        <v>83.563333333333333</v>
      </c>
      <c r="O216" s="7">
        <v>0.06</v>
      </c>
      <c r="P216" s="7">
        <v>0.16</v>
      </c>
      <c r="Q216" s="7">
        <v>19.459200000000003</v>
      </c>
      <c r="R216" s="7">
        <v>17.203700000000001</v>
      </c>
      <c r="S216" s="7">
        <v>2</v>
      </c>
      <c r="T216" s="7">
        <v>48</v>
      </c>
      <c r="U216" s="7">
        <v>1</v>
      </c>
      <c r="V216" s="7">
        <v>0</v>
      </c>
      <c r="W216" s="7">
        <v>16.418245614035047</v>
      </c>
      <c r="X216" s="7">
        <v>11.8579166666666</v>
      </c>
      <c r="Y216" s="7">
        <v>22.206666666666599</v>
      </c>
      <c r="Z216" s="7">
        <v>24.508736263736228</v>
      </c>
      <c r="AA216" s="7">
        <v>19.8020833333333</v>
      </c>
      <c r="AB216" s="7">
        <v>29.685833333333299</v>
      </c>
      <c r="AC216" s="7">
        <v>0</v>
      </c>
      <c r="AD216" s="7">
        <v>5</v>
      </c>
      <c r="AE216" s="7">
        <v>6</v>
      </c>
      <c r="AF216" s="7">
        <v>0</v>
      </c>
      <c r="AG216" s="7">
        <v>25</v>
      </c>
      <c r="AH216" s="7">
        <v>32</v>
      </c>
      <c r="AI216" s="7">
        <v>7.5534266764922631</v>
      </c>
      <c r="AJ216">
        <v>2826.0700389105059</v>
      </c>
    </row>
    <row r="217" spans="1:36" x14ac:dyDescent="0.2">
      <c r="A217" s="7">
        <v>236</v>
      </c>
      <c r="B217" s="7">
        <v>2007</v>
      </c>
      <c r="C217" s="7" t="s">
        <v>41</v>
      </c>
      <c r="D217" s="7" t="s">
        <v>44</v>
      </c>
      <c r="E217" s="7">
        <v>2</v>
      </c>
      <c r="F217" s="7">
        <v>0</v>
      </c>
      <c r="G217" s="8" t="s">
        <v>4</v>
      </c>
      <c r="H217" s="7">
        <v>51.509469978648781</v>
      </c>
      <c r="I217" s="7">
        <v>3469.9430950329584</v>
      </c>
      <c r="J217" s="7"/>
      <c r="K217" s="7"/>
      <c r="L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>
        <v>0</v>
      </c>
      <c r="AD217" s="9">
        <v>0</v>
      </c>
      <c r="AE217" s="9">
        <v>0</v>
      </c>
      <c r="AF217" s="7">
        <v>0</v>
      </c>
      <c r="AG217" s="7">
        <v>0</v>
      </c>
      <c r="AH217" s="9">
        <v>0</v>
      </c>
      <c r="AI217" s="7">
        <v>0</v>
      </c>
    </row>
    <row r="218" spans="1:36" x14ac:dyDescent="0.2">
      <c r="A218" s="7">
        <v>237</v>
      </c>
      <c r="B218" s="7">
        <v>2007</v>
      </c>
      <c r="C218" s="7" t="s">
        <v>41</v>
      </c>
      <c r="D218" s="7" t="s">
        <v>44</v>
      </c>
      <c r="E218" s="7">
        <v>3</v>
      </c>
      <c r="F218" s="7">
        <v>1</v>
      </c>
      <c r="G218" s="7">
        <v>0</v>
      </c>
      <c r="H218" s="7">
        <v>22.216047710186224</v>
      </c>
      <c r="I218" s="7">
        <v>1496.5873534097209</v>
      </c>
      <c r="J218" s="7">
        <v>0.87956973608537525</v>
      </c>
      <c r="K218" s="7">
        <v>59.361579911923187</v>
      </c>
      <c r="L218" s="7">
        <v>40.638420088076813</v>
      </c>
      <c r="M218">
        <v>27.5</v>
      </c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>
        <v>1</v>
      </c>
      <c r="AD218" s="7">
        <v>49</v>
      </c>
      <c r="AE218" s="7">
        <v>51</v>
      </c>
      <c r="AF218" s="7">
        <v>5</v>
      </c>
      <c r="AG218" s="7">
        <v>130</v>
      </c>
      <c r="AH218" s="7">
        <v>137</v>
      </c>
      <c r="AI218" s="7">
        <v>7359.4325718496693</v>
      </c>
    </row>
    <row r="219" spans="1:36" x14ac:dyDescent="0.2">
      <c r="A219" s="7">
        <v>238</v>
      </c>
      <c r="B219" s="7">
        <v>2007</v>
      </c>
      <c r="C219" s="7" t="s">
        <v>41</v>
      </c>
      <c r="D219" s="7" t="s">
        <v>44</v>
      </c>
      <c r="E219" s="7">
        <v>3</v>
      </c>
      <c r="F219" s="7">
        <v>1</v>
      </c>
      <c r="G219" s="7">
        <v>0.5</v>
      </c>
      <c r="H219" s="7">
        <v>18.320725351363102</v>
      </c>
      <c r="I219" s="7">
        <v>1234.1783841943798</v>
      </c>
      <c r="J219" s="7">
        <v>0.95341275491739474</v>
      </c>
      <c r="K219" s="7">
        <v>66.487048332831861</v>
      </c>
      <c r="L219" s="7">
        <v>33.512951667168139</v>
      </c>
      <c r="M219">
        <v>27</v>
      </c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>
        <v>4</v>
      </c>
      <c r="AD219" s="7">
        <v>4</v>
      </c>
      <c r="AE219" s="7">
        <v>8</v>
      </c>
      <c r="AF219" s="7">
        <v>5</v>
      </c>
      <c r="AG219" s="7">
        <v>42</v>
      </c>
      <c r="AH219" s="7">
        <v>50</v>
      </c>
      <c r="AI219" s="7">
        <v>4282.0560058953579</v>
      </c>
    </row>
    <row r="220" spans="1:36" x14ac:dyDescent="0.2">
      <c r="A220" s="7">
        <v>239</v>
      </c>
      <c r="B220" s="7">
        <v>2007</v>
      </c>
      <c r="C220" s="7" t="s">
        <v>41</v>
      </c>
      <c r="D220" s="7" t="s">
        <v>44</v>
      </c>
      <c r="E220" s="7">
        <v>3</v>
      </c>
      <c r="F220" s="7">
        <v>1</v>
      </c>
      <c r="G220" s="7">
        <v>1</v>
      </c>
      <c r="H220" s="7">
        <v>25.389875620590086</v>
      </c>
      <c r="I220" s="7">
        <v>1710.392741954658</v>
      </c>
      <c r="J220" s="7">
        <v>0.82098716608701272</v>
      </c>
      <c r="K220" s="7">
        <v>53.55589594901393</v>
      </c>
      <c r="L220" s="7">
        <v>46.44410405098607</v>
      </c>
      <c r="M220">
        <v>28.5</v>
      </c>
      <c r="N220" s="7">
        <v>75.056666666666672</v>
      </c>
      <c r="O220" s="7">
        <v>7.0000000000000007E-2</v>
      </c>
      <c r="P220" s="7">
        <v>0.13</v>
      </c>
      <c r="Q220" s="7">
        <v>14.774700000000003</v>
      </c>
      <c r="R220" s="7">
        <v>13.664300000000001</v>
      </c>
      <c r="S220" s="7">
        <v>0</v>
      </c>
      <c r="T220" s="7">
        <v>0</v>
      </c>
      <c r="U220" s="7">
        <v>1</v>
      </c>
      <c r="V220" s="7">
        <v>102</v>
      </c>
      <c r="W220" s="7">
        <v>16.889385964912236</v>
      </c>
      <c r="X220" s="7">
        <v>12.5091666666666</v>
      </c>
      <c r="Y220" s="7">
        <v>22.562916666666599</v>
      </c>
      <c r="Z220" s="7">
        <v>25.111185897435856</v>
      </c>
      <c r="AA220" s="7">
        <v>20.53125</v>
      </c>
      <c r="AB220" s="7">
        <v>30.114166666666598</v>
      </c>
      <c r="AC220" s="7">
        <v>0</v>
      </c>
      <c r="AD220" s="7">
        <v>13</v>
      </c>
      <c r="AE220" s="7">
        <v>14</v>
      </c>
      <c r="AF220" s="7">
        <v>4</v>
      </c>
      <c r="AG220" s="7">
        <v>46</v>
      </c>
      <c r="AH220" s="7">
        <v>51</v>
      </c>
      <c r="AI220" s="7">
        <v>1517.5018422991898</v>
      </c>
      <c r="AJ220">
        <v>7913.6186770428012</v>
      </c>
    </row>
    <row r="221" spans="1:36" x14ac:dyDescent="0.2">
      <c r="A221" s="7">
        <v>240</v>
      </c>
      <c r="B221" s="7">
        <v>2007</v>
      </c>
      <c r="C221" s="7" t="s">
        <v>41</v>
      </c>
      <c r="D221" s="7" t="s">
        <v>44</v>
      </c>
      <c r="E221" s="7">
        <v>3</v>
      </c>
      <c r="F221" s="7">
        <v>0</v>
      </c>
      <c r="G221" s="8" t="s">
        <v>4</v>
      </c>
      <c r="H221" s="7">
        <v>54.667596973594812</v>
      </c>
      <c r="I221" s="7">
        <v>3682.6907890762595</v>
      </c>
      <c r="J221" s="7"/>
      <c r="K221" s="7"/>
      <c r="L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>
        <v>0</v>
      </c>
      <c r="AD221" s="9">
        <v>0</v>
      </c>
      <c r="AE221" s="9">
        <v>0</v>
      </c>
      <c r="AF221" s="7">
        <v>0</v>
      </c>
      <c r="AG221" s="7">
        <v>0</v>
      </c>
      <c r="AH221" s="9">
        <v>0</v>
      </c>
      <c r="AI221" s="7">
        <v>0</v>
      </c>
    </row>
    <row r="222" spans="1:36" x14ac:dyDescent="0.2">
      <c r="A222" s="7">
        <v>241</v>
      </c>
      <c r="B222" s="7">
        <v>2007</v>
      </c>
      <c r="C222" s="7" t="s">
        <v>41</v>
      </c>
      <c r="D222" s="7" t="s">
        <v>44</v>
      </c>
      <c r="E222" s="7">
        <v>4</v>
      </c>
      <c r="F222" s="7">
        <v>1</v>
      </c>
      <c r="G222" s="7">
        <v>0</v>
      </c>
      <c r="H222" s="7">
        <v>17.913249212100414</v>
      </c>
      <c r="I222" s="7">
        <v>1206.7286935566906</v>
      </c>
      <c r="J222" s="7">
        <v>0.89820824768721186</v>
      </c>
      <c r="K222" s="7">
        <v>61.185542793267132</v>
      </c>
      <c r="L222" s="7">
        <v>38.814457206732868</v>
      </c>
      <c r="M222">
        <v>22</v>
      </c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>
        <v>0</v>
      </c>
      <c r="AD222" s="7">
        <v>12</v>
      </c>
      <c r="AE222" s="7">
        <v>13</v>
      </c>
      <c r="AF222" s="7">
        <v>2</v>
      </c>
      <c r="AG222" s="7">
        <v>70</v>
      </c>
      <c r="AH222" s="7">
        <v>73</v>
      </c>
      <c r="AI222" s="7">
        <v>3017.870302137067</v>
      </c>
    </row>
    <row r="223" spans="1:36" x14ac:dyDescent="0.2">
      <c r="A223" s="7">
        <v>242</v>
      </c>
      <c r="B223" s="7">
        <v>2007</v>
      </c>
      <c r="C223" s="7" t="s">
        <v>41</v>
      </c>
      <c r="D223" s="7" t="s">
        <v>44</v>
      </c>
      <c r="E223" s="7">
        <v>4</v>
      </c>
      <c r="F223" s="7">
        <v>1</v>
      </c>
      <c r="G223" s="7">
        <v>0.5</v>
      </c>
      <c r="H223" s="7">
        <v>25.930435709923895</v>
      </c>
      <c r="I223" s="7">
        <v>1746.8076526538316</v>
      </c>
      <c r="J223" s="7">
        <v>0.72337814838170478</v>
      </c>
      <c r="K223" s="7">
        <v>43.81389019391839</v>
      </c>
      <c r="L223" s="7">
        <v>56.18610980608161</v>
      </c>
      <c r="M223">
        <v>29.5</v>
      </c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>
        <v>0</v>
      </c>
      <c r="AD223" s="7">
        <v>3</v>
      </c>
      <c r="AE223" s="7">
        <v>3</v>
      </c>
      <c r="AF223" s="7">
        <v>16</v>
      </c>
      <c r="AG223" s="7">
        <v>34</v>
      </c>
      <c r="AH223" s="7">
        <v>56</v>
      </c>
      <c r="AI223" s="7">
        <v>1786.6617538688286</v>
      </c>
    </row>
    <row r="224" spans="1:36" x14ac:dyDescent="0.2">
      <c r="A224" s="7">
        <v>243</v>
      </c>
      <c r="B224" s="7">
        <v>2007</v>
      </c>
      <c r="C224" s="7" t="s">
        <v>41</v>
      </c>
      <c r="D224" s="7" t="s">
        <v>44</v>
      </c>
      <c r="E224" s="7">
        <v>4</v>
      </c>
      <c r="F224" s="7">
        <v>1</v>
      </c>
      <c r="G224" s="7">
        <v>1</v>
      </c>
      <c r="H224" s="7">
        <v>33.810799944472009</v>
      </c>
      <c r="I224" s="7">
        <v>2277.6695596652889</v>
      </c>
      <c r="J224" s="7">
        <v>0.54345325893804097</v>
      </c>
      <c r="K224" s="7">
        <v>26.738704294717081</v>
      </c>
      <c r="L224" s="7">
        <v>73.261295705282919</v>
      </c>
      <c r="M224">
        <v>29.5</v>
      </c>
      <c r="N224" s="7">
        <v>108.78999999999999</v>
      </c>
      <c r="O224" s="7">
        <v>7.0000000000000007E-2</v>
      </c>
      <c r="P224" s="7">
        <v>0.17</v>
      </c>
      <c r="Q224" s="7">
        <v>18.140600000000003</v>
      </c>
      <c r="R224" s="7">
        <v>18.314100000000003</v>
      </c>
      <c r="S224" s="7">
        <v>0</v>
      </c>
      <c r="T224" s="7">
        <v>0</v>
      </c>
      <c r="U224" s="7">
        <v>1</v>
      </c>
      <c r="V224" s="7">
        <v>0</v>
      </c>
      <c r="W224" s="7">
        <v>16.393157894736799</v>
      </c>
      <c r="X224" s="7">
        <v>11.7145833333333</v>
      </c>
      <c r="Y224" s="7">
        <v>21.907083333333301</v>
      </c>
      <c r="Z224" s="7">
        <v>23.341726190476159</v>
      </c>
      <c r="AA224" s="7">
        <v>19.356666666666602</v>
      </c>
      <c r="AB224" s="7">
        <v>29.2908333333333</v>
      </c>
      <c r="AC224" s="7">
        <v>10</v>
      </c>
      <c r="AD224" s="7">
        <v>6</v>
      </c>
      <c r="AE224" s="7">
        <v>16</v>
      </c>
      <c r="AF224" s="7">
        <v>21</v>
      </c>
      <c r="AG224" s="7">
        <v>30</v>
      </c>
      <c r="AH224" s="7">
        <v>51</v>
      </c>
      <c r="AI224" s="7">
        <v>3076.4554163596172</v>
      </c>
      <c r="AJ224">
        <v>6442.023346303502</v>
      </c>
    </row>
    <row r="225" spans="1:36" x14ac:dyDescent="0.2">
      <c r="A225" s="7">
        <v>244</v>
      </c>
      <c r="B225" s="7">
        <v>2007</v>
      </c>
      <c r="C225" s="7" t="s">
        <v>41</v>
      </c>
      <c r="D225" s="7" t="s">
        <v>44</v>
      </c>
      <c r="E225" s="7">
        <v>4</v>
      </c>
      <c r="F225" s="7">
        <v>0</v>
      </c>
      <c r="G225" s="8" t="s">
        <v>4</v>
      </c>
      <c r="H225" s="7">
        <v>46.150971831684231</v>
      </c>
      <c r="I225" s="7">
        <v>3108.9670715461352</v>
      </c>
      <c r="J225" s="7"/>
      <c r="K225" s="7"/>
      <c r="L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>
        <v>0</v>
      </c>
      <c r="AD225" s="9">
        <v>0</v>
      </c>
      <c r="AE225" s="9">
        <v>0</v>
      </c>
      <c r="AF225" s="7">
        <v>0</v>
      </c>
      <c r="AG225" s="7">
        <v>0</v>
      </c>
      <c r="AH225" s="9">
        <v>0</v>
      </c>
      <c r="AI225" s="7">
        <v>0</v>
      </c>
    </row>
    <row r="226" spans="1:36" x14ac:dyDescent="0.2">
      <c r="A226" s="7">
        <v>245</v>
      </c>
      <c r="B226" s="7">
        <v>2007</v>
      </c>
      <c r="C226" s="7" t="s">
        <v>41</v>
      </c>
      <c r="D226" s="7" t="s">
        <v>45</v>
      </c>
      <c r="E226" s="7">
        <v>1</v>
      </c>
      <c r="F226" s="7">
        <v>1</v>
      </c>
      <c r="G226" s="7">
        <v>0</v>
      </c>
      <c r="H226" s="7">
        <v>17.651567287803278</v>
      </c>
      <c r="I226" s="7">
        <v>1189.1004518627619</v>
      </c>
      <c r="J226" s="7">
        <v>0.84296994875715636</v>
      </c>
      <c r="K226" s="7">
        <v>55.74446548072055</v>
      </c>
      <c r="L226" s="7">
        <v>44.25553451927945</v>
      </c>
      <c r="M226">
        <v>33.5</v>
      </c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>
        <v>75</v>
      </c>
      <c r="AD226" s="7">
        <v>6</v>
      </c>
      <c r="AE226" s="7">
        <v>147</v>
      </c>
      <c r="AF226" s="7">
        <v>102</v>
      </c>
      <c r="AG226" s="7">
        <v>46</v>
      </c>
      <c r="AH226" s="7">
        <v>273</v>
      </c>
      <c r="AI226" s="7">
        <v>6177.2291820191604</v>
      </c>
    </row>
    <row r="227" spans="1:36" x14ac:dyDescent="0.2">
      <c r="A227" s="7">
        <v>246</v>
      </c>
      <c r="B227" s="7">
        <v>2007</v>
      </c>
      <c r="C227" s="7" t="s">
        <v>41</v>
      </c>
      <c r="D227" s="7" t="s">
        <v>45</v>
      </c>
      <c r="E227" s="7">
        <v>1</v>
      </c>
      <c r="F227" s="7">
        <v>1</v>
      </c>
      <c r="G227" s="7">
        <v>0.5</v>
      </c>
      <c r="H227" s="7">
        <v>29.446693109836598</v>
      </c>
      <c r="I227" s="7">
        <v>1983.6808546153959</v>
      </c>
      <c r="J227" s="7">
        <v>0.53702983845647712</v>
      </c>
      <c r="K227" s="7">
        <v>26.172043413875162</v>
      </c>
      <c r="L227" s="7">
        <v>73.827956586124841</v>
      </c>
      <c r="M227">
        <v>33.5</v>
      </c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>
        <v>20</v>
      </c>
      <c r="AD227" s="7">
        <v>1</v>
      </c>
      <c r="AE227" s="7">
        <v>88</v>
      </c>
      <c r="AF227" s="7">
        <v>2</v>
      </c>
      <c r="AG227" s="7">
        <v>72</v>
      </c>
      <c r="AH227" s="7">
        <v>314</v>
      </c>
      <c r="AI227" s="7">
        <v>673.72881355932213</v>
      </c>
    </row>
    <row r="228" spans="1:36" x14ac:dyDescent="0.2">
      <c r="A228" s="7">
        <v>247</v>
      </c>
      <c r="B228" s="7">
        <v>2007</v>
      </c>
      <c r="C228" s="7" t="s">
        <v>41</v>
      </c>
      <c r="D228" s="7" t="s">
        <v>45</v>
      </c>
      <c r="E228" s="7">
        <v>1</v>
      </c>
      <c r="F228" s="7">
        <v>1</v>
      </c>
      <c r="G228" s="7">
        <v>1</v>
      </c>
      <c r="H228" s="7">
        <v>35.100517999936478</v>
      </c>
      <c r="I228" s="7">
        <v>2364.5516080139387</v>
      </c>
      <c r="J228" s="7">
        <v>0.35369430210204378</v>
      </c>
      <c r="K228" s="7">
        <v>11.99692578776688</v>
      </c>
      <c r="L228" s="7">
        <v>88.003074212233116</v>
      </c>
      <c r="M228">
        <v>36</v>
      </c>
      <c r="N228" s="7">
        <v>113.22666666666666</v>
      </c>
      <c r="O228" s="7">
        <v>0.59</v>
      </c>
      <c r="P228" s="7">
        <v>0.53</v>
      </c>
      <c r="Q228" s="7">
        <v>20.222600000000003</v>
      </c>
      <c r="R228" s="7">
        <v>20.0838</v>
      </c>
      <c r="S228" s="7">
        <v>3</v>
      </c>
      <c r="T228" s="7">
        <v>46.666666666666664</v>
      </c>
      <c r="U228" s="7">
        <v>1</v>
      </c>
      <c r="V228" s="7">
        <v>77</v>
      </c>
      <c r="W228" s="7">
        <v>19.353615591397809</v>
      </c>
      <c r="X228" s="7">
        <v>12.7</v>
      </c>
      <c r="Y228" s="7">
        <v>23.7766666666666</v>
      </c>
      <c r="Z228" s="7">
        <v>24.508341836734658</v>
      </c>
      <c r="AA228" s="7">
        <v>20.351666666666599</v>
      </c>
      <c r="AB228" s="7">
        <v>29.338333333333299</v>
      </c>
      <c r="AC228" s="7">
        <v>0</v>
      </c>
      <c r="AD228" s="7">
        <v>14</v>
      </c>
      <c r="AE228" s="7">
        <v>110</v>
      </c>
      <c r="AF228" s="7">
        <v>1</v>
      </c>
      <c r="AG228" s="7">
        <v>37</v>
      </c>
      <c r="AH228" s="7">
        <v>164</v>
      </c>
      <c r="AI228" s="7">
        <v>110.72218128224024</v>
      </c>
      <c r="AJ228">
        <v>3350.9727626459148</v>
      </c>
    </row>
    <row r="229" spans="1:36" x14ac:dyDescent="0.2">
      <c r="A229" s="7">
        <v>248</v>
      </c>
      <c r="B229" s="7">
        <v>2007</v>
      </c>
      <c r="C229" s="7" t="s">
        <v>41</v>
      </c>
      <c r="D229" s="7" t="s">
        <v>45</v>
      </c>
      <c r="E229" s="7">
        <v>1</v>
      </c>
      <c r="F229" s="7">
        <v>0</v>
      </c>
      <c r="G229" s="8" t="s">
        <v>4</v>
      </c>
      <c r="H229" s="7">
        <v>39.885558901369869</v>
      </c>
      <c r="I229" s="7">
        <v>2686.8965989886378</v>
      </c>
      <c r="J229" s="7"/>
      <c r="K229" s="7"/>
      <c r="L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>
        <v>0</v>
      </c>
      <c r="AD229" s="9">
        <v>0</v>
      </c>
      <c r="AE229" s="9">
        <v>0</v>
      </c>
      <c r="AF229" s="7">
        <v>0</v>
      </c>
      <c r="AG229" s="7">
        <v>0</v>
      </c>
      <c r="AH229" s="9">
        <v>0</v>
      </c>
      <c r="AI229" s="7">
        <v>0</v>
      </c>
    </row>
    <row r="230" spans="1:36" x14ac:dyDescent="0.2">
      <c r="A230" s="7">
        <v>249</v>
      </c>
      <c r="B230" s="7">
        <v>2007</v>
      </c>
      <c r="C230" s="7" t="s">
        <v>41</v>
      </c>
      <c r="D230" s="7" t="s">
        <v>45</v>
      </c>
      <c r="E230" s="7">
        <v>2</v>
      </c>
      <c r="F230" s="7">
        <v>1</v>
      </c>
      <c r="G230" s="7">
        <v>0</v>
      </c>
      <c r="H230" s="7">
        <v>12.723722821967732</v>
      </c>
      <c r="I230" s="7">
        <v>857.13547756366142</v>
      </c>
      <c r="J230" s="7">
        <v>1.0980020135090502</v>
      </c>
      <c r="K230" s="7">
        <v>79.263284876990753</v>
      </c>
      <c r="L230" s="7">
        <v>20.736715123009247</v>
      </c>
      <c r="M230">
        <v>33</v>
      </c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>
        <v>6</v>
      </c>
      <c r="AD230" s="7">
        <v>17</v>
      </c>
      <c r="AE230" s="7">
        <v>46</v>
      </c>
      <c r="AF230" s="7">
        <v>6</v>
      </c>
      <c r="AG230" s="7">
        <v>90</v>
      </c>
      <c r="AH230" s="7">
        <v>139</v>
      </c>
      <c r="AI230" s="7">
        <v>7624.9078850405313</v>
      </c>
    </row>
    <row r="231" spans="1:36" x14ac:dyDescent="0.2">
      <c r="A231" s="7">
        <v>250</v>
      </c>
      <c r="B231" s="7">
        <v>2007</v>
      </c>
      <c r="C231" s="7" t="s">
        <v>41</v>
      </c>
      <c r="D231" s="7" t="s">
        <v>45</v>
      </c>
      <c r="E231" s="7">
        <v>2</v>
      </c>
      <c r="F231" s="7">
        <v>1</v>
      </c>
      <c r="G231" s="7">
        <v>0.5</v>
      </c>
      <c r="H231" s="7">
        <v>33.935659605493782</v>
      </c>
      <c r="I231" s="7">
        <v>2286.0807492735348</v>
      </c>
      <c r="J231" s="7">
        <v>0.73222550601870007</v>
      </c>
      <c r="K231" s="7">
        <v>44.69275104487798</v>
      </c>
      <c r="L231" s="7">
        <v>55.30724895512202</v>
      </c>
      <c r="M231">
        <v>38</v>
      </c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>
        <v>3</v>
      </c>
      <c r="AD231" s="7">
        <v>14</v>
      </c>
      <c r="AE231" s="7">
        <v>57</v>
      </c>
      <c r="AF231" s="7">
        <v>0</v>
      </c>
      <c r="AG231" s="7">
        <v>69</v>
      </c>
      <c r="AH231" s="7">
        <v>129</v>
      </c>
      <c r="AI231" s="7">
        <v>128.40825350036846</v>
      </c>
    </row>
    <row r="232" spans="1:36" x14ac:dyDescent="0.2">
      <c r="A232" s="7">
        <v>251</v>
      </c>
      <c r="B232" s="7">
        <v>2007</v>
      </c>
      <c r="C232" s="7" t="s">
        <v>41</v>
      </c>
      <c r="D232" s="7" t="s">
        <v>45</v>
      </c>
      <c r="E232" s="7">
        <v>2</v>
      </c>
      <c r="F232" s="7">
        <v>1</v>
      </c>
      <c r="G232" s="7">
        <v>1</v>
      </c>
      <c r="H232" s="7">
        <v>34.171921000002065</v>
      </c>
      <c r="I232" s="7">
        <v>2301.996533202911</v>
      </c>
      <c r="J232" s="7">
        <v>0.7283514763688802</v>
      </c>
      <c r="K232" s="7">
        <v>44.307699806255854</v>
      </c>
      <c r="L232" s="7">
        <v>55.692300193744146</v>
      </c>
      <c r="M232">
        <v>40.5</v>
      </c>
      <c r="N232" s="7">
        <v>106.73666666666668</v>
      </c>
      <c r="O232" s="7">
        <v>0.79</v>
      </c>
      <c r="P232" s="7">
        <v>1</v>
      </c>
      <c r="Q232" s="7">
        <v>19.112200000000001</v>
      </c>
      <c r="R232" s="7">
        <v>20.153200000000002</v>
      </c>
      <c r="S232" s="7">
        <v>0</v>
      </c>
      <c r="T232" s="7">
        <v>0</v>
      </c>
      <c r="U232" s="7">
        <v>1</v>
      </c>
      <c r="V232" s="7">
        <v>0</v>
      </c>
      <c r="W232" s="7">
        <v>18.84227150537631</v>
      </c>
      <c r="X232" s="7">
        <v>12.391249999999999</v>
      </c>
      <c r="Y232" s="7">
        <v>23.0454166666666</v>
      </c>
      <c r="Z232" s="7">
        <v>23.564621598639437</v>
      </c>
      <c r="AA232" s="7">
        <v>19.587916666666601</v>
      </c>
      <c r="AB232" s="7">
        <v>30.213750000000001</v>
      </c>
      <c r="AC232" s="7">
        <v>1</v>
      </c>
      <c r="AD232" s="7">
        <v>12</v>
      </c>
      <c r="AE232" s="7">
        <v>28</v>
      </c>
      <c r="AF232" s="7">
        <v>0</v>
      </c>
      <c r="AG232" s="7">
        <v>101</v>
      </c>
      <c r="AH232" s="7">
        <v>135</v>
      </c>
      <c r="AI232" s="7">
        <v>2986.7354458364043</v>
      </c>
      <c r="AJ232">
        <v>1198.0544747081713</v>
      </c>
    </row>
    <row r="233" spans="1:36" x14ac:dyDescent="0.2">
      <c r="A233" s="7">
        <v>252</v>
      </c>
      <c r="B233" s="7">
        <v>2007</v>
      </c>
      <c r="C233" s="7" t="s">
        <v>41</v>
      </c>
      <c r="D233" s="7" t="s">
        <v>45</v>
      </c>
      <c r="E233" s="7">
        <v>2</v>
      </c>
      <c r="F233" s="7">
        <v>0</v>
      </c>
      <c r="G233" s="8" t="s">
        <v>4</v>
      </c>
      <c r="H233" s="7">
        <v>61.358429946552221</v>
      </c>
      <c r="I233" s="7">
        <v>4133.4197459876013</v>
      </c>
      <c r="J233" s="7"/>
      <c r="K233" s="7"/>
      <c r="L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>
        <v>0</v>
      </c>
      <c r="AD233" s="9">
        <v>0</v>
      </c>
      <c r="AE233" s="9">
        <v>0</v>
      </c>
      <c r="AF233" s="7">
        <v>0</v>
      </c>
      <c r="AG233" s="7">
        <v>0</v>
      </c>
      <c r="AH233" s="9">
        <v>0</v>
      </c>
      <c r="AI233" s="7">
        <v>0</v>
      </c>
    </row>
    <row r="234" spans="1:36" x14ac:dyDescent="0.2">
      <c r="A234" s="7">
        <v>253</v>
      </c>
      <c r="B234" s="7">
        <v>2007</v>
      </c>
      <c r="C234" s="7" t="s">
        <v>41</v>
      </c>
      <c r="D234" s="7" t="s">
        <v>45</v>
      </c>
      <c r="E234" s="7">
        <v>3</v>
      </c>
      <c r="F234" s="7">
        <v>1</v>
      </c>
      <c r="G234" s="7">
        <v>0</v>
      </c>
      <c r="H234" s="7">
        <v>5.2874701960838992</v>
      </c>
      <c r="I234" s="7">
        <v>356.19121502704274</v>
      </c>
      <c r="J234" s="7">
        <v>1.2362093445941098</v>
      </c>
      <c r="K234" s="7">
        <v>89.21671774697711</v>
      </c>
      <c r="L234" s="7">
        <v>10.78328225302289</v>
      </c>
      <c r="M234">
        <v>38.5</v>
      </c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>
        <v>776</v>
      </c>
      <c r="AD234" s="7">
        <v>1</v>
      </c>
      <c r="AE234" s="7">
        <v>798</v>
      </c>
      <c r="AF234" s="7">
        <f>591+280</f>
        <v>871</v>
      </c>
      <c r="AG234" s="7">
        <v>6</v>
      </c>
      <c r="AH234" s="7">
        <v>904</v>
      </c>
      <c r="AI234" s="7">
        <v>5957.9955784819458</v>
      </c>
    </row>
    <row r="235" spans="1:36" x14ac:dyDescent="0.2">
      <c r="A235" s="7">
        <v>254</v>
      </c>
      <c r="B235" s="7">
        <v>2007</v>
      </c>
      <c r="C235" s="7" t="s">
        <v>41</v>
      </c>
      <c r="D235" s="7" t="s">
        <v>45</v>
      </c>
      <c r="E235" s="7">
        <v>3</v>
      </c>
      <c r="F235" s="7">
        <v>1</v>
      </c>
      <c r="G235" s="7">
        <v>0.5</v>
      </c>
      <c r="H235" s="7">
        <v>26.625014303272586</v>
      </c>
      <c r="I235" s="7">
        <v>1793.5980427500026</v>
      </c>
      <c r="J235" s="7">
        <v>0.74235368982542671</v>
      </c>
      <c r="K235" s="7">
        <v>45.700867602884898</v>
      </c>
      <c r="L235" s="7">
        <v>54.299132397115102</v>
      </c>
      <c r="M235">
        <v>39.5</v>
      </c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>
        <v>104</v>
      </c>
      <c r="AD235" s="7">
        <v>18</v>
      </c>
      <c r="AE235" s="7">
        <v>175</v>
      </c>
      <c r="AF235" s="7">
        <v>5</v>
      </c>
      <c r="AG235" s="7">
        <f>132+82</f>
        <v>214</v>
      </c>
      <c r="AH235" s="7">
        <v>263</v>
      </c>
      <c r="AI235" s="7">
        <v>1755.3426676492265</v>
      </c>
    </row>
    <row r="236" spans="1:36" x14ac:dyDescent="0.2">
      <c r="A236" s="7">
        <v>255</v>
      </c>
      <c r="B236" s="7">
        <v>2007</v>
      </c>
      <c r="C236" s="7" t="s">
        <v>41</v>
      </c>
      <c r="D236" s="7" t="s">
        <v>45</v>
      </c>
      <c r="E236" s="7">
        <v>3</v>
      </c>
      <c r="F236" s="7">
        <v>1</v>
      </c>
      <c r="G236" s="7">
        <v>1</v>
      </c>
      <c r="H236" s="7">
        <v>33.005567280277681</v>
      </c>
      <c r="I236" s="7">
        <v>2223.4249416528287</v>
      </c>
      <c r="J236" s="7">
        <v>0.60862177512992954</v>
      </c>
      <c r="K236" s="7">
        <v>32.688349114862078</v>
      </c>
      <c r="L236" s="7">
        <v>67.311650885137922</v>
      </c>
      <c r="M236">
        <v>38.5</v>
      </c>
      <c r="N236" s="7">
        <v>137.02333333333334</v>
      </c>
      <c r="O236" s="7">
        <v>0.75</v>
      </c>
      <c r="P236" s="7">
        <v>0.66</v>
      </c>
      <c r="Q236" s="7">
        <v>15.711600000000001</v>
      </c>
      <c r="R236" s="7">
        <v>18.383500000000002</v>
      </c>
      <c r="S236" s="7">
        <v>11</v>
      </c>
      <c r="T236" s="7">
        <v>45.18181818181818</v>
      </c>
      <c r="U236" s="7">
        <v>1</v>
      </c>
      <c r="V236" s="7">
        <v>0</v>
      </c>
      <c r="W236" s="7">
        <v>19.989395161290286</v>
      </c>
      <c r="X236" s="7">
        <v>13.3233333333333</v>
      </c>
      <c r="Y236" s="7">
        <v>24.4</v>
      </c>
      <c r="Z236" s="7">
        <v>24.781462585033978</v>
      </c>
      <c r="AA236" s="7">
        <v>20.6933333333333</v>
      </c>
      <c r="AB236" s="7">
        <v>31.0908333333333</v>
      </c>
      <c r="AC236" s="7">
        <v>632</v>
      </c>
      <c r="AD236" s="7">
        <v>18</v>
      </c>
      <c r="AE236" s="7">
        <v>669</v>
      </c>
      <c r="AF236" s="7">
        <v>39</v>
      </c>
      <c r="AG236" s="7">
        <v>70</v>
      </c>
      <c r="AH236" s="7">
        <v>136</v>
      </c>
      <c r="AI236" s="7">
        <v>572.21812822402364</v>
      </c>
      <c r="AJ236">
        <v>4023.3463035019458</v>
      </c>
    </row>
    <row r="237" spans="1:36" x14ac:dyDescent="0.2">
      <c r="A237" s="7">
        <v>256</v>
      </c>
      <c r="B237" s="7">
        <v>2007</v>
      </c>
      <c r="C237" s="7" t="s">
        <v>41</v>
      </c>
      <c r="D237" s="7" t="s">
        <v>45</v>
      </c>
      <c r="E237" s="7">
        <v>3</v>
      </c>
      <c r="F237" s="7">
        <v>0</v>
      </c>
      <c r="G237" s="8" t="s">
        <v>4</v>
      </c>
      <c r="H237" s="7">
        <v>49.033958974797848</v>
      </c>
      <c r="I237" s="7">
        <v>3303.179928608391</v>
      </c>
      <c r="J237" s="7"/>
      <c r="K237" s="7"/>
      <c r="L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>
        <v>0</v>
      </c>
      <c r="AD237" s="9">
        <v>0</v>
      </c>
      <c r="AE237" s="9">
        <v>0</v>
      </c>
      <c r="AF237" s="7">
        <v>0</v>
      </c>
      <c r="AG237" s="7">
        <v>0</v>
      </c>
      <c r="AH237" s="9">
        <v>0</v>
      </c>
      <c r="AI237" s="7">
        <v>0</v>
      </c>
    </row>
    <row r="238" spans="1:36" x14ac:dyDescent="0.2">
      <c r="A238" s="7">
        <v>257</v>
      </c>
      <c r="B238" s="7">
        <v>2007</v>
      </c>
      <c r="C238" s="7" t="s">
        <v>41</v>
      </c>
      <c r="D238" s="7" t="s">
        <v>45</v>
      </c>
      <c r="E238" s="7">
        <v>4</v>
      </c>
      <c r="F238" s="7">
        <v>1</v>
      </c>
      <c r="G238" s="7">
        <v>0</v>
      </c>
      <c r="H238" s="7">
        <v>11.519985970200892</v>
      </c>
      <c r="I238" s="7">
        <v>776.04556577158849</v>
      </c>
      <c r="J238" s="7">
        <v>1.0090802942742081</v>
      </c>
      <c r="K238" s="7">
        <v>71.629534155772419</v>
      </c>
      <c r="L238" s="7">
        <v>28.370465844227581</v>
      </c>
      <c r="M238">
        <v>39</v>
      </c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>
        <v>364</v>
      </c>
      <c r="AD238" s="7">
        <v>2</v>
      </c>
      <c r="AE238" s="7">
        <v>378</v>
      </c>
      <c r="AF238" s="7">
        <f>487+171</f>
        <v>658</v>
      </c>
      <c r="AG238" s="7">
        <v>12</v>
      </c>
      <c r="AH238" s="7">
        <v>683</v>
      </c>
      <c r="AI238" s="7">
        <v>2191.5991156963892</v>
      </c>
    </row>
    <row r="239" spans="1:36" x14ac:dyDescent="0.2">
      <c r="A239" s="7">
        <v>258</v>
      </c>
      <c r="B239" s="7">
        <v>2007</v>
      </c>
      <c r="C239" s="7" t="s">
        <v>41</v>
      </c>
      <c r="D239" s="7" t="s">
        <v>45</v>
      </c>
      <c r="E239" s="7">
        <v>4</v>
      </c>
      <c r="F239" s="7">
        <v>1</v>
      </c>
      <c r="G239" s="7">
        <v>0.5</v>
      </c>
      <c r="H239" s="7">
        <v>27.240340656691284</v>
      </c>
      <c r="I239" s="7">
        <v>1835.0495939331552</v>
      </c>
      <c r="J239" s="7">
        <v>0.61103289802516203</v>
      </c>
      <c r="K239" s="7">
        <v>32.914748665070888</v>
      </c>
      <c r="L239" s="7">
        <v>67.085251334929112</v>
      </c>
      <c r="M239">
        <v>32.5</v>
      </c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>
        <v>432</v>
      </c>
      <c r="AD239" s="7">
        <v>22</v>
      </c>
      <c r="AE239" s="7">
        <v>469</v>
      </c>
      <c r="AF239" s="7">
        <v>72</v>
      </c>
      <c r="AG239" s="7">
        <v>157</v>
      </c>
      <c r="AH239" s="7">
        <v>252</v>
      </c>
      <c r="AI239" s="7">
        <v>2935.7037582903467</v>
      </c>
    </row>
    <row r="240" spans="1:36" x14ac:dyDescent="0.2">
      <c r="A240" s="7">
        <v>259</v>
      </c>
      <c r="B240" s="7">
        <v>2007</v>
      </c>
      <c r="C240" s="7" t="s">
        <v>41</v>
      </c>
      <c r="D240" s="7" t="s">
        <v>45</v>
      </c>
      <c r="E240" s="7">
        <v>4</v>
      </c>
      <c r="F240" s="7">
        <v>1</v>
      </c>
      <c r="G240" s="7">
        <v>1</v>
      </c>
      <c r="H240" s="7">
        <v>30.847812898787556</v>
      </c>
      <c r="I240" s="7">
        <v>2078.0674972851748</v>
      </c>
      <c r="J240" s="7">
        <v>0.51233044767874036</v>
      </c>
      <c r="K240" s="7">
        <v>24.030565273430305</v>
      </c>
      <c r="L240" s="7">
        <v>75.969434726569688</v>
      </c>
      <c r="M240">
        <v>33.5</v>
      </c>
      <c r="N240" s="7">
        <v>111.02666666666667</v>
      </c>
      <c r="O240" s="7">
        <v>0.72</v>
      </c>
      <c r="P240" s="7">
        <v>0.77</v>
      </c>
      <c r="Q240" s="7">
        <v>17.516000000000002</v>
      </c>
      <c r="R240" s="7">
        <v>14.462400000000002</v>
      </c>
      <c r="S240" s="7">
        <v>5</v>
      </c>
      <c r="T240" s="7">
        <v>31.6</v>
      </c>
      <c r="U240" s="7">
        <v>6</v>
      </c>
      <c r="V240" s="7">
        <v>118</v>
      </c>
      <c r="W240" s="7">
        <v>19.598158602150505</v>
      </c>
      <c r="X240" s="7">
        <v>12.811249999999999</v>
      </c>
      <c r="Y240" s="7">
        <v>23.89</v>
      </c>
      <c r="Z240" s="7">
        <v>24.35666666666663</v>
      </c>
      <c r="AA240" s="7">
        <v>19.842500000000001</v>
      </c>
      <c r="AB240" s="7">
        <v>31.896249999999998</v>
      </c>
      <c r="AC240" s="7">
        <v>84</v>
      </c>
      <c r="AD240" s="7">
        <v>8</v>
      </c>
      <c r="AE240" s="7">
        <v>102</v>
      </c>
      <c r="AF240" s="7">
        <v>14</v>
      </c>
      <c r="AG240" s="7">
        <f>33+48</f>
        <v>81</v>
      </c>
      <c r="AH240" s="7">
        <v>122</v>
      </c>
      <c r="AI240" s="7">
        <v>575.71849668386153</v>
      </c>
      <c r="AJ240">
        <v>55.252918287937746</v>
      </c>
    </row>
    <row r="241" spans="1:36" x14ac:dyDescent="0.2">
      <c r="A241" s="7">
        <v>260</v>
      </c>
      <c r="B241" s="7">
        <v>2007</v>
      </c>
      <c r="C241" s="7" t="s">
        <v>42</v>
      </c>
      <c r="D241" s="7" t="s">
        <v>45</v>
      </c>
      <c r="E241" s="7">
        <v>4</v>
      </c>
      <c r="F241" s="7">
        <v>0</v>
      </c>
      <c r="G241" s="8" t="s">
        <v>4</v>
      </c>
      <c r="H241" s="7">
        <v>40.605558024507431</v>
      </c>
      <c r="I241" s="7">
        <v>2735.399446849362</v>
      </c>
      <c r="J241" s="7"/>
      <c r="K241" s="7"/>
      <c r="L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>
        <v>0</v>
      </c>
      <c r="AD241" s="9">
        <v>0</v>
      </c>
      <c r="AE241" s="9">
        <v>0</v>
      </c>
      <c r="AF241" s="7">
        <v>0</v>
      </c>
      <c r="AG241" s="7">
        <v>0</v>
      </c>
      <c r="AH241" s="9">
        <v>0</v>
      </c>
      <c r="AI241" s="7">
        <v>0</v>
      </c>
    </row>
    <row r="242" spans="1:36" x14ac:dyDescent="0.2">
      <c r="A242" s="7">
        <v>261</v>
      </c>
      <c r="B242" s="7">
        <v>2007</v>
      </c>
      <c r="C242" s="7" t="s">
        <v>42</v>
      </c>
      <c r="D242" s="7" t="s">
        <v>43</v>
      </c>
      <c r="E242" s="7">
        <v>1</v>
      </c>
      <c r="F242" s="7">
        <v>1</v>
      </c>
      <c r="G242" s="7">
        <v>0</v>
      </c>
      <c r="H242" s="7">
        <v>30.610803841638429</v>
      </c>
      <c r="I242" s="7">
        <v>2062.1013469509594</v>
      </c>
      <c r="J242" s="7">
        <v>0.14678848409281572</v>
      </c>
      <c r="K242" s="7">
        <v>2.1392547266773576</v>
      </c>
      <c r="L242" s="7">
        <v>97.860745273322635</v>
      </c>
      <c r="M242">
        <v>26</v>
      </c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>
        <v>14</v>
      </c>
      <c r="AD242" s="7">
        <v>0</v>
      </c>
      <c r="AE242" s="7">
        <v>16</v>
      </c>
      <c r="AF242" s="7">
        <v>5</v>
      </c>
      <c r="AG242" s="7">
        <v>3</v>
      </c>
      <c r="AH242" s="7">
        <v>20</v>
      </c>
      <c r="AI242" s="7">
        <v>918.38614591009582</v>
      </c>
    </row>
    <row r="243" spans="1:36" x14ac:dyDescent="0.2">
      <c r="A243" s="7">
        <v>262</v>
      </c>
      <c r="B243" s="7">
        <v>2007</v>
      </c>
      <c r="C243" s="7" t="s">
        <v>42</v>
      </c>
      <c r="D243" s="7" t="s">
        <v>43</v>
      </c>
      <c r="E243" s="7">
        <v>1</v>
      </c>
      <c r="F243" s="7">
        <v>1</v>
      </c>
      <c r="G243" s="7">
        <v>0.5</v>
      </c>
      <c r="H243" s="7">
        <v>16.059793525435826</v>
      </c>
      <c r="I243" s="7">
        <v>1081.8703759588345</v>
      </c>
      <c r="J243" s="7">
        <v>0.77197541680101545</v>
      </c>
      <c r="K243" s="7">
        <v>48.657886559743766</v>
      </c>
      <c r="L243" s="7">
        <v>51.342113440256234</v>
      </c>
      <c r="M243">
        <v>26</v>
      </c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>
        <v>2</v>
      </c>
      <c r="AD243" s="7">
        <v>0</v>
      </c>
      <c r="AE243" s="7">
        <v>9</v>
      </c>
      <c r="AF243" s="7">
        <v>14</v>
      </c>
      <c r="AG243" s="7">
        <v>5</v>
      </c>
      <c r="AH243" s="7">
        <v>39</v>
      </c>
      <c r="AI243" s="7">
        <v>1885.7774502579221</v>
      </c>
    </row>
    <row r="244" spans="1:36" x14ac:dyDescent="0.2">
      <c r="A244" s="7">
        <v>263</v>
      </c>
      <c r="B244" s="7">
        <v>2007</v>
      </c>
      <c r="C244" s="7" t="s">
        <v>42</v>
      </c>
      <c r="D244" s="7" t="s">
        <v>43</v>
      </c>
      <c r="E244" s="7">
        <v>1</v>
      </c>
      <c r="F244" s="7">
        <v>1</v>
      </c>
      <c r="G244" s="7">
        <v>1</v>
      </c>
      <c r="H244" s="7">
        <v>29.839215996282302</v>
      </c>
      <c r="I244" s="7">
        <v>2010.123217156289</v>
      </c>
      <c r="J244" s="7">
        <v>0.21629788939082306</v>
      </c>
      <c r="K244" s="7">
        <v>4.6059707914047268</v>
      </c>
      <c r="L244" s="7">
        <v>95.394029208595271</v>
      </c>
      <c r="M244">
        <v>21.5</v>
      </c>
      <c r="N244" s="7">
        <v>53.459999999999994</v>
      </c>
      <c r="O244" s="7">
        <v>0.16</v>
      </c>
      <c r="P244" s="7">
        <v>0.09</v>
      </c>
      <c r="Q244" s="7">
        <v>14.462400000000002</v>
      </c>
      <c r="R244" s="7">
        <v>12.900900000000002</v>
      </c>
      <c r="S244" s="7">
        <v>0</v>
      </c>
      <c r="T244" s="7">
        <v>0</v>
      </c>
      <c r="U244" s="7">
        <v>2</v>
      </c>
      <c r="V244" s="7">
        <v>41.5</v>
      </c>
      <c r="W244" s="7">
        <v>17.90057795698921</v>
      </c>
      <c r="X244" s="7">
        <v>13.029583333333299</v>
      </c>
      <c r="Y244" s="7">
        <v>22.528749999999999</v>
      </c>
      <c r="Z244" s="7">
        <v>23.513103741496568</v>
      </c>
      <c r="AA244" s="7">
        <v>19.488333333333301</v>
      </c>
      <c r="AB244" s="7">
        <v>28.091666666666601</v>
      </c>
      <c r="AC244" s="7">
        <v>1</v>
      </c>
      <c r="AD244" s="7">
        <v>0</v>
      </c>
      <c r="AE244" s="7">
        <v>3</v>
      </c>
      <c r="AF244" s="7">
        <v>0</v>
      </c>
      <c r="AG244" s="7">
        <v>2</v>
      </c>
      <c r="AH244" s="7">
        <v>11</v>
      </c>
      <c r="AI244" s="7">
        <v>235.63006632277083</v>
      </c>
      <c r="AJ244">
        <v>4310.505836575875</v>
      </c>
    </row>
    <row r="245" spans="1:36" x14ac:dyDescent="0.2">
      <c r="A245" s="7">
        <v>264</v>
      </c>
      <c r="B245" s="7">
        <v>2007</v>
      </c>
      <c r="C245" s="7" t="s">
        <v>42</v>
      </c>
      <c r="D245" s="7" t="s">
        <v>43</v>
      </c>
      <c r="E245" s="7">
        <v>1</v>
      </c>
      <c r="F245" s="7">
        <v>0</v>
      </c>
      <c r="G245" s="8" t="s">
        <v>4</v>
      </c>
      <c r="H245" s="7">
        <v>31.27996190519826</v>
      </c>
      <c r="I245" s="7">
        <v>2107.1792792825772</v>
      </c>
      <c r="J245" s="7"/>
      <c r="K245" s="7"/>
      <c r="L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>
        <v>0</v>
      </c>
      <c r="AD245" s="9">
        <v>0</v>
      </c>
      <c r="AE245" s="9">
        <v>0</v>
      </c>
      <c r="AF245" s="7">
        <v>0</v>
      </c>
      <c r="AG245" s="7">
        <v>0</v>
      </c>
      <c r="AH245" s="9">
        <v>0</v>
      </c>
      <c r="AI245" s="7">
        <v>0</v>
      </c>
    </row>
    <row r="246" spans="1:36" x14ac:dyDescent="0.2">
      <c r="A246" s="7">
        <v>265</v>
      </c>
      <c r="B246" s="7">
        <v>2007</v>
      </c>
      <c r="C246" s="7" t="s">
        <v>42</v>
      </c>
      <c r="D246" s="7" t="s">
        <v>43</v>
      </c>
      <c r="E246" s="7">
        <v>2</v>
      </c>
      <c r="F246" s="7">
        <v>1</v>
      </c>
      <c r="G246" s="7">
        <v>0</v>
      </c>
      <c r="H246" s="7">
        <v>18.982406788514439</v>
      </c>
      <c r="I246" s="7">
        <v>1278.7526524776001</v>
      </c>
      <c r="J246" s="7">
        <v>0.60142493641004702</v>
      </c>
      <c r="K246" s="7">
        <v>32.01499531396437</v>
      </c>
      <c r="L246" s="7">
        <v>67.985004686035637</v>
      </c>
      <c r="M246">
        <v>22</v>
      </c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>
        <v>0</v>
      </c>
      <c r="AD246" s="7">
        <v>0</v>
      </c>
      <c r="AE246" s="7">
        <v>0</v>
      </c>
      <c r="AF246" s="7">
        <v>0</v>
      </c>
      <c r="AG246" s="7">
        <v>0</v>
      </c>
      <c r="AH246" s="7">
        <v>2</v>
      </c>
      <c r="AI246" s="7">
        <v>193.44141488577748</v>
      </c>
    </row>
    <row r="247" spans="1:36" x14ac:dyDescent="0.2">
      <c r="A247" s="7">
        <v>266</v>
      </c>
      <c r="B247" s="7">
        <v>2007</v>
      </c>
      <c r="C247" s="7" t="s">
        <v>42</v>
      </c>
      <c r="D247" s="7" t="s">
        <v>43</v>
      </c>
      <c r="E247" s="7">
        <v>2</v>
      </c>
      <c r="F247" s="7">
        <v>1</v>
      </c>
      <c r="G247" s="7">
        <v>0.5</v>
      </c>
      <c r="H247" s="7">
        <v>24.050811830829591</v>
      </c>
      <c r="I247" s="7">
        <v>1620.1865108865825</v>
      </c>
      <c r="J247" s="7">
        <v>0.3815134799154804</v>
      </c>
      <c r="K247" s="7">
        <v>13.862632213147657</v>
      </c>
      <c r="L247" s="7">
        <v>86.137367786852337</v>
      </c>
      <c r="M247">
        <v>16</v>
      </c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>
        <v>0</v>
      </c>
      <c r="AD247" s="7">
        <v>0</v>
      </c>
      <c r="AE247" s="7">
        <v>0</v>
      </c>
      <c r="AF247" s="7">
        <v>0</v>
      </c>
      <c r="AG247" s="7">
        <v>0</v>
      </c>
      <c r="AH247" s="7">
        <v>2</v>
      </c>
      <c r="AI247" s="7">
        <v>1025.4237288135594</v>
      </c>
    </row>
    <row r="248" spans="1:36" x14ac:dyDescent="0.2">
      <c r="A248" s="7">
        <v>267</v>
      </c>
      <c r="B248" s="7">
        <v>2007</v>
      </c>
      <c r="C248" s="7" t="s">
        <v>42</v>
      </c>
      <c r="D248" s="7" t="s">
        <v>43</v>
      </c>
      <c r="E248" s="7">
        <v>2</v>
      </c>
      <c r="F248" s="7">
        <v>1</v>
      </c>
      <c r="G248" s="7">
        <v>1</v>
      </c>
      <c r="H248" s="7">
        <v>21.666515669162234</v>
      </c>
      <c r="I248" s="7">
        <v>1459.5680458524705</v>
      </c>
      <c r="J248" s="7">
        <v>0.49304085008224874</v>
      </c>
      <c r="K248" s="7">
        <v>22.40192796893826</v>
      </c>
      <c r="L248" s="7">
        <v>77.598072031061747</v>
      </c>
      <c r="M248">
        <v>14.5</v>
      </c>
      <c r="N248" s="7">
        <v>60.096666666666664</v>
      </c>
      <c r="O248" s="7">
        <v>0.04</v>
      </c>
      <c r="P248" s="7">
        <v>7.0000000000000007E-2</v>
      </c>
      <c r="Q248" s="7">
        <v>15.9892</v>
      </c>
      <c r="R248" s="7">
        <v>14.9482</v>
      </c>
      <c r="S248" s="7">
        <v>0</v>
      </c>
      <c r="T248" s="7">
        <v>0</v>
      </c>
      <c r="U248" s="7">
        <v>1</v>
      </c>
      <c r="V248" s="7">
        <v>0</v>
      </c>
      <c r="W248" s="7">
        <v>16.893629032258023</v>
      </c>
      <c r="X248" s="7">
        <v>12.927916666666601</v>
      </c>
      <c r="Y248" s="7">
        <v>22.4404166666666</v>
      </c>
      <c r="Z248" s="7">
        <v>23.145072278911524</v>
      </c>
      <c r="AA248" s="7">
        <v>17.9345833333333</v>
      </c>
      <c r="AB248" s="7">
        <v>28.4933333333333</v>
      </c>
      <c r="AC248" s="7">
        <v>0</v>
      </c>
      <c r="AD248" s="7">
        <v>0</v>
      </c>
      <c r="AE248" s="7">
        <v>0</v>
      </c>
      <c r="AF248" s="7">
        <v>2</v>
      </c>
      <c r="AG248" s="7">
        <v>5</v>
      </c>
      <c r="AH248" s="7">
        <v>11</v>
      </c>
      <c r="AI248" s="7">
        <v>2949.521002210759</v>
      </c>
      <c r="AJ248">
        <v>4423.3463035019458</v>
      </c>
    </row>
    <row r="249" spans="1:36" x14ac:dyDescent="0.2">
      <c r="A249" s="7">
        <v>268</v>
      </c>
      <c r="B249" s="7">
        <v>2007</v>
      </c>
      <c r="C249" s="7" t="s">
        <v>42</v>
      </c>
      <c r="D249" s="7" t="s">
        <v>43</v>
      </c>
      <c r="E249" s="7">
        <v>2</v>
      </c>
      <c r="F249" s="7">
        <v>0</v>
      </c>
      <c r="G249" s="8" t="s">
        <v>4</v>
      </c>
      <c r="H249" s="7">
        <v>27.92146132250469</v>
      </c>
      <c r="I249" s="7">
        <v>1880.9333887422101</v>
      </c>
      <c r="J249" s="7"/>
      <c r="K249" s="7"/>
      <c r="L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>
        <v>0</v>
      </c>
      <c r="AD249" s="9">
        <v>0</v>
      </c>
      <c r="AE249" s="9">
        <v>0</v>
      </c>
      <c r="AF249" s="7">
        <v>0</v>
      </c>
      <c r="AG249" s="7">
        <v>0</v>
      </c>
      <c r="AH249" s="9">
        <v>0</v>
      </c>
      <c r="AI249" s="7">
        <v>0</v>
      </c>
    </row>
    <row r="250" spans="1:36" x14ac:dyDescent="0.2">
      <c r="A250" s="7">
        <v>269</v>
      </c>
      <c r="B250" s="7">
        <v>2007</v>
      </c>
      <c r="C250" s="7" t="s">
        <v>42</v>
      </c>
      <c r="D250" s="7" t="s">
        <v>43</v>
      </c>
      <c r="E250" s="7">
        <v>3</v>
      </c>
      <c r="F250" s="7">
        <v>1</v>
      </c>
      <c r="G250" s="7">
        <v>0</v>
      </c>
      <c r="H250" s="7">
        <v>24.033615590090065</v>
      </c>
      <c r="I250" s="7">
        <v>1619.0280835752669</v>
      </c>
      <c r="J250" s="7">
        <v>0.55983793123700942</v>
      </c>
      <c r="K250" s="7">
        <v>28.201291014272623</v>
      </c>
      <c r="L250" s="7">
        <v>71.798708985727373</v>
      </c>
      <c r="M250">
        <v>30.5</v>
      </c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>
        <v>1</v>
      </c>
      <c r="AD250" s="7">
        <v>0</v>
      </c>
      <c r="AE250" s="7">
        <v>3</v>
      </c>
      <c r="AF250" s="7">
        <v>14</v>
      </c>
      <c r="AG250" s="7">
        <v>7</v>
      </c>
      <c r="AH250" s="7">
        <v>24</v>
      </c>
      <c r="AI250" s="7">
        <v>32.792925571112754</v>
      </c>
    </row>
    <row r="251" spans="1:36" x14ac:dyDescent="0.2">
      <c r="A251" s="7">
        <v>270</v>
      </c>
      <c r="B251" s="7">
        <v>2007</v>
      </c>
      <c r="C251" s="7" t="s">
        <v>42</v>
      </c>
      <c r="D251" s="7" t="s">
        <v>43</v>
      </c>
      <c r="E251" s="7">
        <v>3</v>
      </c>
      <c r="F251" s="7">
        <v>1</v>
      </c>
      <c r="G251" s="7">
        <v>0.5</v>
      </c>
      <c r="H251" s="7">
        <v>12.22577950316232</v>
      </c>
      <c r="I251" s="7">
        <v>823.59145194035682</v>
      </c>
      <c r="J251" s="7">
        <v>0.92184915120566646</v>
      </c>
      <c r="K251" s="7">
        <v>63.476357463536651</v>
      </c>
      <c r="L251" s="7">
        <v>36.523642536463349</v>
      </c>
      <c r="M251">
        <v>22</v>
      </c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>
        <v>1</v>
      </c>
      <c r="AD251" s="7">
        <v>0</v>
      </c>
      <c r="AE251" s="7">
        <v>3</v>
      </c>
      <c r="AF251" s="7">
        <v>8</v>
      </c>
      <c r="AG251" s="7">
        <v>17</v>
      </c>
      <c r="AH251" s="7">
        <v>31</v>
      </c>
      <c r="AI251" s="7">
        <v>1284.6352247605012</v>
      </c>
    </row>
    <row r="252" spans="1:36" x14ac:dyDescent="0.2">
      <c r="A252" s="7">
        <v>271</v>
      </c>
      <c r="B252" s="7">
        <v>2007</v>
      </c>
      <c r="C252" s="7" t="s">
        <v>42</v>
      </c>
      <c r="D252" s="7" t="s">
        <v>43</v>
      </c>
      <c r="E252" s="7">
        <v>3</v>
      </c>
      <c r="F252" s="7">
        <v>1</v>
      </c>
      <c r="G252" s="7">
        <v>1</v>
      </c>
      <c r="H252" s="7">
        <v>17.252315437589928</v>
      </c>
      <c r="I252" s="7">
        <v>1162.2047916783106</v>
      </c>
      <c r="J252" s="7">
        <v>0.76999513309817169</v>
      </c>
      <c r="K252" s="7">
        <v>48.459940586540391</v>
      </c>
      <c r="L252" s="7">
        <v>51.540059413459609</v>
      </c>
      <c r="M252">
        <v>13</v>
      </c>
      <c r="N252" s="7">
        <v>70.143333333333331</v>
      </c>
      <c r="O252" s="7">
        <v>0.12</v>
      </c>
      <c r="P252" s="7">
        <v>0.15</v>
      </c>
      <c r="Q252" s="7">
        <v>13.039700000000002</v>
      </c>
      <c r="R252" s="7">
        <v>12.588600000000001</v>
      </c>
      <c r="S252" s="7">
        <v>0</v>
      </c>
      <c r="T252" s="7">
        <v>0</v>
      </c>
      <c r="U252" s="7">
        <v>1</v>
      </c>
      <c r="V252" s="7">
        <v>0</v>
      </c>
      <c r="W252" s="7">
        <v>17.263911290322554</v>
      </c>
      <c r="X252" s="7">
        <v>12.7670833333333</v>
      </c>
      <c r="Y252" s="7">
        <v>22.262499999999999</v>
      </c>
      <c r="Z252" s="7">
        <v>22.827704081632628</v>
      </c>
      <c r="AA252" s="7">
        <v>18.848333333333301</v>
      </c>
      <c r="AB252" s="7">
        <v>27.522500000000001</v>
      </c>
      <c r="AC252" s="7">
        <v>2</v>
      </c>
      <c r="AD252" s="7">
        <v>1</v>
      </c>
      <c r="AE252" s="7">
        <v>9</v>
      </c>
      <c r="AF252" s="7">
        <v>5</v>
      </c>
      <c r="AG252" s="7">
        <v>42</v>
      </c>
      <c r="AH252" s="7">
        <v>59</v>
      </c>
      <c r="AI252" s="7">
        <v>422.25497420781141</v>
      </c>
      <c r="AJ252">
        <v>8496.1089494163425</v>
      </c>
    </row>
    <row r="253" spans="1:36" x14ac:dyDescent="0.2">
      <c r="A253" s="7">
        <v>272</v>
      </c>
      <c r="B253" s="7">
        <v>2007</v>
      </c>
      <c r="C253" s="7" t="s">
        <v>42</v>
      </c>
      <c r="D253" s="7" t="s">
        <v>43</v>
      </c>
      <c r="E253" s="7">
        <v>3</v>
      </c>
      <c r="F253" s="7">
        <v>0</v>
      </c>
      <c r="G253" s="8" t="s">
        <v>4</v>
      </c>
      <c r="H253" s="7">
        <v>33.473604093449126</v>
      </c>
      <c r="I253" s="7">
        <v>2254.9543110825412</v>
      </c>
      <c r="J253" s="7"/>
      <c r="K253" s="7"/>
      <c r="L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>
        <v>0</v>
      </c>
      <c r="AD253" s="9">
        <v>0</v>
      </c>
      <c r="AE253" s="9">
        <v>0</v>
      </c>
      <c r="AF253" s="7">
        <v>0</v>
      </c>
      <c r="AG253" s="7">
        <v>0</v>
      </c>
      <c r="AH253" s="9">
        <v>0</v>
      </c>
      <c r="AI253" s="7">
        <v>0</v>
      </c>
    </row>
    <row r="254" spans="1:36" x14ac:dyDescent="0.2">
      <c r="A254" s="7">
        <v>273</v>
      </c>
      <c r="B254" s="7">
        <v>2007</v>
      </c>
      <c r="C254" s="7" t="s">
        <v>42</v>
      </c>
      <c r="D254" s="7" t="s">
        <v>43</v>
      </c>
      <c r="E254" s="7">
        <v>4</v>
      </c>
      <c r="F254" s="7">
        <v>1</v>
      </c>
      <c r="G254" s="7">
        <v>0</v>
      </c>
      <c r="H254" s="7">
        <v>24.459035632733123</v>
      </c>
      <c r="I254" s="7">
        <v>1647.6865679291113</v>
      </c>
      <c r="J254" s="7">
        <v>0.61144514170557029</v>
      </c>
      <c r="K254" s="7">
        <v>32.953497427909753</v>
      </c>
      <c r="L254" s="7">
        <v>67.046502572090247</v>
      </c>
      <c r="M254">
        <v>29</v>
      </c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>
        <v>0</v>
      </c>
      <c r="AD254" s="7">
        <v>0</v>
      </c>
      <c r="AE254" s="7">
        <v>2</v>
      </c>
      <c r="AF254" s="7">
        <v>0</v>
      </c>
      <c r="AG254" s="7">
        <v>0</v>
      </c>
      <c r="AH254" s="7">
        <v>7</v>
      </c>
      <c r="AI254" s="7">
        <v>245.57848194546796</v>
      </c>
    </row>
    <row r="255" spans="1:36" x14ac:dyDescent="0.2">
      <c r="A255" s="7">
        <v>274</v>
      </c>
      <c r="B255" s="7">
        <v>2007</v>
      </c>
      <c r="C255" s="7" t="s">
        <v>42</v>
      </c>
      <c r="D255" s="7" t="s">
        <v>43</v>
      </c>
      <c r="E255" s="7">
        <v>4</v>
      </c>
      <c r="F255" s="7">
        <v>1</v>
      </c>
      <c r="G255" s="7">
        <v>0.5</v>
      </c>
      <c r="H255" s="7">
        <v>30.710242972871338</v>
      </c>
      <c r="I255" s="7">
        <v>2068.8000787946521</v>
      </c>
      <c r="J255" s="7">
        <v>0.4090267114921155</v>
      </c>
      <c r="K255" s="7">
        <v>15.817842723341476</v>
      </c>
      <c r="L255" s="7">
        <v>84.182157276658529</v>
      </c>
      <c r="M255">
        <v>28</v>
      </c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>
        <v>0</v>
      </c>
      <c r="AD255" s="7">
        <v>0</v>
      </c>
      <c r="AE255" s="7">
        <v>0</v>
      </c>
      <c r="AF255" s="7">
        <v>0</v>
      </c>
      <c r="AG255" s="7">
        <v>1</v>
      </c>
      <c r="AH255" s="7">
        <v>8</v>
      </c>
      <c r="AI255" s="7">
        <v>2225.1289609432574</v>
      </c>
    </row>
    <row r="256" spans="1:36" x14ac:dyDescent="0.2">
      <c r="A256" s="7">
        <v>275</v>
      </c>
      <c r="B256" s="7">
        <v>2007</v>
      </c>
      <c r="C256" s="7" t="s">
        <v>42</v>
      </c>
      <c r="D256" s="7" t="s">
        <v>43</v>
      </c>
      <c r="E256" s="7">
        <v>4</v>
      </c>
      <c r="F256" s="7">
        <v>1</v>
      </c>
      <c r="G256" s="7">
        <v>1</v>
      </c>
      <c r="H256" s="7">
        <v>27.051182008556491</v>
      </c>
      <c r="I256" s="7">
        <v>1822.3068935086865</v>
      </c>
      <c r="J256" s="7">
        <v>0.53333616446257182</v>
      </c>
      <c r="K256" s="7">
        <v>25.847969995696118</v>
      </c>
      <c r="L256" s="7">
        <v>74.152030004303882</v>
      </c>
      <c r="M256">
        <v>28</v>
      </c>
      <c r="N256" s="7">
        <v>63.983333333333341</v>
      </c>
      <c r="O256" s="7">
        <v>0.11</v>
      </c>
      <c r="P256" s="7">
        <v>0.11</v>
      </c>
      <c r="Q256" s="7">
        <v>17.064900000000002</v>
      </c>
      <c r="R256" s="7">
        <v>15.746300000000002</v>
      </c>
      <c r="S256" s="7">
        <v>5</v>
      </c>
      <c r="T256" s="7">
        <v>54.6</v>
      </c>
      <c r="U256" s="7">
        <v>1</v>
      </c>
      <c r="V256" s="7">
        <v>0</v>
      </c>
      <c r="W256" s="7">
        <v>16.517177419354805</v>
      </c>
      <c r="X256" s="7">
        <v>12.456250000000001</v>
      </c>
      <c r="Y256" s="7">
        <v>22.406666666666599</v>
      </c>
      <c r="Z256" s="7">
        <v>22.353877551020378</v>
      </c>
      <c r="AA256" s="7">
        <v>17.592083333333299</v>
      </c>
      <c r="AB256" s="7">
        <v>26.249583333333302</v>
      </c>
      <c r="AC256" s="7">
        <v>0</v>
      </c>
      <c r="AD256" s="7">
        <v>0</v>
      </c>
      <c r="AE256" s="7">
        <v>0</v>
      </c>
      <c r="AF256" s="7">
        <v>0</v>
      </c>
      <c r="AG256" s="7">
        <v>0</v>
      </c>
      <c r="AH256" s="7">
        <v>1</v>
      </c>
      <c r="AI256" s="7">
        <v>1.105379513633014</v>
      </c>
      <c r="AJ256">
        <v>4194.1634241245138</v>
      </c>
    </row>
    <row r="257" spans="1:36" x14ac:dyDescent="0.2">
      <c r="A257" s="7">
        <v>276</v>
      </c>
      <c r="B257" s="7">
        <v>2007</v>
      </c>
      <c r="C257" s="7" t="s">
        <v>42</v>
      </c>
      <c r="D257" s="7" t="s">
        <v>43</v>
      </c>
      <c r="E257" s="7">
        <v>4</v>
      </c>
      <c r="F257" s="7">
        <v>0</v>
      </c>
      <c r="G257" s="8" t="s">
        <v>4</v>
      </c>
      <c r="H257" s="7">
        <v>36.480703234943675</v>
      </c>
      <c r="I257" s="7">
        <v>2457.5279913482036</v>
      </c>
      <c r="J257" s="7"/>
      <c r="K257" s="7"/>
      <c r="L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>
        <v>0</v>
      </c>
      <c r="AD257" s="9">
        <v>0</v>
      </c>
      <c r="AE257" s="9">
        <v>0</v>
      </c>
      <c r="AF257" s="7">
        <v>0</v>
      </c>
      <c r="AG257" s="7">
        <v>0</v>
      </c>
      <c r="AH257" s="9">
        <v>0</v>
      </c>
      <c r="AI257" s="7">
        <v>0</v>
      </c>
    </row>
    <row r="258" spans="1:36" x14ac:dyDescent="0.2">
      <c r="A258" s="7">
        <v>277</v>
      </c>
      <c r="B258" s="7">
        <v>2007</v>
      </c>
      <c r="C258" s="7" t="s">
        <v>42</v>
      </c>
      <c r="D258" s="7" t="s">
        <v>44</v>
      </c>
      <c r="E258" s="7">
        <v>1</v>
      </c>
      <c r="F258" s="7">
        <v>1</v>
      </c>
      <c r="G258" s="7">
        <v>0</v>
      </c>
      <c r="H258" s="7">
        <v>5.3869093273168129</v>
      </c>
      <c r="I258" s="7">
        <v>362.88994687073574</v>
      </c>
      <c r="J258" s="7">
        <v>1.1480777663305124</v>
      </c>
      <c r="K258" s="7">
        <v>83.170213262946433</v>
      </c>
      <c r="L258" s="7">
        <v>16.829786737053567</v>
      </c>
      <c r="M258">
        <v>27.5</v>
      </c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>
        <v>0</v>
      </c>
      <c r="AD258" s="7">
        <v>3</v>
      </c>
      <c r="AE258" s="7">
        <v>3</v>
      </c>
      <c r="AF258" s="7">
        <v>14</v>
      </c>
      <c r="AG258" s="7">
        <v>23</v>
      </c>
      <c r="AH258" s="7">
        <v>38</v>
      </c>
      <c r="AI258" s="7">
        <v>3786.2932940309515</v>
      </c>
    </row>
    <row r="259" spans="1:36" x14ac:dyDescent="0.2">
      <c r="A259" s="7">
        <v>278</v>
      </c>
      <c r="B259" s="7">
        <v>2007</v>
      </c>
      <c r="C259" s="7" t="s">
        <v>42</v>
      </c>
      <c r="D259" s="7" t="s">
        <v>44</v>
      </c>
      <c r="E259" s="7">
        <v>1</v>
      </c>
      <c r="F259" s="7">
        <v>1</v>
      </c>
      <c r="G259" s="7">
        <v>0.5</v>
      </c>
      <c r="H259" s="7">
        <v>15.042972333881231</v>
      </c>
      <c r="I259" s="7">
        <v>1013.3720653767109</v>
      </c>
      <c r="J259" s="7">
        <v>0.81544357141602397</v>
      </c>
      <c r="K259" s="7">
        <v>53.002732942468064</v>
      </c>
      <c r="L259" s="7">
        <v>46.997267057531936</v>
      </c>
      <c r="M259">
        <v>31</v>
      </c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>
        <v>5</v>
      </c>
      <c r="AD259" s="7">
        <v>5</v>
      </c>
      <c r="AE259" s="7">
        <v>13</v>
      </c>
      <c r="AF259" s="7">
        <v>4</v>
      </c>
      <c r="AG259" s="7">
        <v>43</v>
      </c>
      <c r="AH259" s="7">
        <v>58</v>
      </c>
      <c r="AI259" s="7">
        <v>3820.7442888725132</v>
      </c>
    </row>
    <row r="260" spans="1:36" x14ac:dyDescent="0.2">
      <c r="A260" s="7">
        <v>279</v>
      </c>
      <c r="B260" s="7">
        <v>2007</v>
      </c>
      <c r="C260" s="7" t="s">
        <v>42</v>
      </c>
      <c r="D260" s="7" t="s">
        <v>44</v>
      </c>
      <c r="E260" s="7">
        <v>1</v>
      </c>
      <c r="F260" s="7">
        <v>1</v>
      </c>
      <c r="G260" s="7">
        <v>1</v>
      </c>
      <c r="H260" s="7">
        <v>19.018294595275194</v>
      </c>
      <c r="I260" s="7">
        <v>1281.1702399099104</v>
      </c>
      <c r="J260" s="7">
        <v>0.6906626343096427</v>
      </c>
      <c r="K260" s="7">
        <v>40.583027726518885</v>
      </c>
      <c r="L260" s="7">
        <v>59.416972273481115</v>
      </c>
      <c r="M260">
        <v>26</v>
      </c>
      <c r="N260" s="7">
        <v>96.836666666666673</v>
      </c>
      <c r="O260" s="7">
        <v>0.06</v>
      </c>
      <c r="P260" s="7">
        <v>0.15</v>
      </c>
      <c r="Q260" s="7">
        <v>13.352000000000002</v>
      </c>
      <c r="R260" s="7">
        <v>16.2668</v>
      </c>
      <c r="S260" s="7">
        <v>3</v>
      </c>
      <c r="T260" s="7">
        <v>50.666666666666664</v>
      </c>
      <c r="U260" s="7">
        <v>1</v>
      </c>
      <c r="V260" s="7">
        <v>0</v>
      </c>
      <c r="W260" s="7">
        <v>14.505515350877152</v>
      </c>
      <c r="X260" s="7">
        <v>10.564583333333299</v>
      </c>
      <c r="Y260" s="7">
        <v>19.7045833333333</v>
      </c>
      <c r="Z260" s="7">
        <v>21.344075091575064</v>
      </c>
      <c r="AA260" s="7">
        <v>17.727499999999999</v>
      </c>
      <c r="AB260" s="7">
        <v>25.4175</v>
      </c>
      <c r="AC260" s="7">
        <v>1</v>
      </c>
      <c r="AD260" s="7">
        <v>0</v>
      </c>
      <c r="AE260" s="7">
        <v>3</v>
      </c>
      <c r="AF260" s="7">
        <v>6</v>
      </c>
      <c r="AG260" s="7">
        <v>19</v>
      </c>
      <c r="AH260" s="7">
        <v>35</v>
      </c>
      <c r="AI260" s="7">
        <v>1189.0198968312457</v>
      </c>
      <c r="AJ260">
        <v>5296.1089494163425</v>
      </c>
    </row>
    <row r="261" spans="1:36" x14ac:dyDescent="0.2">
      <c r="A261" s="7">
        <v>280</v>
      </c>
      <c r="B261" s="7">
        <v>2007</v>
      </c>
      <c r="C261" s="7" t="s">
        <v>42</v>
      </c>
      <c r="D261" s="7" t="s">
        <v>44</v>
      </c>
      <c r="E261" s="7">
        <v>1</v>
      </c>
      <c r="F261" s="7">
        <v>0</v>
      </c>
      <c r="G261" s="8" t="s">
        <v>4</v>
      </c>
      <c r="H261" s="7">
        <v>32.008185317385163</v>
      </c>
      <c r="I261" s="7">
        <v>2156.2361575965397</v>
      </c>
      <c r="J261" s="7"/>
      <c r="K261" s="7"/>
      <c r="L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>
        <v>0</v>
      </c>
      <c r="AD261" s="9">
        <v>0</v>
      </c>
      <c r="AE261" s="9">
        <v>0</v>
      </c>
      <c r="AF261" s="7">
        <v>0</v>
      </c>
      <c r="AG261" s="7">
        <v>0</v>
      </c>
      <c r="AH261" s="9">
        <v>0</v>
      </c>
      <c r="AI261" s="7">
        <v>0</v>
      </c>
    </row>
    <row r="262" spans="1:36" x14ac:dyDescent="0.2">
      <c r="A262" s="7">
        <v>281</v>
      </c>
      <c r="B262" s="7">
        <v>2007</v>
      </c>
      <c r="C262" s="7" t="s">
        <v>42</v>
      </c>
      <c r="D262" s="7" t="s">
        <v>44</v>
      </c>
      <c r="E262" s="7">
        <v>2</v>
      </c>
      <c r="F262" s="7">
        <v>1</v>
      </c>
      <c r="G262" s="7">
        <v>0</v>
      </c>
      <c r="H262" s="7">
        <v>41.08406211465077</v>
      </c>
      <c r="I262" s="7">
        <v>2767.6339459468322</v>
      </c>
      <c r="J262" s="7">
        <v>0.60361023806604541</v>
      </c>
      <c r="K262" s="7">
        <v>32.219069939558423</v>
      </c>
      <c r="L262" s="7">
        <v>67.780930060441577</v>
      </c>
      <c r="M262">
        <v>31.5</v>
      </c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>
        <v>0</v>
      </c>
      <c r="AD262" s="7">
        <v>0</v>
      </c>
      <c r="AE262" s="7">
        <v>0</v>
      </c>
      <c r="AF262" s="7">
        <v>0</v>
      </c>
      <c r="AG262" s="7">
        <v>14</v>
      </c>
      <c r="AH262" s="7">
        <v>16</v>
      </c>
      <c r="AI262" s="7">
        <v>49.373618275607967</v>
      </c>
    </row>
    <row r="263" spans="1:36" x14ac:dyDescent="0.2">
      <c r="A263" s="7">
        <v>282</v>
      </c>
      <c r="B263" s="7">
        <v>2007</v>
      </c>
      <c r="C263" s="7" t="s">
        <v>42</v>
      </c>
      <c r="D263" s="7" t="s">
        <v>44</v>
      </c>
      <c r="E263" s="7">
        <v>2</v>
      </c>
      <c r="F263" s="7">
        <v>1</v>
      </c>
      <c r="G263" s="7">
        <v>0.5</v>
      </c>
      <c r="H263" s="7">
        <v>42.614527540468607</v>
      </c>
      <c r="I263" s="7">
        <v>2870.7339766538962</v>
      </c>
      <c r="J263" s="7">
        <v>0.57629710399938838</v>
      </c>
      <c r="K263" s="7">
        <v>29.69409152584188</v>
      </c>
      <c r="L263" s="7">
        <v>70.305908474158116</v>
      </c>
      <c r="M263">
        <v>26.5</v>
      </c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>
        <v>0</v>
      </c>
      <c r="AD263" s="7">
        <v>0</v>
      </c>
      <c r="AE263" s="7">
        <v>0</v>
      </c>
      <c r="AF263" s="7">
        <v>0</v>
      </c>
      <c r="AG263" s="7">
        <v>8</v>
      </c>
      <c r="AH263" s="7">
        <v>10</v>
      </c>
      <c r="AI263" s="7">
        <v>41.820191599115695</v>
      </c>
    </row>
    <row r="264" spans="1:36" x14ac:dyDescent="0.2">
      <c r="A264" s="7">
        <v>283</v>
      </c>
      <c r="B264" s="7">
        <v>2007</v>
      </c>
      <c r="C264" s="7" t="s">
        <v>42</v>
      </c>
      <c r="D264" s="7" t="s">
        <v>44</v>
      </c>
      <c r="E264" s="7">
        <v>2</v>
      </c>
      <c r="F264" s="7">
        <v>1</v>
      </c>
      <c r="G264" s="7">
        <v>1</v>
      </c>
      <c r="H264" s="7">
        <v>29.105758945609466</v>
      </c>
      <c r="I264" s="7">
        <v>1960.7137740084486</v>
      </c>
      <c r="J264" s="7">
        <v>0.80521339057221575</v>
      </c>
      <c r="K264" s="7">
        <v>51.981004070556317</v>
      </c>
      <c r="L264" s="7">
        <v>48.018995929443683</v>
      </c>
      <c r="M264">
        <v>33</v>
      </c>
      <c r="N264" s="7">
        <v>103.98666666666665</v>
      </c>
      <c r="O264" s="7">
        <v>0.04</v>
      </c>
      <c r="P264" s="7">
        <v>0.15</v>
      </c>
      <c r="Q264" s="7">
        <v>16.8567</v>
      </c>
      <c r="R264" s="7">
        <v>19.875600000000002</v>
      </c>
      <c r="S264" s="7">
        <v>2</v>
      </c>
      <c r="T264" s="7">
        <v>48.5</v>
      </c>
      <c r="U264" s="7">
        <v>1</v>
      </c>
      <c r="V264" s="7">
        <v>0</v>
      </c>
      <c r="W264" s="7">
        <v>16.043819444444406</v>
      </c>
      <c r="X264" s="7">
        <v>12.026944444444398</v>
      </c>
      <c r="Y264" s="7">
        <v>21.465138888888863</v>
      </c>
      <c r="Z264" s="7">
        <v>23.293983516483486</v>
      </c>
      <c r="AA264" s="7">
        <v>19.554999999999968</v>
      </c>
      <c r="AB264" s="7">
        <v>28.059999999999963</v>
      </c>
      <c r="AC264" s="7">
        <v>1</v>
      </c>
      <c r="AD264" s="7">
        <v>3</v>
      </c>
      <c r="AE264" s="7">
        <v>4</v>
      </c>
      <c r="AF264" s="7">
        <v>0</v>
      </c>
      <c r="AG264" s="7">
        <v>8</v>
      </c>
      <c r="AH264" s="7">
        <v>11</v>
      </c>
      <c r="AI264" s="7">
        <v>2174.4657332350776</v>
      </c>
      <c r="AJ264">
        <v>10124.513618677043</v>
      </c>
    </row>
    <row r="265" spans="1:36" x14ac:dyDescent="0.2">
      <c r="A265" s="7">
        <v>284</v>
      </c>
      <c r="B265" s="7">
        <v>2007</v>
      </c>
      <c r="C265" s="7" t="s">
        <v>42</v>
      </c>
      <c r="D265" s="7" t="s">
        <v>44</v>
      </c>
      <c r="E265" s="7">
        <v>2</v>
      </c>
      <c r="F265" s="7">
        <v>0</v>
      </c>
      <c r="G265" s="8" t="s">
        <v>4</v>
      </c>
      <c r="H265" s="7">
        <v>60.61301029362582</v>
      </c>
      <c r="I265" s="7">
        <v>4083.2044403623245</v>
      </c>
      <c r="J265" s="7"/>
      <c r="K265" s="7"/>
      <c r="L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>
        <v>0</v>
      </c>
      <c r="AD265" s="9">
        <v>0</v>
      </c>
      <c r="AE265" s="9">
        <v>0</v>
      </c>
      <c r="AF265" s="7">
        <v>0</v>
      </c>
      <c r="AG265" s="7">
        <v>0</v>
      </c>
      <c r="AH265" s="9">
        <v>0</v>
      </c>
      <c r="AI265" s="7">
        <v>0</v>
      </c>
    </row>
    <row r="266" spans="1:36" x14ac:dyDescent="0.2">
      <c r="A266" s="7">
        <v>285</v>
      </c>
      <c r="B266" s="7">
        <v>2007</v>
      </c>
      <c r="C266" s="7" t="s">
        <v>42</v>
      </c>
      <c r="D266" s="7" t="s">
        <v>44</v>
      </c>
      <c r="E266" s="7">
        <v>3</v>
      </c>
      <c r="F266" s="7">
        <v>1</v>
      </c>
      <c r="G266" s="7">
        <v>0</v>
      </c>
      <c r="H266" s="7">
        <v>16.217550342654956</v>
      </c>
      <c r="I266" s="7">
        <v>1092.4976873800317</v>
      </c>
      <c r="J266" s="7">
        <v>0.88485038180130804</v>
      </c>
      <c r="K266" s="7">
        <v>59.879774345695004</v>
      </c>
      <c r="L266" s="7">
        <v>40.120225654304996</v>
      </c>
      <c r="M266">
        <v>23</v>
      </c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>
        <v>9</v>
      </c>
      <c r="AD266" s="7">
        <v>1</v>
      </c>
      <c r="AE266" s="7">
        <v>15</v>
      </c>
      <c r="AF266" s="7">
        <v>29</v>
      </c>
      <c r="AG266" s="7">
        <v>22</v>
      </c>
      <c r="AH266" s="7">
        <v>101</v>
      </c>
      <c r="AI266" s="7">
        <v>2585.6669123065585</v>
      </c>
    </row>
    <row r="267" spans="1:36" x14ac:dyDescent="0.2">
      <c r="A267" s="7">
        <v>286</v>
      </c>
      <c r="B267" s="7">
        <v>2007</v>
      </c>
      <c r="C267" s="7" t="s">
        <v>42</v>
      </c>
      <c r="D267" s="7" t="s">
        <v>44</v>
      </c>
      <c r="E267" s="7">
        <v>3</v>
      </c>
      <c r="F267" s="7">
        <v>1</v>
      </c>
      <c r="G267" s="7">
        <v>0.5</v>
      </c>
      <c r="H267" s="7">
        <v>14.355870366941025</v>
      </c>
      <c r="I267" s="7">
        <v>967.08533932893761</v>
      </c>
      <c r="J267" s="7">
        <v>0.93235842455437379</v>
      </c>
      <c r="K267" s="7">
        <v>64.485341718302053</v>
      </c>
      <c r="L267" s="7">
        <v>35.514658281697947</v>
      </c>
      <c r="M267">
        <v>31</v>
      </c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>
        <v>1</v>
      </c>
      <c r="AD267" s="7">
        <v>0</v>
      </c>
      <c r="AE267" s="7">
        <v>3</v>
      </c>
      <c r="AF267" s="7">
        <v>14</v>
      </c>
      <c r="AG267" s="7">
        <v>6</v>
      </c>
      <c r="AH267" s="7">
        <v>83</v>
      </c>
      <c r="AI267" s="7">
        <v>597.82608695652186</v>
      </c>
    </row>
    <row r="268" spans="1:36" x14ac:dyDescent="0.2">
      <c r="A268" s="7">
        <v>287</v>
      </c>
      <c r="B268" s="7">
        <v>2007</v>
      </c>
      <c r="C268" s="7" t="s">
        <v>42</v>
      </c>
      <c r="D268" s="7" t="s">
        <v>44</v>
      </c>
      <c r="E268" s="7">
        <v>3</v>
      </c>
      <c r="F268" s="7">
        <v>1</v>
      </c>
      <c r="G268" s="7">
        <v>1</v>
      </c>
      <c r="H268" s="7">
        <v>31.030242583154703</v>
      </c>
      <c r="I268" s="7">
        <v>2090.356900066085</v>
      </c>
      <c r="J268" s="7">
        <v>0.50296666376403165</v>
      </c>
      <c r="K268" s="7">
        <v>23.23499491353002</v>
      </c>
      <c r="L268" s="7">
        <v>76.765005086469984</v>
      </c>
      <c r="M268">
        <v>32.5</v>
      </c>
      <c r="N268" s="7">
        <v>85.726666666666659</v>
      </c>
      <c r="O268" s="7">
        <v>0.05</v>
      </c>
      <c r="P268" s="7">
        <v>0.04</v>
      </c>
      <c r="Q268" s="7">
        <v>13.803100000000001</v>
      </c>
      <c r="R268" s="7">
        <v>19.8062</v>
      </c>
      <c r="S268" s="7">
        <v>0</v>
      </c>
      <c r="T268" s="7">
        <v>0</v>
      </c>
      <c r="U268" s="7">
        <v>1</v>
      </c>
      <c r="V268" s="7">
        <v>77</v>
      </c>
      <c r="W268" s="7">
        <v>15.729780701754347</v>
      </c>
      <c r="X268" s="7">
        <v>12.2104166666666</v>
      </c>
      <c r="Y268" s="7">
        <v>22.3220833333333</v>
      </c>
      <c r="Z268" s="7">
        <v>23.225210622710595</v>
      </c>
      <c r="AA268" s="7">
        <v>19.1904166666666</v>
      </c>
      <c r="AB268" s="7">
        <v>27.05875</v>
      </c>
      <c r="AC268" s="7">
        <v>6</v>
      </c>
      <c r="AD268" s="7">
        <v>5</v>
      </c>
      <c r="AE268" s="7">
        <v>18</v>
      </c>
      <c r="AF268" s="7">
        <v>63</v>
      </c>
      <c r="AG268" s="7">
        <v>13</v>
      </c>
      <c r="AH268" s="7">
        <v>177</v>
      </c>
      <c r="AI268" s="7">
        <v>1526.5291083271925</v>
      </c>
      <c r="AJ268">
        <v>8415.9533073929961</v>
      </c>
    </row>
    <row r="269" spans="1:36" x14ac:dyDescent="0.2">
      <c r="A269" s="7">
        <v>288</v>
      </c>
      <c r="B269" s="7">
        <v>2007</v>
      </c>
      <c r="C269" s="7" t="s">
        <v>42</v>
      </c>
      <c r="D269" s="7" t="s">
        <v>44</v>
      </c>
      <c r="E269" s="7">
        <v>3</v>
      </c>
      <c r="F269" s="7">
        <v>0</v>
      </c>
      <c r="G269" s="8" t="s">
        <v>4</v>
      </c>
      <c r="H269" s="7">
        <v>40.42238067749944</v>
      </c>
      <c r="I269" s="7">
        <v>2723.0596776636125</v>
      </c>
      <c r="J269" s="7"/>
      <c r="K269" s="7"/>
      <c r="L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>
        <v>0</v>
      </c>
      <c r="AD269" s="9">
        <v>0</v>
      </c>
      <c r="AE269" s="9">
        <v>0</v>
      </c>
      <c r="AF269" s="7">
        <v>0</v>
      </c>
      <c r="AG269" s="7">
        <v>0</v>
      </c>
      <c r="AH269" s="9">
        <v>0</v>
      </c>
      <c r="AI269" s="7">
        <v>0</v>
      </c>
    </row>
    <row r="270" spans="1:36" x14ac:dyDescent="0.2">
      <c r="A270" s="7">
        <v>289</v>
      </c>
      <c r="B270" s="7">
        <v>2007</v>
      </c>
      <c r="C270" s="7" t="s">
        <v>42</v>
      </c>
      <c r="D270" s="7" t="s">
        <v>44</v>
      </c>
      <c r="E270" s="7">
        <v>4</v>
      </c>
      <c r="F270" s="7">
        <v>1</v>
      </c>
      <c r="G270" s="7">
        <v>0</v>
      </c>
      <c r="H270" s="7">
        <v>11.085593975867642</v>
      </c>
      <c r="I270" s="7">
        <v>746.78268455966668</v>
      </c>
      <c r="J270" s="7">
        <v>1.0685255643588663</v>
      </c>
      <c r="K270" s="7">
        <v>76.823759280969128</v>
      </c>
      <c r="L270" s="7">
        <v>23.176240719030872</v>
      </c>
      <c r="M270">
        <v>31.5</v>
      </c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>
        <v>6</v>
      </c>
      <c r="AD270" s="7">
        <v>1</v>
      </c>
      <c r="AE270" s="7">
        <v>9</v>
      </c>
      <c r="AF270" s="7">
        <v>78</v>
      </c>
      <c r="AG270" s="7">
        <v>27</v>
      </c>
      <c r="AH270" s="7">
        <v>118</v>
      </c>
      <c r="AI270" s="7">
        <v>6316.8754605747981</v>
      </c>
    </row>
    <row r="271" spans="1:36" x14ac:dyDescent="0.2">
      <c r="A271" s="7">
        <v>290</v>
      </c>
      <c r="B271" s="7">
        <v>2007</v>
      </c>
      <c r="C271" s="7" t="s">
        <v>42</v>
      </c>
      <c r="D271" s="7" t="s">
        <v>44</v>
      </c>
      <c r="E271" s="7">
        <v>4</v>
      </c>
      <c r="F271" s="7">
        <v>1</v>
      </c>
      <c r="G271" s="7">
        <v>0.5</v>
      </c>
      <c r="H271" s="7">
        <v>17.586520638049414</v>
      </c>
      <c r="I271" s="7">
        <v>1184.7185746416997</v>
      </c>
      <c r="J271" s="7">
        <v>0.91931877680102214</v>
      </c>
      <c r="K271" s="7">
        <v>63.23251270027356</v>
      </c>
      <c r="L271" s="7">
        <v>36.76748729972644</v>
      </c>
      <c r="M271">
        <v>28.5</v>
      </c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>
        <v>0</v>
      </c>
      <c r="AD271" s="7">
        <v>0</v>
      </c>
      <c r="AE271" s="7">
        <v>0</v>
      </c>
      <c r="AF271" s="7">
        <v>86</v>
      </c>
      <c r="AG271" s="7">
        <v>1</v>
      </c>
      <c r="AH271" s="7">
        <v>116</v>
      </c>
      <c r="AI271" s="7">
        <v>3522.4760501105379</v>
      </c>
    </row>
    <row r="272" spans="1:36" x14ac:dyDescent="0.2">
      <c r="A272" s="7">
        <v>291</v>
      </c>
      <c r="B272" s="7">
        <v>2007</v>
      </c>
      <c r="C272" s="7" t="s">
        <v>42</v>
      </c>
      <c r="D272" s="7" t="s">
        <v>44</v>
      </c>
      <c r="E272" s="7">
        <v>4</v>
      </c>
      <c r="F272" s="7">
        <v>1</v>
      </c>
      <c r="G272" s="7">
        <v>1</v>
      </c>
      <c r="H272" s="7">
        <v>17.959604295833056</v>
      </c>
      <c r="I272" s="7">
        <v>1209.8514106567582</v>
      </c>
      <c r="J272" s="7">
        <v>0.91124798695643205</v>
      </c>
      <c r="K272" s="7">
        <v>62.452520515826492</v>
      </c>
      <c r="L272" s="7">
        <v>37.547479484173508</v>
      </c>
      <c r="M272">
        <v>26</v>
      </c>
      <c r="N272" s="7">
        <v>92.033333333333331</v>
      </c>
      <c r="O272" s="7">
        <v>0.1</v>
      </c>
      <c r="P272" s="7">
        <v>0.26</v>
      </c>
      <c r="Q272" s="7">
        <v>12.658000000000001</v>
      </c>
      <c r="R272" s="7">
        <v>14.427700000000002</v>
      </c>
      <c r="S272" s="7">
        <v>0</v>
      </c>
      <c r="T272" s="7">
        <v>0</v>
      </c>
      <c r="U272" s="7">
        <v>1</v>
      </c>
      <c r="V272" s="7">
        <v>0</v>
      </c>
      <c r="W272" s="7">
        <v>17.89616228070172</v>
      </c>
      <c r="X272" s="7">
        <v>12.841666666666599</v>
      </c>
      <c r="Y272" s="7">
        <v>22.368749999999999</v>
      </c>
      <c r="Z272" s="7">
        <v>25.312664835164799</v>
      </c>
      <c r="AA272" s="7">
        <v>20.411249999999999</v>
      </c>
      <c r="AB272" s="7">
        <v>31.7037499999999</v>
      </c>
      <c r="AC272" s="7">
        <v>0</v>
      </c>
      <c r="AD272" s="7">
        <v>0</v>
      </c>
      <c r="AE272" s="7">
        <v>0</v>
      </c>
      <c r="AF272" s="7">
        <v>53</v>
      </c>
      <c r="AG272" s="7">
        <v>18</v>
      </c>
      <c r="AH272" s="7">
        <v>71</v>
      </c>
      <c r="AI272" s="7">
        <v>4355.3795136330145</v>
      </c>
      <c r="AJ272">
        <v>7801.9455252918287</v>
      </c>
    </row>
    <row r="273" spans="1:36" x14ac:dyDescent="0.2">
      <c r="A273" s="7">
        <v>292</v>
      </c>
      <c r="B273" s="7">
        <v>2007</v>
      </c>
      <c r="C273" s="7" t="s">
        <v>42</v>
      </c>
      <c r="D273" s="7" t="s">
        <v>44</v>
      </c>
      <c r="E273" s="7">
        <v>4</v>
      </c>
      <c r="F273" s="7">
        <v>0</v>
      </c>
      <c r="G273" s="8" t="s">
        <v>4</v>
      </c>
      <c r="H273" s="7">
        <v>47.831717448312709</v>
      </c>
      <c r="I273" s="7">
        <v>3222.1907496259983</v>
      </c>
      <c r="J273" s="7"/>
      <c r="K273" s="7"/>
      <c r="L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>
        <v>0</v>
      </c>
      <c r="AD273" s="9">
        <v>0</v>
      </c>
      <c r="AE273" s="9">
        <v>0</v>
      </c>
      <c r="AF273" s="7">
        <v>0</v>
      </c>
      <c r="AG273" s="7">
        <v>0</v>
      </c>
      <c r="AH273" s="9">
        <v>0</v>
      </c>
      <c r="AI273" s="7">
        <v>0</v>
      </c>
    </row>
    <row r="274" spans="1:36" x14ac:dyDescent="0.2">
      <c r="A274" s="7">
        <v>293</v>
      </c>
      <c r="B274" s="7">
        <v>2007</v>
      </c>
      <c r="C274" s="7" t="s">
        <v>42</v>
      </c>
      <c r="D274" s="7" t="s">
        <v>45</v>
      </c>
      <c r="E274" s="7">
        <v>1</v>
      </c>
      <c r="F274" s="7">
        <v>1</v>
      </c>
      <c r="G274" s="7">
        <v>0</v>
      </c>
      <c r="H274" s="7">
        <v>5.0265359344276099</v>
      </c>
      <c r="I274" s="7">
        <v>338.61333973795371</v>
      </c>
      <c r="J274" s="7">
        <v>1.21726874167677</v>
      </c>
      <c r="K274" s="7">
        <v>88.013906222142978</v>
      </c>
      <c r="L274" s="7">
        <v>11.986093777857022</v>
      </c>
      <c r="M274">
        <v>33</v>
      </c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>
        <v>340</v>
      </c>
      <c r="AD274" s="7">
        <v>4</v>
      </c>
      <c r="AE274" s="7">
        <v>544</v>
      </c>
      <c r="AF274" s="7">
        <v>155</v>
      </c>
      <c r="AG274" s="7">
        <v>26</v>
      </c>
      <c r="AH274" s="7">
        <v>358</v>
      </c>
      <c r="AI274" s="7">
        <v>8513.4487840825368</v>
      </c>
    </row>
    <row r="275" spans="1:36" x14ac:dyDescent="0.2">
      <c r="A275" s="7">
        <v>294</v>
      </c>
      <c r="B275" s="7">
        <v>2007</v>
      </c>
      <c r="C275" s="7" t="s">
        <v>42</v>
      </c>
      <c r="D275" s="7" t="s">
        <v>45</v>
      </c>
      <c r="E275" s="7">
        <v>1</v>
      </c>
      <c r="F275" s="7">
        <v>1</v>
      </c>
      <c r="G275" s="7">
        <v>0.5</v>
      </c>
      <c r="H275" s="7">
        <v>14.561477593174491</v>
      </c>
      <c r="I275" s="7">
        <v>980.93610065988173</v>
      </c>
      <c r="J275" s="7">
        <v>0.94065335952526641</v>
      </c>
      <c r="K275" s="7">
        <v>65.277233018363361</v>
      </c>
      <c r="L275" s="7">
        <v>34.722766981636639</v>
      </c>
      <c r="M275">
        <v>32</v>
      </c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>
        <v>124</v>
      </c>
      <c r="AD275" s="7">
        <v>1</v>
      </c>
      <c r="AE275" s="7">
        <v>210</v>
      </c>
      <c r="AF275" s="7">
        <v>19</v>
      </c>
      <c r="AG275" s="7">
        <v>8</v>
      </c>
      <c r="AH275" s="7">
        <v>128</v>
      </c>
      <c r="AI275" s="7">
        <v>3681.8349299926308</v>
      </c>
    </row>
    <row r="276" spans="1:36" x14ac:dyDescent="0.2">
      <c r="A276" s="7">
        <v>295</v>
      </c>
      <c r="B276" s="7">
        <v>2007</v>
      </c>
      <c r="C276" s="7" t="s">
        <v>42</v>
      </c>
      <c r="D276" s="7" t="s">
        <v>45</v>
      </c>
      <c r="E276" s="7">
        <v>1</v>
      </c>
      <c r="F276" s="7">
        <v>1</v>
      </c>
      <c r="G276" s="7">
        <v>1</v>
      </c>
      <c r="H276" s="7">
        <v>25.262772971645763</v>
      </c>
      <c r="I276" s="7">
        <v>1701.8304531318927</v>
      </c>
      <c r="J276" s="7">
        <v>0.68226148306353418</v>
      </c>
      <c r="K276" s="7">
        <v>39.759315385986824</v>
      </c>
      <c r="L276" s="7">
        <v>60.240684614013176</v>
      </c>
      <c r="M276">
        <v>32.5</v>
      </c>
      <c r="N276" s="7">
        <v>85.946666666666673</v>
      </c>
      <c r="O276" s="7">
        <v>0.81</v>
      </c>
      <c r="P276" s="7">
        <v>0.52</v>
      </c>
      <c r="Q276" s="7">
        <v>18.244700000000002</v>
      </c>
      <c r="R276" s="7">
        <v>21.159500000000001</v>
      </c>
      <c r="S276" s="7">
        <v>2</v>
      </c>
      <c r="T276" s="7">
        <v>38.5</v>
      </c>
      <c r="U276" s="7">
        <v>1</v>
      </c>
      <c r="V276" s="7">
        <v>0</v>
      </c>
      <c r="W276" s="7">
        <v>19.280134408602112</v>
      </c>
      <c r="X276" s="7">
        <v>12.8358333333333</v>
      </c>
      <c r="Y276" s="7">
        <v>23.715</v>
      </c>
      <c r="Z276" s="7">
        <v>23.59520408163262</v>
      </c>
      <c r="AA276" s="7">
        <v>19.937083333333302</v>
      </c>
      <c r="AB276" s="7">
        <v>29.423749999999998</v>
      </c>
      <c r="AC276" s="7">
        <v>80</v>
      </c>
      <c r="AD276" s="7">
        <v>0</v>
      </c>
      <c r="AE276" s="7">
        <v>276</v>
      </c>
      <c r="AF276" s="7">
        <v>3</v>
      </c>
      <c r="AG276" s="7">
        <v>14</v>
      </c>
      <c r="AH276" s="7">
        <v>220</v>
      </c>
      <c r="AI276" s="7">
        <v>1061.3485630066323</v>
      </c>
      <c r="AJ276">
        <v>3568.4824902723731</v>
      </c>
    </row>
    <row r="277" spans="1:36" x14ac:dyDescent="0.2">
      <c r="A277" s="7">
        <v>296</v>
      </c>
      <c r="B277" s="7">
        <v>2007</v>
      </c>
      <c r="C277" s="7" t="s">
        <v>42</v>
      </c>
      <c r="D277" s="7" t="s">
        <v>45</v>
      </c>
      <c r="E277" s="7">
        <v>1</v>
      </c>
      <c r="F277" s="7">
        <v>0</v>
      </c>
      <c r="G277" s="8" t="s">
        <v>4</v>
      </c>
      <c r="H277" s="7">
        <v>41.936397525218595</v>
      </c>
      <c r="I277" s="7">
        <v>2825.0516474642009</v>
      </c>
      <c r="J277" s="7"/>
      <c r="K277" s="7"/>
      <c r="L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>
        <v>0</v>
      </c>
      <c r="AD277" s="9">
        <v>0</v>
      </c>
      <c r="AE277" s="9">
        <v>0</v>
      </c>
      <c r="AF277" s="7">
        <v>0</v>
      </c>
      <c r="AG277" s="7">
        <v>0</v>
      </c>
      <c r="AH277" s="9">
        <v>0</v>
      </c>
      <c r="AI277" s="7">
        <v>0</v>
      </c>
    </row>
    <row r="278" spans="1:36" x14ac:dyDescent="0.2">
      <c r="A278" s="7">
        <v>297</v>
      </c>
      <c r="B278" s="7">
        <v>2007</v>
      </c>
      <c r="C278" s="7" t="s">
        <v>42</v>
      </c>
      <c r="D278" s="7" t="s">
        <v>45</v>
      </c>
      <c r="E278" s="7">
        <v>2</v>
      </c>
      <c r="F278" s="7">
        <v>1</v>
      </c>
      <c r="G278" s="7">
        <v>0</v>
      </c>
      <c r="H278" s="7">
        <v>3.0160710931847357</v>
      </c>
      <c r="I278" s="7">
        <v>203.17807712374017</v>
      </c>
      <c r="J278" s="7">
        <v>1.2348923683574944</v>
      </c>
      <c r="K278" s="7">
        <v>89.134884723120024</v>
      </c>
      <c r="L278" s="7">
        <v>10.865115276879976</v>
      </c>
      <c r="M278">
        <v>12</v>
      </c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>
        <v>0</v>
      </c>
      <c r="AD278" s="7">
        <v>29</v>
      </c>
      <c r="AE278" s="7">
        <v>58</v>
      </c>
      <c r="AF278" s="7">
        <v>0</v>
      </c>
      <c r="AG278" s="7">
        <v>29</v>
      </c>
      <c r="AH278" s="7">
        <v>59</v>
      </c>
      <c r="AI278" s="7">
        <v>6316.322770817982</v>
      </c>
    </row>
    <row r="279" spans="1:36" x14ac:dyDescent="0.2">
      <c r="A279" s="7">
        <v>298</v>
      </c>
      <c r="B279" s="7">
        <v>2007</v>
      </c>
      <c r="C279" s="7" t="s">
        <v>42</v>
      </c>
      <c r="D279" s="7" t="s">
        <v>45</v>
      </c>
      <c r="E279" s="7">
        <v>2</v>
      </c>
      <c r="F279" s="7">
        <v>1</v>
      </c>
      <c r="G279" s="7">
        <v>0.5</v>
      </c>
      <c r="H279" s="7">
        <v>10.351389262553957</v>
      </c>
      <c r="I279" s="7">
        <v>697.32287500698624</v>
      </c>
      <c r="J279" s="7">
        <v>0.91390925326847683</v>
      </c>
      <c r="K279" s="7">
        <v>62.710084033613434</v>
      </c>
      <c r="L279" s="7">
        <v>37.289915966386566</v>
      </c>
      <c r="M279">
        <v>42</v>
      </c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>
        <v>1</v>
      </c>
      <c r="AD279" s="7">
        <v>19</v>
      </c>
      <c r="AE279" s="7">
        <v>57</v>
      </c>
      <c r="AF279" s="7">
        <v>0</v>
      </c>
      <c r="AG279" s="7">
        <v>5</v>
      </c>
      <c r="AH279" s="7">
        <v>118</v>
      </c>
      <c r="AI279" s="7">
        <v>4446.9417833456155</v>
      </c>
    </row>
    <row r="280" spans="1:36" x14ac:dyDescent="0.2">
      <c r="A280" s="7">
        <v>299</v>
      </c>
      <c r="B280" s="7">
        <v>2007</v>
      </c>
      <c r="C280" s="7" t="s">
        <v>42</v>
      </c>
      <c r="D280" s="7" t="s">
        <v>45</v>
      </c>
      <c r="E280" s="7">
        <v>2</v>
      </c>
      <c r="F280" s="7">
        <v>1</v>
      </c>
      <c r="G280" s="7">
        <v>1</v>
      </c>
      <c r="H280" s="7">
        <v>5.1984983418228721</v>
      </c>
      <c r="I280" s="7">
        <v>350.1976128511069</v>
      </c>
      <c r="J280" s="7">
        <v>1.1232572737854218</v>
      </c>
      <c r="K280" s="7">
        <v>81.272893772893767</v>
      </c>
      <c r="L280" s="7">
        <v>18.727106227106233</v>
      </c>
      <c r="M280">
        <v>21.5</v>
      </c>
      <c r="N280" s="7">
        <v>56.13666666666667</v>
      </c>
      <c r="O280" s="7">
        <v>0.84</v>
      </c>
      <c r="P280" s="7">
        <v>0.34</v>
      </c>
      <c r="Q280" s="7">
        <v>20.708400000000001</v>
      </c>
      <c r="R280" s="7">
        <v>15.607500000000002</v>
      </c>
      <c r="S280" s="7">
        <v>0</v>
      </c>
      <c r="T280" s="7">
        <v>0</v>
      </c>
      <c r="U280" s="7">
        <v>1</v>
      </c>
      <c r="V280" s="7">
        <v>0</v>
      </c>
      <c r="W280" s="7">
        <v>19.743776881720411</v>
      </c>
      <c r="X280" s="7">
        <v>13.1658333333333</v>
      </c>
      <c r="Y280" s="7">
        <v>24.5766666666666</v>
      </c>
      <c r="Z280" s="7">
        <v>23.954132653061198</v>
      </c>
      <c r="AA280" s="7">
        <v>20.017499999999998</v>
      </c>
      <c r="AB280" s="7">
        <v>28.285</v>
      </c>
      <c r="AC280" s="7">
        <v>3</v>
      </c>
      <c r="AD280" s="7">
        <v>44</v>
      </c>
      <c r="AE280" s="7">
        <v>81</v>
      </c>
      <c r="AF280" s="7">
        <v>0</v>
      </c>
      <c r="AG280" s="7">
        <v>45</v>
      </c>
      <c r="AH280" s="7">
        <v>86</v>
      </c>
      <c r="AI280" s="7">
        <v>6106.8533529845254</v>
      </c>
      <c r="AJ280">
        <v>1402.7237354085603</v>
      </c>
    </row>
    <row r="281" spans="1:36" x14ac:dyDescent="0.2">
      <c r="A281" s="7">
        <v>300</v>
      </c>
      <c r="B281" s="7">
        <v>2007</v>
      </c>
      <c r="C281" s="7" t="s">
        <v>42</v>
      </c>
      <c r="D281" s="7" t="s">
        <v>45</v>
      </c>
      <c r="E281" s="7">
        <v>2</v>
      </c>
      <c r="F281" s="7">
        <v>0</v>
      </c>
      <c r="G281" s="8" t="s">
        <v>4</v>
      </c>
      <c r="H281" s="7">
        <v>27.759218529440467</v>
      </c>
      <c r="I281" s="7">
        <v>1870.0038788919742</v>
      </c>
      <c r="J281" s="7"/>
      <c r="K281" s="7"/>
      <c r="L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>
        <v>0</v>
      </c>
      <c r="AD281" s="9">
        <v>0</v>
      </c>
      <c r="AE281" s="9">
        <v>0</v>
      </c>
      <c r="AF281" s="7">
        <v>0</v>
      </c>
      <c r="AG281" s="7">
        <v>0</v>
      </c>
      <c r="AH281" s="9">
        <v>0</v>
      </c>
      <c r="AI281" s="7">
        <v>0</v>
      </c>
    </row>
    <row r="282" spans="1:36" x14ac:dyDescent="0.2">
      <c r="A282" s="7">
        <v>301</v>
      </c>
      <c r="B282" s="7">
        <v>2007</v>
      </c>
      <c r="C282" s="7" t="s">
        <v>42</v>
      </c>
      <c r="D282" s="7" t="s">
        <v>45</v>
      </c>
      <c r="E282" s="7">
        <v>3</v>
      </c>
      <c r="F282" s="7">
        <v>1</v>
      </c>
      <c r="G282" s="7">
        <v>0</v>
      </c>
      <c r="H282" s="7">
        <v>6.9016738376768201</v>
      </c>
      <c r="I282" s="7">
        <v>464.93228307616391</v>
      </c>
      <c r="J282" s="7">
        <v>1.1370059847811107</v>
      </c>
      <c r="K282" s="7">
        <v>82.333690576437263</v>
      </c>
      <c r="L282" s="7">
        <v>17.666309423562737</v>
      </c>
      <c r="M282">
        <v>25</v>
      </c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>
        <v>162</v>
      </c>
      <c r="AD282" s="7">
        <v>18</v>
      </c>
      <c r="AE282" s="7">
        <v>232</v>
      </c>
      <c r="AF282" s="7">
        <f>150+55</f>
        <v>205</v>
      </c>
      <c r="AG282" s="7">
        <v>40</v>
      </c>
      <c r="AH282" s="7">
        <v>312</v>
      </c>
      <c r="AI282" s="7">
        <v>10076.271186440679</v>
      </c>
    </row>
    <row r="283" spans="1:36" x14ac:dyDescent="0.2">
      <c r="A283" s="7">
        <v>302</v>
      </c>
      <c r="B283" s="7">
        <v>2007</v>
      </c>
      <c r="C283" s="7" t="s">
        <v>42</v>
      </c>
      <c r="D283" s="7" t="s">
        <v>45</v>
      </c>
      <c r="E283" s="7">
        <v>3</v>
      </c>
      <c r="F283" s="7">
        <v>1</v>
      </c>
      <c r="G283" s="7">
        <v>0.5</v>
      </c>
      <c r="H283" s="7">
        <v>8.9726993528284602</v>
      </c>
      <c r="I283" s="7">
        <v>604.447224482401</v>
      </c>
      <c r="J283" s="7">
        <v>1.0710024550014283</v>
      </c>
      <c r="K283" s="7">
        <v>77.032458087728699</v>
      </c>
      <c r="L283" s="7">
        <v>22.967541912271301</v>
      </c>
      <c r="M283">
        <v>36.5</v>
      </c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>
        <v>96</v>
      </c>
      <c r="AD283" s="7">
        <v>14</v>
      </c>
      <c r="AE283" s="7">
        <v>175</v>
      </c>
      <c r="AF283" s="7">
        <v>60</v>
      </c>
      <c r="AG283" s="7">
        <v>32</v>
      </c>
      <c r="AH283" s="7">
        <v>222</v>
      </c>
      <c r="AI283" s="7">
        <v>8199.8894620486371</v>
      </c>
    </row>
    <row r="284" spans="1:36" x14ac:dyDescent="0.2">
      <c r="A284" s="7">
        <v>303</v>
      </c>
      <c r="B284" s="7">
        <v>2007</v>
      </c>
      <c r="C284" s="7" t="s">
        <v>42</v>
      </c>
      <c r="D284" s="7" t="s">
        <v>45</v>
      </c>
      <c r="E284" s="7">
        <v>3</v>
      </c>
      <c r="F284" s="7">
        <v>1</v>
      </c>
      <c r="G284" s="7">
        <v>1</v>
      </c>
      <c r="H284" s="7">
        <v>23.634363739876711</v>
      </c>
      <c r="I284" s="7">
        <v>1592.1324233908153</v>
      </c>
      <c r="J284" s="7">
        <v>0.67963926212440817</v>
      </c>
      <c r="K284" s="7">
        <v>39.502794151420041</v>
      </c>
      <c r="L284" s="7">
        <v>60.497205848579959</v>
      </c>
      <c r="M284">
        <v>31</v>
      </c>
      <c r="N284" s="7">
        <v>62.956666666666663</v>
      </c>
      <c r="O284" s="7">
        <v>0.7</v>
      </c>
      <c r="P284" s="7">
        <v>0.5</v>
      </c>
      <c r="Q284" s="7">
        <v>18.522300000000001</v>
      </c>
      <c r="R284" s="7">
        <v>12.866200000000001</v>
      </c>
      <c r="S284" s="7">
        <v>4</v>
      </c>
      <c r="T284" s="7">
        <v>43</v>
      </c>
      <c r="U284" s="7">
        <v>1</v>
      </c>
      <c r="V284" s="7">
        <v>75</v>
      </c>
      <c r="W284" s="7">
        <v>19.477007168458751</v>
      </c>
      <c r="X284" s="7">
        <v>13.022638888888869</v>
      </c>
      <c r="Y284" s="7">
        <v>24.022777777777733</v>
      </c>
      <c r="Z284" s="7">
        <v>24.107490079365043</v>
      </c>
      <c r="AA284" s="7">
        <v>20.3506944444444</v>
      </c>
      <c r="AB284" s="7">
        <v>28.523472222222196</v>
      </c>
      <c r="AC284" s="7">
        <v>17</v>
      </c>
      <c r="AD284" s="7">
        <v>3</v>
      </c>
      <c r="AE284" s="7">
        <v>47</v>
      </c>
      <c r="AF284" s="7">
        <v>6</v>
      </c>
      <c r="AG284" s="7">
        <v>40</v>
      </c>
      <c r="AH284" s="7">
        <v>134</v>
      </c>
      <c r="AI284" s="7">
        <v>7138.3566691230671</v>
      </c>
      <c r="AJ284">
        <v>2757.5875486381324</v>
      </c>
    </row>
    <row r="285" spans="1:36" x14ac:dyDescent="0.2">
      <c r="A285" s="7">
        <v>304</v>
      </c>
      <c r="B285" s="7">
        <v>2007</v>
      </c>
      <c r="C285" s="7" t="s">
        <v>42</v>
      </c>
      <c r="D285" s="7" t="s">
        <v>45</v>
      </c>
      <c r="E285" s="7">
        <v>3</v>
      </c>
      <c r="F285" s="7">
        <v>0</v>
      </c>
      <c r="G285" s="8" t="s">
        <v>4</v>
      </c>
      <c r="H285" s="7">
        <v>39.066868309640249</v>
      </c>
      <c r="I285" s="7">
        <v>2631.7453856890602</v>
      </c>
      <c r="J285" s="7"/>
      <c r="K285" s="7"/>
      <c r="L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>
        <v>0</v>
      </c>
      <c r="AD285" s="9">
        <v>0</v>
      </c>
      <c r="AE285" s="9">
        <v>0</v>
      </c>
      <c r="AF285" s="7">
        <v>0</v>
      </c>
      <c r="AG285" s="7">
        <v>0</v>
      </c>
      <c r="AH285" s="9">
        <v>0</v>
      </c>
      <c r="AI285" s="7">
        <v>0</v>
      </c>
    </row>
    <row r="286" spans="1:36" x14ac:dyDescent="0.2">
      <c r="A286" s="7">
        <v>305</v>
      </c>
      <c r="B286" s="7">
        <v>2007</v>
      </c>
      <c r="C286" s="7" t="s">
        <v>42</v>
      </c>
      <c r="D286" s="7" t="s">
        <v>45</v>
      </c>
      <c r="E286" s="7">
        <v>4</v>
      </c>
      <c r="F286" s="7">
        <v>1</v>
      </c>
      <c r="G286" s="7">
        <v>0</v>
      </c>
      <c r="H286" s="7">
        <v>9.2964372763160643</v>
      </c>
      <c r="I286" s="7">
        <v>626.25587777803298</v>
      </c>
      <c r="J286" s="7">
        <v>1.1372178974195244</v>
      </c>
      <c r="K286" s="7">
        <v>82.349851661532796</v>
      </c>
      <c r="L286" s="7">
        <v>17.650148338467204</v>
      </c>
      <c r="M286">
        <v>36</v>
      </c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>
        <v>45</v>
      </c>
      <c r="AD286" s="7">
        <v>74</v>
      </c>
      <c r="AE286" s="7">
        <v>226</v>
      </c>
      <c r="AF286" s="7">
        <f>27+25</f>
        <v>52</v>
      </c>
      <c r="AG286" s="7">
        <v>104</v>
      </c>
      <c r="AH286" s="7">
        <v>348</v>
      </c>
      <c r="AI286" s="7">
        <v>6970.523212969787</v>
      </c>
    </row>
    <row r="287" spans="1:36" x14ac:dyDescent="0.2">
      <c r="A287" s="7">
        <v>306</v>
      </c>
      <c r="B287" s="7">
        <v>2007</v>
      </c>
      <c r="C287" s="7" t="s">
        <v>42</v>
      </c>
      <c r="D287" s="7" t="s">
        <v>45</v>
      </c>
      <c r="E287" s="7">
        <v>4</v>
      </c>
      <c r="F287" s="7">
        <v>1</v>
      </c>
      <c r="G287" s="7">
        <v>0.5</v>
      </c>
      <c r="H287" s="7">
        <v>20.305769662817109</v>
      </c>
      <c r="I287" s="7">
        <v>1367.9011890440404</v>
      </c>
      <c r="J287" s="7">
        <v>0.90089877268395535</v>
      </c>
      <c r="K287" s="7">
        <v>61.447613099209356</v>
      </c>
      <c r="L287" s="7">
        <v>38.552386900790644</v>
      </c>
      <c r="M287">
        <v>29</v>
      </c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>
        <v>13</v>
      </c>
      <c r="AD287" s="7">
        <v>100</v>
      </c>
      <c r="AE287" s="7">
        <v>137</v>
      </c>
      <c r="AF287" s="7">
        <v>0</v>
      </c>
      <c r="AG287" s="7">
        <f>107+194</f>
        <v>301</v>
      </c>
      <c r="AH287" s="7">
        <v>358</v>
      </c>
      <c r="AI287" s="7">
        <v>1241.7096536477525</v>
      </c>
    </row>
    <row r="288" spans="1:36" x14ac:dyDescent="0.2">
      <c r="A288" s="7">
        <v>307</v>
      </c>
      <c r="B288" s="7">
        <v>2007</v>
      </c>
      <c r="C288" s="7" t="s">
        <v>42</v>
      </c>
      <c r="D288" s="7" t="s">
        <v>45</v>
      </c>
      <c r="E288" s="7">
        <v>4</v>
      </c>
      <c r="F288" s="7">
        <v>1</v>
      </c>
      <c r="G288" s="7">
        <v>1</v>
      </c>
      <c r="H288" s="7">
        <v>21.963337737579273</v>
      </c>
      <c r="I288" s="7">
        <v>1479.5635085738697</v>
      </c>
      <c r="J288" s="7">
        <v>0.86878990412020185</v>
      </c>
      <c r="K288" s="7">
        <v>58.300566383238461</v>
      </c>
      <c r="L288" s="7">
        <v>41.699433616761539</v>
      </c>
      <c r="M288">
        <v>33.5</v>
      </c>
      <c r="N288" s="7">
        <v>77.33</v>
      </c>
      <c r="O288" s="7">
        <v>0.68</v>
      </c>
      <c r="P288" s="7">
        <v>0.63</v>
      </c>
      <c r="Q288" s="7">
        <v>18.869300000000003</v>
      </c>
      <c r="R288" s="7">
        <v>11.617000000000001</v>
      </c>
      <c r="S288" s="7">
        <v>5</v>
      </c>
      <c r="T288" s="7">
        <v>59.4</v>
      </c>
      <c r="U288" s="7">
        <v>1</v>
      </c>
      <c r="V288" s="7">
        <v>0</v>
      </c>
      <c r="W288" s="7">
        <v>19.407110215053731</v>
      </c>
      <c r="X288" s="7">
        <v>13.06625</v>
      </c>
      <c r="Y288" s="7">
        <v>23.7766666666666</v>
      </c>
      <c r="Z288" s="7">
        <v>24.773133503401318</v>
      </c>
      <c r="AA288" s="7">
        <v>20.182083333333299</v>
      </c>
      <c r="AB288" s="7">
        <v>29.604583333333299</v>
      </c>
      <c r="AC288" s="7">
        <v>20</v>
      </c>
      <c r="AD288" s="7">
        <v>52</v>
      </c>
      <c r="AE288" s="7">
        <v>99</v>
      </c>
      <c r="AF288" s="7">
        <v>1</v>
      </c>
      <c r="AG288" s="7">
        <f>126+76</f>
        <v>202</v>
      </c>
      <c r="AH288" s="7">
        <v>262</v>
      </c>
      <c r="AI288" s="7">
        <v>2446.5733235077378</v>
      </c>
      <c r="AJ288">
        <v>2417.1206225680935</v>
      </c>
    </row>
    <row r="289" spans="1:35" x14ac:dyDescent="0.2">
      <c r="A289" s="7">
        <v>308</v>
      </c>
      <c r="B289" s="7">
        <v>2007</v>
      </c>
      <c r="C289" s="7" t="s">
        <v>42</v>
      </c>
      <c r="D289" s="7" t="s">
        <v>45</v>
      </c>
      <c r="E289" s="7">
        <v>4</v>
      </c>
      <c r="F289" s="7">
        <v>0</v>
      </c>
      <c r="G289" s="8" t="s">
        <v>4</v>
      </c>
      <c r="H289" s="7">
        <v>52.670590059887225</v>
      </c>
      <c r="I289" s="7">
        <v>3548.1621217491629</v>
      </c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>
        <v>0</v>
      </c>
      <c r="AD289" s="9">
        <v>0</v>
      </c>
      <c r="AE289" s="9">
        <v>0</v>
      </c>
      <c r="AF289" s="7">
        <v>0</v>
      </c>
      <c r="AG289" s="7">
        <v>0</v>
      </c>
      <c r="AH289" s="9">
        <v>0</v>
      </c>
      <c r="AI289" s="7">
        <v>0</v>
      </c>
    </row>
    <row r="290" spans="1:35" x14ac:dyDescent="0.2">
      <c r="M290" s="7"/>
    </row>
    <row r="291" spans="1:35" x14ac:dyDescent="0.2">
      <c r="M291" s="7"/>
    </row>
    <row r="292" spans="1:35" x14ac:dyDescent="0.2">
      <c r="M292" s="7"/>
    </row>
    <row r="293" spans="1:35" x14ac:dyDescent="0.2">
      <c r="M293" s="7"/>
    </row>
    <row r="294" spans="1:35" x14ac:dyDescent="0.2">
      <c r="M294" s="7"/>
    </row>
  </sheetData>
  <pageMargins left="0.75" right="0.75" top="1" bottom="1" header="0.25" footer="0.5"/>
  <pageSetup orientation="portrait" r:id="rId1"/>
  <headerFooter alignWithMargins="0">
    <oddHeader>&amp;LCover crop roller
soybean harvest
25-26 October 2005
Soybean fresh weights, post thresher (all in grams)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 data set</vt:lpstr>
      <vt:lpstr>2005</vt:lpstr>
      <vt:lpstr>2006</vt:lpstr>
      <vt:lpstr>2007</vt:lpstr>
      <vt:lpstr>sort forms</vt:lpstr>
      <vt:lpstr>for systat</vt:lpstr>
    </vt:vector>
  </TitlesOfParts>
  <Company>University of Illinois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Haramoto</dc:creator>
  <cp:lastModifiedBy>Nichols, Virginia A</cp:lastModifiedBy>
  <cp:lastPrinted>2005-10-25T14:29:57Z</cp:lastPrinted>
  <dcterms:created xsi:type="dcterms:W3CDTF">2005-10-25T14:19:18Z</dcterms:created>
  <dcterms:modified xsi:type="dcterms:W3CDTF">2018-02-19T21:40:49Z</dcterms:modified>
</cp:coreProperties>
</file>