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nichols\Box Sync\1_Gina_Projects\proj_MrsdnModel\Explore\"/>
    </mc:Choice>
  </mc:AlternateContent>
  <bookViews>
    <workbookView xWindow="0" yWindow="0" windowWidth="28800" windowHeight="14100"/>
  </bookViews>
  <sheets>
    <sheet name="Data" sheetId="2" r:id="rId1"/>
  </sheets>
  <calcPr calcId="171027"/>
</workbook>
</file>

<file path=xl/calcChain.xml><?xml version="1.0" encoding="utf-8"?>
<calcChain xmlns="http://schemas.openxmlformats.org/spreadsheetml/2006/main">
  <c r="G45" i="2" l="1"/>
  <c r="E27" i="2" l="1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</calcChain>
</file>

<file path=xl/sharedStrings.xml><?xml version="1.0" encoding="utf-8"?>
<sst xmlns="http://schemas.openxmlformats.org/spreadsheetml/2006/main" count="47" uniqueCount="20">
  <si>
    <t>Plot</t>
  </si>
  <si>
    <t>Whole Plant</t>
  </si>
  <si>
    <t>Leaf</t>
  </si>
  <si>
    <t>System</t>
  </si>
  <si>
    <t>Stalk</t>
  </si>
  <si>
    <t>C:N</t>
  </si>
  <si>
    <t>8/31/2013</t>
  </si>
  <si>
    <t>Date</t>
  </si>
  <si>
    <t>Whole Plant (g)</t>
  </si>
  <si>
    <t>Leaf(g)</t>
  </si>
  <si>
    <t>Stalk (g)</t>
  </si>
  <si>
    <t>Cob + Tassle(g)</t>
  </si>
  <si>
    <t>Grain (g)</t>
  </si>
  <si>
    <t>Cob + Tassle</t>
  </si>
  <si>
    <t>Grain</t>
  </si>
  <si>
    <t>Total C (g)</t>
  </si>
  <si>
    <t>Total N (g)</t>
  </si>
  <si>
    <t>%N</t>
  </si>
  <si>
    <t>4 plants per samples, taken from randomly assigned subplots</t>
  </si>
  <si>
    <t>Mass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</si>
</sst>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2"/>
      <color indexed="8"/>
      <name val="Verdana"/>
      <family val="2"/>
    </font>
    <font>
      <sz val="12"/>
      <color indexed="8"/>
      <name val="Verdana"/>
      <family val="2"/>
    </font>
    <font>
      <sz val="10"/>
      <color indexed="8"/>
      <name val="Arial"/>
      <family val="2"/>
    </font>
    <font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0">
    <xf numFmtId="0" fontId="0" fillId="0" borderId="0"/>
    <xf numFmtId="0" fontId="3" fillId="0" borderId="0"/>
    <xf numFmtId="0" fontId="3" fillId="0" borderId="0"/>
    <xf numFmtId="0" fontId="3" fillId="0" borderId="0"/>
    <xf numFmtId="0" fontId="5" fillId="0" borderId="0" applyNumberFormat="0" applyFill="0" applyBorder="0" applyProtection="0">
      <alignment vertical="top"/>
    </xf>
    <xf numFmtId="0" fontId="3" fillId="0" borderId="0"/>
    <xf numFmtId="0" fontId="4" fillId="0" borderId="0"/>
    <xf numFmtId="0" fontId="6" fillId="0" borderId="0" applyNumberFormat="0" applyFill="0" applyBorder="0" applyProtection="0">
      <alignment vertical="top"/>
    </xf>
    <xf numFmtId="0" fontId="5" fillId="0" borderId="0" applyNumberFormat="0" applyFill="0" applyBorder="0" applyProtection="0">
      <alignment vertical="top"/>
    </xf>
    <xf numFmtId="0" fontId="6" fillId="0" borderId="0" applyNumberFormat="0" applyFill="0" applyBorder="0" applyProtection="0">
      <alignment vertical="top"/>
    </xf>
  </cellStyleXfs>
  <cellXfs count="45">
    <xf numFmtId="0" fontId="0" fillId="0" borderId="0" xfId="0"/>
    <xf numFmtId="14" fontId="0" fillId="0" borderId="0" xfId="0" applyNumberFormat="1"/>
    <xf numFmtId="2" fontId="0" fillId="0" borderId="0" xfId="0" applyNumberFormat="1" applyBorder="1" applyAlignment="1">
      <alignment horizontal="center"/>
    </xf>
    <xf numFmtId="165" fontId="2" fillId="0" borderId="0" xfId="1" applyNumberFormat="1" applyFont="1" applyFill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0" fontId="0" fillId="0" borderId="0" xfId="0"/>
    <xf numFmtId="0" fontId="0" fillId="0" borderId="0" xfId="0" applyBorder="1"/>
    <xf numFmtId="14" fontId="7" fillId="0" borderId="0" xfId="0" quotePrefix="1" applyNumberFormat="1" applyFont="1" applyFill="1" applyBorder="1" applyAlignment="1">
      <alignment horizontal="center"/>
    </xf>
    <xf numFmtId="14" fontId="7" fillId="0" borderId="0" xfId="0" applyNumberFormat="1" applyFont="1" applyFill="1" applyBorder="1" applyAlignment="1">
      <alignment horizontal="center"/>
    </xf>
    <xf numFmtId="0" fontId="0" fillId="0" borderId="3" xfId="0" applyBorder="1"/>
    <xf numFmtId="0" fontId="1" fillId="0" borderId="0" xfId="0" applyFont="1" applyFill="1" applyBorder="1" applyAlignment="1">
      <alignment horizontal="center" wrapText="1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2" xfId="0" applyBorder="1"/>
    <xf numFmtId="14" fontId="0" fillId="0" borderId="1" xfId="0" applyNumberFormat="1" applyBorder="1" applyAlignment="1">
      <alignment wrapText="1"/>
    </xf>
    <xf numFmtId="0" fontId="0" fillId="0" borderId="1" xfId="0" applyBorder="1" applyAlignment="1">
      <alignment wrapText="1"/>
    </xf>
    <xf numFmtId="0" fontId="0" fillId="0" borderId="1" xfId="0" applyFill="1" applyBorder="1" applyAlignment="1">
      <alignment horizontal="center" wrapText="1"/>
    </xf>
    <xf numFmtId="164" fontId="0" fillId="0" borderId="1" xfId="0" applyNumberFormat="1" applyFill="1" applyBorder="1" applyAlignment="1">
      <alignment horizontal="center" wrapText="1"/>
    </xf>
    <xf numFmtId="165" fontId="0" fillId="0" borderId="4" xfId="0" applyNumberFormat="1" applyFill="1" applyBorder="1"/>
    <xf numFmtId="165" fontId="0" fillId="0" borderId="1" xfId="0" applyNumberFormat="1" applyFill="1" applyBorder="1"/>
    <xf numFmtId="165" fontId="0" fillId="0" borderId="5" xfId="0" applyNumberFormat="1" applyFill="1" applyBorder="1"/>
    <xf numFmtId="14" fontId="0" fillId="0" borderId="0" xfId="0" applyNumberFormat="1" applyBorder="1"/>
    <xf numFmtId="0" fontId="0" fillId="2" borderId="0" xfId="0" applyFill="1" applyBorder="1"/>
    <xf numFmtId="0" fontId="0" fillId="0" borderId="0" xfId="0" applyFont="1" applyBorder="1"/>
    <xf numFmtId="164" fontId="8" fillId="0" borderId="0" xfId="0" applyNumberFormat="1" applyFont="1" applyFill="1" applyBorder="1" applyAlignment="1">
      <alignment horizontal="center"/>
    </xf>
    <xf numFmtId="0" fontId="0" fillId="0" borderId="0" xfId="0"/>
    <xf numFmtId="165" fontId="0" fillId="0" borderId="2" xfId="0" applyNumberFormat="1" applyBorder="1" applyAlignment="1">
      <alignment horizontal="center"/>
    </xf>
    <xf numFmtId="165" fontId="0" fillId="0" borderId="0" xfId="0" applyNumberFormat="1" applyFont="1" applyBorder="1" applyAlignment="1">
      <alignment horizontal="center"/>
    </xf>
    <xf numFmtId="165" fontId="0" fillId="0" borderId="2" xfId="0" applyNumberFormat="1" applyFont="1" applyBorder="1" applyAlignment="1">
      <alignment horizontal="center"/>
    </xf>
    <xf numFmtId="165" fontId="8" fillId="0" borderId="0" xfId="0" applyNumberFormat="1" applyFont="1" applyFill="1" applyBorder="1" applyAlignment="1">
      <alignment horizontal="center"/>
    </xf>
    <xf numFmtId="165" fontId="8" fillId="0" borderId="2" xfId="0" applyNumberFormat="1" applyFont="1" applyFill="1" applyBorder="1" applyAlignment="1">
      <alignment horizontal="center"/>
    </xf>
    <xf numFmtId="0" fontId="0" fillId="0" borderId="0" xfId="0" applyBorder="1"/>
    <xf numFmtId="2" fontId="0" fillId="0" borderId="2" xfId="0" applyNumberFormat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4" fontId="0" fillId="0" borderId="3" xfId="0" applyNumberFormat="1" applyFill="1" applyBorder="1" applyAlignment="1">
      <alignment horizontal="center"/>
    </xf>
    <xf numFmtId="165" fontId="0" fillId="0" borderId="3" xfId="0" applyNumberFormat="1" applyBorder="1" applyAlignment="1">
      <alignment horizontal="center"/>
    </xf>
    <xf numFmtId="165" fontId="0" fillId="0" borderId="3" xfId="0" applyNumberFormat="1" applyFont="1" applyBorder="1" applyAlignment="1">
      <alignment horizontal="center"/>
    </xf>
    <xf numFmtId="2" fontId="0" fillId="0" borderId="3" xfId="0" applyNumberFormat="1" applyFont="1" applyBorder="1" applyAlignment="1">
      <alignment horizontal="right"/>
    </xf>
    <xf numFmtId="0" fontId="0" fillId="0" borderId="5" xfId="0" applyBorder="1" applyAlignment="1">
      <alignment wrapText="1"/>
    </xf>
    <xf numFmtId="0" fontId="1" fillId="0" borderId="0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0">
    <cellStyle name="Excel Built-in Normal" xfId="5"/>
    <cellStyle name="Excel Built-in Normal 1" xfId="1"/>
    <cellStyle name="Normal" xfId="0" builtinId="0"/>
    <cellStyle name="Normal 10" xfId="2"/>
    <cellStyle name="Normal 2" xfId="4"/>
    <cellStyle name="Normal 2 2" xfId="8"/>
    <cellStyle name="Normal 2 2 2" xfId="9"/>
    <cellStyle name="Normal 2 3" xfId="7"/>
    <cellStyle name="Normal 20" xfId="3"/>
    <cellStyle name="Normal 3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89"/>
  <sheetViews>
    <sheetView tabSelected="1" zoomScaleNormal="100" workbookViewId="0">
      <selection activeCell="D3" sqref="D3"/>
    </sheetView>
  </sheetViews>
  <sheetFormatPr defaultColWidth="9.140625" defaultRowHeight="15" x14ac:dyDescent="0.25"/>
  <cols>
    <col min="1" max="1" width="11.140625" style="6" customWidth="1"/>
    <col min="2" max="2" width="9.140625" style="6"/>
    <col min="3" max="3" width="9.140625" style="9"/>
    <col min="4" max="8" width="9.140625" style="6"/>
    <col min="9" max="9" width="9.140625" style="14"/>
    <col min="10" max="11" width="9.140625" style="32"/>
    <col min="12" max="12" width="9.140625" style="9"/>
    <col min="13" max="15" width="9.140625" style="32"/>
    <col min="16" max="16" width="9.140625" style="9"/>
    <col min="17" max="19" width="9.140625" style="32"/>
    <col min="20" max="20" width="9.140625" style="9"/>
    <col min="21" max="23" width="9.140625" style="32"/>
    <col min="24" max="24" width="9.140625" style="9"/>
    <col min="25" max="27" width="9.140625" style="32"/>
    <col min="28" max="28" width="9.140625" style="9"/>
    <col min="29" max="16384" width="9.140625" style="6"/>
  </cols>
  <sheetData>
    <row r="1" spans="1:28" s="32" customFormat="1" x14ac:dyDescent="0.25">
      <c r="A1" s="9" t="s">
        <v>18</v>
      </c>
      <c r="C1" s="9"/>
      <c r="I1" s="14"/>
      <c r="L1" s="9"/>
      <c r="P1" s="9"/>
      <c r="T1" s="9"/>
      <c r="X1" s="9"/>
      <c r="AB1" s="9"/>
    </row>
    <row r="2" spans="1:28" x14ac:dyDescent="0.25">
      <c r="A2" s="10"/>
      <c r="B2" s="11"/>
      <c r="C2" s="34"/>
      <c r="D2" s="40" t="s">
        <v>19</v>
      </c>
      <c r="E2" s="40"/>
      <c r="F2" s="40"/>
      <c r="G2" s="40"/>
      <c r="H2" s="41"/>
      <c r="I2" s="42" t="s">
        <v>1</v>
      </c>
      <c r="J2" s="43"/>
      <c r="K2" s="43"/>
      <c r="L2" s="44"/>
      <c r="M2" s="42" t="s">
        <v>2</v>
      </c>
      <c r="N2" s="43"/>
      <c r="O2" s="43"/>
      <c r="P2" s="44"/>
      <c r="Q2" s="42" t="s">
        <v>4</v>
      </c>
      <c r="R2" s="43"/>
      <c r="S2" s="43"/>
      <c r="T2" s="44"/>
      <c r="U2" s="42" t="s">
        <v>13</v>
      </c>
      <c r="V2" s="43"/>
      <c r="W2" s="43"/>
      <c r="X2" s="44"/>
      <c r="Y2" s="42" t="s">
        <v>14</v>
      </c>
      <c r="Z2" s="43"/>
      <c r="AA2" s="43"/>
      <c r="AB2" s="43"/>
    </row>
    <row r="3" spans="1:28" s="16" customFormat="1" ht="30" x14ac:dyDescent="0.25">
      <c r="A3" s="15" t="s">
        <v>7</v>
      </c>
      <c r="B3" s="16" t="s">
        <v>0</v>
      </c>
      <c r="C3" s="39" t="s">
        <v>3</v>
      </c>
      <c r="D3" s="17" t="s">
        <v>8</v>
      </c>
      <c r="E3" s="17" t="s">
        <v>9</v>
      </c>
      <c r="F3" s="18" t="s">
        <v>10</v>
      </c>
      <c r="G3" s="16" t="s">
        <v>11</v>
      </c>
      <c r="H3" s="16" t="s">
        <v>12</v>
      </c>
      <c r="I3" s="19" t="s">
        <v>15</v>
      </c>
      <c r="J3" s="20" t="s">
        <v>16</v>
      </c>
      <c r="K3" s="20" t="s">
        <v>5</v>
      </c>
      <c r="L3" s="21" t="s">
        <v>17</v>
      </c>
      <c r="M3" s="20" t="s">
        <v>15</v>
      </c>
      <c r="N3" s="20" t="s">
        <v>16</v>
      </c>
      <c r="O3" s="20" t="s">
        <v>5</v>
      </c>
      <c r="P3" s="21" t="s">
        <v>17</v>
      </c>
      <c r="Q3" s="20" t="s">
        <v>15</v>
      </c>
      <c r="R3" s="20" t="s">
        <v>16</v>
      </c>
      <c r="S3" s="20" t="s">
        <v>5</v>
      </c>
      <c r="T3" s="21" t="s">
        <v>17</v>
      </c>
      <c r="U3" s="20" t="s">
        <v>15</v>
      </c>
      <c r="V3" s="20" t="s">
        <v>16</v>
      </c>
      <c r="W3" s="20" t="s">
        <v>5</v>
      </c>
      <c r="X3" s="21" t="s">
        <v>17</v>
      </c>
      <c r="Y3" s="20" t="s">
        <v>15</v>
      </c>
      <c r="Z3" s="20" t="s">
        <v>16</v>
      </c>
      <c r="AA3" s="20" t="s">
        <v>5</v>
      </c>
      <c r="AB3" s="21" t="s">
        <v>17</v>
      </c>
    </row>
    <row r="4" spans="1:28" x14ac:dyDescent="0.25">
      <c r="A4" s="1">
        <v>41427</v>
      </c>
      <c r="B4" s="5">
        <v>14</v>
      </c>
      <c r="C4" s="9">
        <v>4</v>
      </c>
      <c r="D4" s="26">
        <v>0.47</v>
      </c>
      <c r="E4" s="12">
        <f>D4</f>
        <v>0.47</v>
      </c>
      <c r="F4" s="13"/>
      <c r="I4" s="29">
        <v>0.20755199999999999</v>
      </c>
      <c r="J4" s="28">
        <v>1.9674199999999999E-2</v>
      </c>
      <c r="K4" s="28">
        <v>10.549450549450549</v>
      </c>
      <c r="L4" s="35">
        <v>4.1859999999999999</v>
      </c>
      <c r="M4" s="28"/>
      <c r="N4" s="28"/>
      <c r="O4" s="28"/>
      <c r="P4" s="37"/>
      <c r="Q4" s="28"/>
      <c r="R4" s="28"/>
      <c r="S4" s="28"/>
      <c r="T4" s="37"/>
      <c r="U4" s="28"/>
      <c r="V4" s="28"/>
      <c r="W4" s="28"/>
      <c r="X4" s="37"/>
    </row>
    <row r="5" spans="1:28" x14ac:dyDescent="0.25">
      <c r="A5" s="1">
        <v>41427</v>
      </c>
      <c r="B5" s="5">
        <v>16</v>
      </c>
      <c r="C5" s="9">
        <v>3</v>
      </c>
      <c r="D5" s="26">
        <v>0.47</v>
      </c>
      <c r="E5" s="12">
        <f t="shared" ref="E5:E27" si="0">D5</f>
        <v>0.47</v>
      </c>
      <c r="F5" s="13"/>
      <c r="I5" s="29">
        <v>0.20407400000000001</v>
      </c>
      <c r="J5" s="28">
        <v>1.4687499999999999E-2</v>
      </c>
      <c r="K5" s="28">
        <v>13.894400000000001</v>
      </c>
      <c r="L5" s="35">
        <v>3.125</v>
      </c>
      <c r="M5" s="28"/>
      <c r="N5" s="28"/>
      <c r="O5" s="28"/>
      <c r="P5" s="37"/>
      <c r="Q5" s="28"/>
      <c r="R5" s="28"/>
      <c r="S5" s="28"/>
      <c r="T5" s="37"/>
      <c r="U5" s="28"/>
      <c r="V5" s="28"/>
      <c r="W5" s="28"/>
      <c r="X5" s="37"/>
    </row>
    <row r="6" spans="1:28" x14ac:dyDescent="0.25">
      <c r="A6" s="1">
        <v>41427</v>
      </c>
      <c r="B6" s="5">
        <v>19</v>
      </c>
      <c r="C6" s="9">
        <v>2</v>
      </c>
      <c r="D6" s="26">
        <v>0.37</v>
      </c>
      <c r="E6" s="12">
        <f t="shared" si="0"/>
        <v>0.37</v>
      </c>
      <c r="F6" s="13"/>
      <c r="I6" s="29">
        <v>0.159137</v>
      </c>
      <c r="J6" s="28">
        <v>1.91179E-2</v>
      </c>
      <c r="K6" s="28">
        <v>8.3239790981227024</v>
      </c>
      <c r="L6" s="35">
        <v>5.1669999999999998</v>
      </c>
      <c r="M6" s="28"/>
      <c r="N6" s="28"/>
      <c r="O6" s="28"/>
      <c r="P6" s="37"/>
      <c r="Q6" s="28"/>
      <c r="R6" s="28"/>
      <c r="S6" s="28"/>
      <c r="T6" s="37"/>
      <c r="U6" s="28"/>
      <c r="V6" s="28"/>
      <c r="W6" s="28"/>
      <c r="X6" s="37"/>
    </row>
    <row r="7" spans="1:28" x14ac:dyDescent="0.25">
      <c r="A7" s="1">
        <v>41427</v>
      </c>
      <c r="B7" s="5">
        <v>25</v>
      </c>
      <c r="C7" s="9">
        <v>3</v>
      </c>
      <c r="D7" s="26">
        <v>0.41</v>
      </c>
      <c r="E7" s="12">
        <f t="shared" si="0"/>
        <v>0.41</v>
      </c>
      <c r="F7" s="13"/>
      <c r="I7" s="29">
        <v>0.18121999999999999</v>
      </c>
      <c r="J7" s="28">
        <v>1.6793599999999999E-2</v>
      </c>
      <c r="K7" s="28">
        <v>10.791015625</v>
      </c>
      <c r="L7" s="35">
        <v>4.0960000000000001</v>
      </c>
      <c r="M7" s="28"/>
      <c r="N7" s="28"/>
      <c r="O7" s="28"/>
      <c r="P7" s="37"/>
      <c r="Q7" s="28"/>
      <c r="R7" s="28"/>
      <c r="S7" s="28"/>
      <c r="T7" s="37"/>
      <c r="U7" s="28"/>
      <c r="V7" s="28"/>
      <c r="W7" s="28"/>
      <c r="X7" s="37"/>
    </row>
    <row r="8" spans="1:28" x14ac:dyDescent="0.25">
      <c r="A8" s="1">
        <v>41427</v>
      </c>
      <c r="B8" s="5">
        <v>27</v>
      </c>
      <c r="C8" s="9">
        <v>2</v>
      </c>
      <c r="D8" s="26">
        <v>0.38</v>
      </c>
      <c r="E8" s="12">
        <f t="shared" si="0"/>
        <v>0.38</v>
      </c>
      <c r="F8" s="13"/>
      <c r="I8" s="29">
        <v>0.16222200000000001</v>
      </c>
      <c r="J8" s="28">
        <v>1.4113199999999999E-2</v>
      </c>
      <c r="K8" s="28">
        <v>11.494345718901455</v>
      </c>
      <c r="L8" s="35">
        <v>3.714</v>
      </c>
      <c r="M8" s="28"/>
      <c r="N8" s="28"/>
      <c r="O8" s="28"/>
      <c r="P8" s="37"/>
      <c r="Q8" s="28"/>
      <c r="R8" s="28"/>
      <c r="S8" s="28"/>
      <c r="T8" s="37"/>
      <c r="U8" s="28"/>
      <c r="V8" s="28"/>
      <c r="W8" s="28"/>
      <c r="X8" s="37"/>
    </row>
    <row r="9" spans="1:28" x14ac:dyDescent="0.25">
      <c r="A9" s="1">
        <v>41427</v>
      </c>
      <c r="B9" s="5">
        <v>29</v>
      </c>
      <c r="C9" s="9">
        <v>4</v>
      </c>
      <c r="D9" s="26">
        <v>0.39</v>
      </c>
      <c r="E9" s="12">
        <f t="shared" si="0"/>
        <v>0.39</v>
      </c>
      <c r="F9" s="13"/>
      <c r="I9" s="29">
        <v>0.17483699999999999</v>
      </c>
      <c r="J9" s="28">
        <v>1.65399E-2</v>
      </c>
      <c r="K9" s="28">
        <v>10.570620136760198</v>
      </c>
      <c r="L9" s="35">
        <v>4.2409999999999997</v>
      </c>
      <c r="M9" s="28"/>
      <c r="N9" s="28"/>
      <c r="O9" s="28"/>
      <c r="P9" s="37"/>
      <c r="Q9" s="28"/>
      <c r="R9" s="28"/>
      <c r="S9" s="28"/>
      <c r="T9" s="37"/>
      <c r="U9" s="28"/>
      <c r="V9" s="28"/>
      <c r="W9" s="28"/>
      <c r="X9" s="37"/>
    </row>
    <row r="10" spans="1:28" x14ac:dyDescent="0.25">
      <c r="A10" s="1">
        <v>41427</v>
      </c>
      <c r="B10" s="5">
        <v>32</v>
      </c>
      <c r="C10" s="9">
        <v>4</v>
      </c>
      <c r="D10" s="26">
        <v>0.42</v>
      </c>
      <c r="E10" s="12">
        <f t="shared" si="0"/>
        <v>0.42</v>
      </c>
      <c r="F10" s="13"/>
      <c r="I10" s="29">
        <v>0.17942399999999997</v>
      </c>
      <c r="J10" s="28">
        <v>1.36206E-2</v>
      </c>
      <c r="K10" s="28">
        <v>13.172987974098055</v>
      </c>
      <c r="L10" s="35">
        <v>3.2429999999999999</v>
      </c>
      <c r="M10" s="28"/>
      <c r="N10" s="28"/>
      <c r="O10" s="28"/>
      <c r="P10" s="37"/>
      <c r="Q10" s="28"/>
      <c r="R10" s="28"/>
      <c r="S10" s="28"/>
      <c r="T10" s="37"/>
      <c r="U10" s="28"/>
      <c r="V10" s="28"/>
      <c r="W10" s="28"/>
      <c r="X10" s="37"/>
    </row>
    <row r="11" spans="1:28" x14ac:dyDescent="0.25">
      <c r="A11" s="1">
        <v>41427</v>
      </c>
      <c r="B11" s="5">
        <v>33</v>
      </c>
      <c r="C11" s="9">
        <v>3</v>
      </c>
      <c r="D11" s="26">
        <v>0.43</v>
      </c>
      <c r="E11" s="12">
        <f t="shared" si="0"/>
        <v>0.43</v>
      </c>
      <c r="F11" s="13"/>
      <c r="I11" s="29">
        <v>0.18567400000000001</v>
      </c>
      <c r="J11" s="28">
        <v>1.54542E-2</v>
      </c>
      <c r="K11" s="28">
        <v>12.014468558708961</v>
      </c>
      <c r="L11" s="35">
        <v>3.5939999999999999</v>
      </c>
      <c r="M11" s="28"/>
      <c r="N11" s="28"/>
      <c r="O11" s="28"/>
      <c r="P11" s="37"/>
      <c r="Q11" s="28"/>
      <c r="R11" s="28"/>
      <c r="S11" s="28"/>
      <c r="T11" s="37"/>
      <c r="U11" s="28"/>
      <c r="V11" s="28"/>
      <c r="W11" s="28"/>
      <c r="X11" s="37"/>
    </row>
    <row r="12" spans="1:28" x14ac:dyDescent="0.25">
      <c r="A12" s="1">
        <v>41427</v>
      </c>
      <c r="B12" s="5">
        <v>35</v>
      </c>
      <c r="C12" s="9">
        <v>2</v>
      </c>
      <c r="D12" s="26">
        <v>0.37</v>
      </c>
      <c r="E12" s="12">
        <f t="shared" si="0"/>
        <v>0.37</v>
      </c>
      <c r="F12" s="13"/>
      <c r="I12" s="29">
        <v>0.161579</v>
      </c>
      <c r="J12" s="28">
        <v>1.8636899999999998E-2</v>
      </c>
      <c r="K12" s="28">
        <v>8.6698431606114763</v>
      </c>
      <c r="L12" s="35">
        <v>5.0369999999999999</v>
      </c>
      <c r="M12" s="28"/>
      <c r="N12" s="28"/>
      <c r="O12" s="28"/>
      <c r="P12" s="37"/>
      <c r="Q12" s="28"/>
      <c r="R12" s="28"/>
      <c r="S12" s="28"/>
      <c r="T12" s="37"/>
      <c r="U12" s="28"/>
      <c r="V12" s="28"/>
      <c r="W12" s="28"/>
      <c r="X12" s="37"/>
    </row>
    <row r="13" spans="1:28" x14ac:dyDescent="0.25">
      <c r="A13" s="1">
        <v>41427</v>
      </c>
      <c r="B13" s="5">
        <v>42</v>
      </c>
      <c r="C13" s="9">
        <v>3</v>
      </c>
      <c r="D13" s="26">
        <v>0.46</v>
      </c>
      <c r="E13" s="12">
        <f t="shared" si="0"/>
        <v>0.46</v>
      </c>
      <c r="F13" s="13"/>
      <c r="I13" s="29">
        <v>0.19950199999999998</v>
      </c>
      <c r="J13" s="28">
        <v>1.76364E-2</v>
      </c>
      <c r="K13" s="28">
        <v>11.311945748565465</v>
      </c>
      <c r="L13" s="35">
        <v>3.8340000000000001</v>
      </c>
      <c r="M13" s="28"/>
      <c r="N13" s="28"/>
      <c r="O13" s="28"/>
      <c r="P13" s="37"/>
      <c r="Q13" s="28"/>
      <c r="R13" s="28"/>
      <c r="S13" s="28"/>
      <c r="T13" s="37"/>
      <c r="U13" s="28"/>
      <c r="V13" s="28"/>
      <c r="W13" s="28"/>
      <c r="X13" s="37"/>
    </row>
    <row r="14" spans="1:28" x14ac:dyDescent="0.25">
      <c r="A14" s="1">
        <v>41427</v>
      </c>
      <c r="B14" s="5">
        <v>45</v>
      </c>
      <c r="C14" s="9">
        <v>2</v>
      </c>
      <c r="D14" s="26">
        <v>0.42</v>
      </c>
      <c r="E14" s="12">
        <f t="shared" si="0"/>
        <v>0.42</v>
      </c>
      <c r="F14" s="13"/>
      <c r="I14" s="29">
        <v>0.182196</v>
      </c>
      <c r="J14" s="28">
        <v>1.8694199999999998E-2</v>
      </c>
      <c r="K14" s="28">
        <v>9.7461244664120432</v>
      </c>
      <c r="L14" s="35">
        <v>4.4509999999999996</v>
      </c>
      <c r="M14" s="28"/>
      <c r="N14" s="28"/>
      <c r="O14" s="28"/>
      <c r="P14" s="37"/>
      <c r="Q14" s="28"/>
      <c r="R14" s="28"/>
      <c r="S14" s="28"/>
      <c r="T14" s="37"/>
      <c r="U14" s="28"/>
      <c r="V14" s="28"/>
      <c r="W14" s="28"/>
      <c r="X14" s="37"/>
    </row>
    <row r="15" spans="1:28" x14ac:dyDescent="0.25">
      <c r="A15" s="1">
        <v>41427</v>
      </c>
      <c r="B15" s="5">
        <v>49</v>
      </c>
      <c r="C15" s="9">
        <v>4</v>
      </c>
      <c r="D15" s="26">
        <v>0.53</v>
      </c>
      <c r="E15" s="12">
        <f t="shared" si="0"/>
        <v>0.53</v>
      </c>
      <c r="F15" s="13"/>
      <c r="I15" s="29">
        <v>0.23373000000000002</v>
      </c>
      <c r="J15" s="28">
        <v>2.3574400000000006E-2</v>
      </c>
      <c r="K15" s="28">
        <v>9.9145683453237403</v>
      </c>
      <c r="L15" s="35">
        <v>4.4480000000000004</v>
      </c>
      <c r="M15" s="28"/>
      <c r="N15" s="28"/>
      <c r="O15" s="28"/>
      <c r="P15" s="37"/>
      <c r="Q15" s="28"/>
      <c r="R15" s="28"/>
      <c r="S15" s="28"/>
      <c r="T15" s="37"/>
      <c r="U15" s="28"/>
      <c r="V15" s="28"/>
      <c r="W15" s="28"/>
      <c r="X15" s="37"/>
    </row>
    <row r="16" spans="1:28" x14ac:dyDescent="0.25">
      <c r="A16" s="1">
        <v>41442</v>
      </c>
      <c r="B16" s="5">
        <v>14</v>
      </c>
      <c r="C16" s="9">
        <v>4</v>
      </c>
      <c r="D16" s="5">
        <v>10.29</v>
      </c>
      <c r="E16" s="12">
        <f t="shared" si="0"/>
        <v>10.29</v>
      </c>
      <c r="F16" s="13"/>
      <c r="I16" s="29">
        <v>4.3567860000000005</v>
      </c>
      <c r="J16" s="28">
        <v>0.42291899999999999</v>
      </c>
      <c r="K16" s="28">
        <v>10.301703163017033</v>
      </c>
      <c r="L16" s="35">
        <v>4.1100000000000003</v>
      </c>
      <c r="M16" s="28"/>
      <c r="N16" s="28"/>
      <c r="O16" s="28"/>
      <c r="P16" s="37"/>
      <c r="Q16" s="28"/>
      <c r="R16" s="28"/>
      <c r="S16" s="28"/>
      <c r="T16" s="37"/>
      <c r="U16" s="28"/>
      <c r="V16" s="28"/>
      <c r="W16" s="28"/>
      <c r="X16" s="37"/>
    </row>
    <row r="17" spans="1:24" x14ac:dyDescent="0.25">
      <c r="A17" s="1">
        <v>41442</v>
      </c>
      <c r="B17" s="5">
        <v>16</v>
      </c>
      <c r="C17" s="9">
        <v>3</v>
      </c>
      <c r="D17" s="5">
        <v>7.72</v>
      </c>
      <c r="E17" s="12">
        <f t="shared" si="0"/>
        <v>7.72</v>
      </c>
      <c r="F17" s="13"/>
      <c r="I17" s="29">
        <v>3.2439439999999999</v>
      </c>
      <c r="J17" s="28">
        <v>0.28494519999999995</v>
      </c>
      <c r="K17" s="28">
        <v>11.384448658900029</v>
      </c>
      <c r="L17" s="35">
        <v>3.6909999999999998</v>
      </c>
      <c r="M17" s="28"/>
      <c r="N17" s="28"/>
      <c r="O17" s="28"/>
      <c r="P17" s="37"/>
      <c r="Q17" s="28"/>
      <c r="R17" s="28"/>
      <c r="S17" s="28"/>
      <c r="T17" s="37"/>
      <c r="U17" s="28"/>
      <c r="V17" s="28"/>
      <c r="W17" s="28"/>
      <c r="X17" s="37"/>
    </row>
    <row r="18" spans="1:24" x14ac:dyDescent="0.25">
      <c r="A18" s="1">
        <v>41442</v>
      </c>
      <c r="B18" s="5">
        <v>19</v>
      </c>
      <c r="C18" s="9">
        <v>2</v>
      </c>
      <c r="D18" s="5">
        <v>6.14</v>
      </c>
      <c r="E18" s="12">
        <f t="shared" si="0"/>
        <v>6.14</v>
      </c>
      <c r="F18" s="13"/>
      <c r="I18" s="29">
        <v>2.620552</v>
      </c>
      <c r="J18" s="28">
        <v>0.26291479999999995</v>
      </c>
      <c r="K18" s="28">
        <v>9.9673049976646446</v>
      </c>
      <c r="L18" s="35">
        <v>4.282</v>
      </c>
      <c r="M18" s="28"/>
      <c r="N18" s="28"/>
      <c r="O18" s="28"/>
      <c r="P18" s="37"/>
      <c r="Q18" s="28"/>
      <c r="R18" s="28"/>
      <c r="S18" s="28"/>
      <c r="T18" s="37"/>
      <c r="U18" s="28"/>
      <c r="V18" s="28"/>
      <c r="W18" s="28"/>
      <c r="X18" s="37"/>
    </row>
    <row r="19" spans="1:24" x14ac:dyDescent="0.25">
      <c r="A19" s="1">
        <v>41442</v>
      </c>
      <c r="B19" s="5">
        <v>25</v>
      </c>
      <c r="C19" s="9">
        <v>3</v>
      </c>
      <c r="D19" s="5">
        <v>8.8699999999999992</v>
      </c>
      <c r="E19" s="12">
        <f t="shared" si="0"/>
        <v>8.8699999999999992</v>
      </c>
      <c r="F19" s="13"/>
      <c r="I19" s="29">
        <v>3.7839419999999997</v>
      </c>
      <c r="J19" s="28">
        <v>0.34876839999999998</v>
      </c>
      <c r="K19" s="28">
        <v>10.849440488301118</v>
      </c>
      <c r="L19" s="35">
        <v>3.9319999999999999</v>
      </c>
      <c r="M19" s="28"/>
      <c r="N19" s="28"/>
      <c r="O19" s="28"/>
      <c r="P19" s="37"/>
      <c r="Q19" s="28"/>
      <c r="R19" s="28"/>
      <c r="S19" s="28"/>
      <c r="T19" s="37"/>
      <c r="U19" s="28"/>
      <c r="V19" s="28"/>
      <c r="W19" s="28"/>
      <c r="X19" s="37"/>
    </row>
    <row r="20" spans="1:24" x14ac:dyDescent="0.25">
      <c r="A20" s="1">
        <v>41442</v>
      </c>
      <c r="B20" s="5">
        <v>27</v>
      </c>
      <c r="C20" s="9">
        <v>2</v>
      </c>
      <c r="D20" s="5">
        <v>5.27</v>
      </c>
      <c r="E20" s="12">
        <f t="shared" si="0"/>
        <v>5.27</v>
      </c>
      <c r="F20" s="13"/>
      <c r="I20" s="29">
        <v>2.1485789999999998</v>
      </c>
      <c r="J20" s="28">
        <v>0.22128729999999999</v>
      </c>
      <c r="K20" s="28">
        <v>9.7094546320552499</v>
      </c>
      <c r="L20" s="35">
        <v>4.1989999999999998</v>
      </c>
      <c r="M20" s="28"/>
      <c r="N20" s="28"/>
      <c r="O20" s="28"/>
      <c r="P20" s="37"/>
      <c r="Q20" s="28"/>
      <c r="R20" s="28"/>
      <c r="S20" s="28"/>
      <c r="T20" s="37"/>
      <c r="U20" s="28"/>
      <c r="V20" s="28"/>
      <c r="W20" s="28"/>
      <c r="X20" s="37"/>
    </row>
    <row r="21" spans="1:24" x14ac:dyDescent="0.25">
      <c r="A21" s="1">
        <v>41442</v>
      </c>
      <c r="B21" s="5">
        <v>29</v>
      </c>
      <c r="C21" s="9">
        <v>4</v>
      </c>
      <c r="D21" s="5">
        <v>11.7</v>
      </c>
      <c r="E21" s="12">
        <f t="shared" si="0"/>
        <v>11.7</v>
      </c>
      <c r="F21" s="13"/>
      <c r="I21" s="29">
        <v>5.0965199999999999</v>
      </c>
      <c r="J21" s="28">
        <v>0.51503399999999999</v>
      </c>
      <c r="K21" s="28">
        <v>9.895502044525216</v>
      </c>
      <c r="L21" s="35">
        <v>4.4020000000000001</v>
      </c>
      <c r="M21" s="28"/>
      <c r="N21" s="28"/>
      <c r="O21" s="28"/>
      <c r="P21" s="37"/>
      <c r="Q21" s="28"/>
      <c r="R21" s="28"/>
      <c r="S21" s="28"/>
      <c r="T21" s="37"/>
      <c r="U21" s="28"/>
      <c r="V21" s="28"/>
      <c r="W21" s="28"/>
      <c r="X21" s="37"/>
    </row>
    <row r="22" spans="1:24" x14ac:dyDescent="0.25">
      <c r="A22" s="1">
        <v>41442</v>
      </c>
      <c r="B22" s="5">
        <v>32</v>
      </c>
      <c r="C22" s="9">
        <v>4</v>
      </c>
      <c r="D22" s="5">
        <v>10.56</v>
      </c>
      <c r="E22" s="12">
        <f t="shared" si="0"/>
        <v>10.56</v>
      </c>
      <c r="F22" s="13"/>
      <c r="I22" s="29">
        <v>4.5281280000000006</v>
      </c>
      <c r="J22" s="28">
        <v>0.42641280000000004</v>
      </c>
      <c r="K22" s="28">
        <v>10.619118375433384</v>
      </c>
      <c r="L22" s="35">
        <v>4.0380000000000003</v>
      </c>
      <c r="M22" s="28"/>
      <c r="N22" s="28"/>
      <c r="O22" s="28"/>
      <c r="P22" s="37"/>
      <c r="Q22" s="28"/>
      <c r="R22" s="28"/>
      <c r="S22" s="28"/>
      <c r="T22" s="37"/>
      <c r="U22" s="28"/>
      <c r="V22" s="28"/>
      <c r="W22" s="28"/>
      <c r="X22" s="37"/>
    </row>
    <row r="23" spans="1:24" x14ac:dyDescent="0.25">
      <c r="A23" s="1">
        <v>41442</v>
      </c>
      <c r="B23" s="5">
        <v>33</v>
      </c>
      <c r="C23" s="9">
        <v>3</v>
      </c>
      <c r="D23" s="5">
        <v>9.23</v>
      </c>
      <c r="E23" s="12">
        <f t="shared" si="0"/>
        <v>9.23</v>
      </c>
      <c r="F23" s="13"/>
      <c r="I23" s="29">
        <v>3.8747539999999998</v>
      </c>
      <c r="J23" s="28">
        <v>0.33504899999999999</v>
      </c>
      <c r="K23" s="28">
        <v>11.56473829201102</v>
      </c>
      <c r="L23" s="35">
        <v>3.63</v>
      </c>
      <c r="M23" s="28"/>
      <c r="N23" s="28"/>
      <c r="O23" s="28"/>
      <c r="P23" s="37"/>
      <c r="Q23" s="28"/>
      <c r="R23" s="28"/>
      <c r="S23" s="28"/>
      <c r="T23" s="37"/>
      <c r="U23" s="28"/>
      <c r="V23" s="28"/>
      <c r="W23" s="28"/>
      <c r="X23" s="37"/>
    </row>
    <row r="24" spans="1:24" x14ac:dyDescent="0.25">
      <c r="A24" s="1">
        <v>41442</v>
      </c>
      <c r="B24" s="5">
        <v>35</v>
      </c>
      <c r="C24" s="9">
        <v>2</v>
      </c>
      <c r="D24" s="5">
        <v>6.02</v>
      </c>
      <c r="E24" s="12">
        <f t="shared" si="0"/>
        <v>6.02</v>
      </c>
      <c r="F24" s="13"/>
      <c r="I24" s="29">
        <v>2.5928140000000002</v>
      </c>
      <c r="J24" s="28">
        <v>0.25259919999999997</v>
      </c>
      <c r="K24" s="28">
        <v>10.264537654909439</v>
      </c>
      <c r="L24" s="35">
        <v>4.1959999999999997</v>
      </c>
      <c r="M24" s="28"/>
      <c r="N24" s="28"/>
      <c r="O24" s="28"/>
      <c r="P24" s="37"/>
      <c r="Q24" s="28"/>
      <c r="R24" s="28"/>
      <c r="S24" s="28"/>
      <c r="T24" s="37"/>
      <c r="U24" s="28"/>
      <c r="V24" s="28"/>
      <c r="W24" s="28"/>
      <c r="X24" s="37"/>
    </row>
    <row r="25" spans="1:24" x14ac:dyDescent="0.25">
      <c r="A25" s="1">
        <v>41442</v>
      </c>
      <c r="B25" s="5">
        <v>42</v>
      </c>
      <c r="C25" s="9">
        <v>3</v>
      </c>
      <c r="D25" s="5">
        <v>7.73</v>
      </c>
      <c r="E25" s="12">
        <f t="shared" si="0"/>
        <v>7.73</v>
      </c>
      <c r="F25" s="13"/>
      <c r="I25" s="29">
        <v>3.2705630000000006</v>
      </c>
      <c r="J25" s="28">
        <v>0.28199040000000003</v>
      </c>
      <c r="K25" s="28">
        <v>11.598135964912281</v>
      </c>
      <c r="L25" s="35">
        <v>3.6480000000000001</v>
      </c>
      <c r="M25" s="28"/>
      <c r="N25" s="28"/>
      <c r="O25" s="28"/>
      <c r="P25" s="37"/>
      <c r="Q25" s="28"/>
      <c r="R25" s="28"/>
      <c r="S25" s="28"/>
      <c r="T25" s="37"/>
      <c r="U25" s="28"/>
      <c r="V25" s="28"/>
      <c r="W25" s="28"/>
      <c r="X25" s="37"/>
    </row>
    <row r="26" spans="1:24" x14ac:dyDescent="0.25">
      <c r="A26" s="1">
        <v>41442</v>
      </c>
      <c r="B26" s="5">
        <v>45</v>
      </c>
      <c r="C26" s="9">
        <v>2</v>
      </c>
      <c r="D26" s="5">
        <v>5.87</v>
      </c>
      <c r="E26" s="12">
        <f t="shared" si="0"/>
        <v>5.87</v>
      </c>
      <c r="F26" s="13"/>
      <c r="I26" s="29">
        <v>2.5563850000000001</v>
      </c>
      <c r="J26" s="28">
        <v>0.24906410000000001</v>
      </c>
      <c r="K26" s="28">
        <v>10.263964176290362</v>
      </c>
      <c r="L26" s="35">
        <v>4.2430000000000003</v>
      </c>
      <c r="M26" s="28"/>
      <c r="N26" s="28"/>
      <c r="O26" s="28"/>
      <c r="P26" s="37"/>
      <c r="Q26" s="28"/>
      <c r="R26" s="28"/>
      <c r="S26" s="28"/>
      <c r="T26" s="37"/>
      <c r="U26" s="28"/>
      <c r="V26" s="28"/>
      <c r="W26" s="28"/>
      <c r="X26" s="37"/>
    </row>
    <row r="27" spans="1:24" x14ac:dyDescent="0.25">
      <c r="A27" s="1">
        <v>41442</v>
      </c>
      <c r="B27" s="5">
        <v>49</v>
      </c>
      <c r="C27" s="9">
        <v>4</v>
      </c>
      <c r="D27" s="5">
        <v>14.11</v>
      </c>
      <c r="E27" s="12">
        <f t="shared" si="0"/>
        <v>14.11</v>
      </c>
      <c r="F27" s="13"/>
      <c r="I27" s="29">
        <v>5.8895139999999992</v>
      </c>
      <c r="J27" s="28">
        <v>0.54662140000000004</v>
      </c>
      <c r="K27" s="28">
        <v>10.774393391843054</v>
      </c>
      <c r="L27" s="35">
        <v>3.8740000000000001</v>
      </c>
      <c r="M27" s="28"/>
      <c r="N27" s="28"/>
      <c r="O27" s="28"/>
      <c r="P27" s="37"/>
      <c r="Q27" s="28"/>
      <c r="R27" s="28"/>
      <c r="S27" s="28"/>
      <c r="T27" s="37"/>
      <c r="U27" s="28"/>
      <c r="V27" s="28"/>
      <c r="W27" s="28"/>
      <c r="X27" s="37"/>
    </row>
    <row r="28" spans="1:24" x14ac:dyDescent="0.25">
      <c r="A28" s="1">
        <v>41459</v>
      </c>
      <c r="B28" s="5">
        <v>14</v>
      </c>
      <c r="C28" s="9">
        <v>4</v>
      </c>
      <c r="D28" s="5">
        <v>131.49</v>
      </c>
      <c r="E28" s="5">
        <v>84.95</v>
      </c>
      <c r="F28" s="5">
        <v>46.54</v>
      </c>
      <c r="I28" s="29">
        <v>55.311960999999997</v>
      </c>
      <c r="J28" s="28">
        <v>2.7875597000000001</v>
      </c>
      <c r="K28" s="28">
        <v>19.84243099798006</v>
      </c>
      <c r="L28" s="36">
        <v>2.1199784774507564</v>
      </c>
      <c r="M28" s="28">
        <v>36.723884999999996</v>
      </c>
      <c r="N28" s="28">
        <v>2.2486264999999999</v>
      </c>
      <c r="O28" s="28">
        <v>16.331696259916885</v>
      </c>
      <c r="P28" s="35">
        <v>2.6469999999999998</v>
      </c>
      <c r="Q28" s="28">
        <v>18.588075999999997</v>
      </c>
      <c r="R28" s="28">
        <v>0.5389332</v>
      </c>
      <c r="S28" s="28">
        <v>34.490500863557855</v>
      </c>
      <c r="T28" s="35">
        <v>1.1579999999999999</v>
      </c>
      <c r="U28" s="28"/>
      <c r="V28" s="28"/>
      <c r="W28" s="28"/>
      <c r="X28" s="37"/>
    </row>
    <row r="29" spans="1:24" x14ac:dyDescent="0.25">
      <c r="A29" s="1">
        <v>41459</v>
      </c>
      <c r="B29" s="5">
        <v>16</v>
      </c>
      <c r="C29" s="9">
        <v>3</v>
      </c>
      <c r="D29" s="5">
        <v>117.46</v>
      </c>
      <c r="E29" s="5">
        <v>75.77</v>
      </c>
      <c r="F29" s="5">
        <v>41.69</v>
      </c>
      <c r="I29" s="29">
        <v>49.368935</v>
      </c>
      <c r="J29" s="28">
        <v>2.4205134999999998</v>
      </c>
      <c r="K29" s="28">
        <v>20.396058522292897</v>
      </c>
      <c r="L29" s="36">
        <v>2.0607130086838072</v>
      </c>
      <c r="M29" s="3">
        <v>32.505330000000001</v>
      </c>
      <c r="N29" s="28">
        <v>1.9344081</v>
      </c>
      <c r="O29" s="28">
        <v>16.803760282021152</v>
      </c>
      <c r="P29" s="35">
        <v>2.5529999999999999</v>
      </c>
      <c r="Q29" s="3">
        <v>16.863605</v>
      </c>
      <c r="R29" s="28">
        <v>0.48610539999999991</v>
      </c>
      <c r="S29" s="28">
        <v>34.691252144082341</v>
      </c>
      <c r="T29" s="35">
        <v>1.1659999999999999</v>
      </c>
      <c r="U29" s="28"/>
      <c r="V29" s="28"/>
      <c r="W29" s="28"/>
      <c r="X29" s="37"/>
    </row>
    <row r="30" spans="1:24" x14ac:dyDescent="0.25">
      <c r="A30" s="1">
        <v>41459</v>
      </c>
      <c r="B30" s="5">
        <v>19</v>
      </c>
      <c r="C30" s="9">
        <v>2</v>
      </c>
      <c r="D30" s="5">
        <v>100.26</v>
      </c>
      <c r="E30" s="5">
        <v>68.760000000000005</v>
      </c>
      <c r="F30" s="5">
        <v>31.5</v>
      </c>
      <c r="I30" s="29">
        <v>41.979798000000002</v>
      </c>
      <c r="J30" s="28">
        <v>2.8328166000000006</v>
      </c>
      <c r="K30" s="28">
        <v>14.819101949628505</v>
      </c>
      <c r="L30" s="36">
        <v>2.8254703770197489</v>
      </c>
      <c r="M30" s="3">
        <v>29.553048</v>
      </c>
      <c r="N30" s="28">
        <v>1.9706616000000003</v>
      </c>
      <c r="O30" s="28">
        <v>14.996510816468945</v>
      </c>
      <c r="P30" s="35">
        <v>2.8660000000000001</v>
      </c>
      <c r="Q30" s="3">
        <v>12.42675</v>
      </c>
      <c r="R30" s="28">
        <v>0.86215500000000012</v>
      </c>
      <c r="S30" s="28">
        <v>14.413591523565946</v>
      </c>
      <c r="T30" s="35">
        <v>2.7370000000000001</v>
      </c>
      <c r="U30" s="28"/>
      <c r="V30" s="28"/>
      <c r="W30" s="28"/>
      <c r="X30" s="37"/>
    </row>
    <row r="31" spans="1:24" x14ac:dyDescent="0.25">
      <c r="A31" s="1">
        <v>41459</v>
      </c>
      <c r="B31" s="5">
        <v>25</v>
      </c>
      <c r="C31" s="9">
        <v>3</v>
      </c>
      <c r="D31" s="5">
        <v>164.94</v>
      </c>
      <c r="E31" s="5">
        <v>101.98</v>
      </c>
      <c r="F31" s="5">
        <v>62.96</v>
      </c>
      <c r="I31" s="29">
        <v>67.803308000000001</v>
      </c>
      <c r="J31" s="28">
        <v>3.4248212000000007</v>
      </c>
      <c r="K31" s="28">
        <v>19.797619799830713</v>
      </c>
      <c r="L31" s="36">
        <v>2.0764042682187465</v>
      </c>
      <c r="M31" s="3">
        <v>42.770412</v>
      </c>
      <c r="N31" s="28">
        <v>2.5433812000000007</v>
      </c>
      <c r="O31" s="28">
        <v>16.816359262229348</v>
      </c>
      <c r="P31" s="35">
        <v>2.4940000000000002</v>
      </c>
      <c r="Q31" s="3">
        <v>25.032895999999997</v>
      </c>
      <c r="R31" s="28">
        <v>0.88143999999999989</v>
      </c>
      <c r="S31" s="28">
        <v>28.400000000000002</v>
      </c>
      <c r="T31" s="35">
        <v>1.4</v>
      </c>
      <c r="U31" s="28"/>
      <c r="V31" s="28"/>
      <c r="W31" s="28"/>
      <c r="X31" s="37"/>
    </row>
    <row r="32" spans="1:24" x14ac:dyDescent="0.25">
      <c r="A32" s="1">
        <v>41459</v>
      </c>
      <c r="B32" s="5">
        <v>27</v>
      </c>
      <c r="C32" s="9">
        <v>2</v>
      </c>
      <c r="D32" s="5">
        <v>92.62</v>
      </c>
      <c r="E32" s="5">
        <v>64.89</v>
      </c>
      <c r="F32" s="5">
        <v>27.73</v>
      </c>
      <c r="I32" s="29">
        <v>39.301792999999996</v>
      </c>
      <c r="J32" s="28">
        <v>2.8236802999999999</v>
      </c>
      <c r="K32" s="28">
        <v>13.918641214446266</v>
      </c>
      <c r="L32" s="36">
        <v>3.0486723169941699</v>
      </c>
      <c r="M32" s="3">
        <v>28.298528999999998</v>
      </c>
      <c r="N32" s="28">
        <v>2.0336525999999999</v>
      </c>
      <c r="O32" s="28">
        <v>13.915124441608167</v>
      </c>
      <c r="P32" s="35">
        <v>3.1339999999999999</v>
      </c>
      <c r="Q32" s="3">
        <v>11.003264</v>
      </c>
      <c r="R32" s="28">
        <v>0.7900277</v>
      </c>
      <c r="S32" s="28">
        <v>13.927693927693927</v>
      </c>
      <c r="T32" s="35">
        <v>2.8490000000000002</v>
      </c>
      <c r="U32" s="28"/>
      <c r="V32" s="28"/>
      <c r="W32" s="28"/>
      <c r="X32" s="37"/>
    </row>
    <row r="33" spans="1:24" x14ac:dyDescent="0.25">
      <c r="A33" s="1">
        <v>41459</v>
      </c>
      <c r="B33" s="5">
        <v>29</v>
      </c>
      <c r="C33" s="9">
        <v>4</v>
      </c>
      <c r="D33" s="5">
        <v>180.69</v>
      </c>
      <c r="E33" s="5">
        <v>112.46</v>
      </c>
      <c r="F33" s="5">
        <v>68.23</v>
      </c>
      <c r="I33" s="29">
        <v>77.060137999999995</v>
      </c>
      <c r="J33" s="28">
        <v>3.9661889000000001</v>
      </c>
      <c r="K33" s="28">
        <v>19.429265711474304</v>
      </c>
      <c r="L33" s="36">
        <v>2.1950240190381316</v>
      </c>
      <c r="M33" s="3">
        <v>48.335307999999991</v>
      </c>
      <c r="N33" s="28">
        <v>2.9734424000000002</v>
      </c>
      <c r="O33" s="28">
        <v>16.255673222390314</v>
      </c>
      <c r="P33" s="35">
        <v>2.6440000000000001</v>
      </c>
      <c r="Q33" s="3">
        <v>28.724830000000004</v>
      </c>
      <c r="R33" s="28">
        <v>0.99274650000000009</v>
      </c>
      <c r="S33" s="28">
        <v>28.934707903780069</v>
      </c>
      <c r="T33" s="35">
        <v>1.4550000000000001</v>
      </c>
      <c r="U33" s="28"/>
      <c r="V33" s="28"/>
      <c r="W33" s="28"/>
      <c r="X33" s="37"/>
    </row>
    <row r="34" spans="1:24" x14ac:dyDescent="0.25">
      <c r="A34" s="1">
        <v>41459</v>
      </c>
      <c r="B34" s="5">
        <v>32</v>
      </c>
      <c r="C34" s="9">
        <v>4</v>
      </c>
      <c r="D34" s="5">
        <v>141.82999999999998</v>
      </c>
      <c r="E34" s="5">
        <v>90.17</v>
      </c>
      <c r="F34" s="5">
        <v>51.66</v>
      </c>
      <c r="I34" s="29">
        <v>60.946038999999999</v>
      </c>
      <c r="J34" s="28">
        <v>3.4964469</v>
      </c>
      <c r="K34" s="28">
        <v>17.430849300185283</v>
      </c>
      <c r="L34" s="36">
        <v>2.4652378904322076</v>
      </c>
      <c r="M34" s="28">
        <v>40.080565</v>
      </c>
      <c r="N34" s="28">
        <v>2.5887807</v>
      </c>
      <c r="O34" s="28">
        <v>15.482410309996517</v>
      </c>
      <c r="P34" s="35">
        <v>2.871</v>
      </c>
      <c r="Q34" s="28">
        <v>20.865473999999999</v>
      </c>
      <c r="R34" s="28">
        <v>0.90766619999999987</v>
      </c>
      <c r="S34" s="28">
        <v>22.988047808764943</v>
      </c>
      <c r="T34" s="35">
        <v>1.7569999999999999</v>
      </c>
      <c r="U34" s="28"/>
      <c r="V34" s="28"/>
      <c r="W34" s="28"/>
      <c r="X34" s="37"/>
    </row>
    <row r="35" spans="1:24" x14ac:dyDescent="0.25">
      <c r="A35" s="1">
        <v>41459</v>
      </c>
      <c r="B35" s="5">
        <v>33</v>
      </c>
      <c r="C35" s="9">
        <v>3</v>
      </c>
      <c r="D35" s="5">
        <v>142.04</v>
      </c>
      <c r="E35" s="5">
        <v>92.14</v>
      </c>
      <c r="F35" s="5">
        <v>49.9</v>
      </c>
      <c r="I35" s="29">
        <v>60.463955999999996</v>
      </c>
      <c r="J35" s="28">
        <v>2.9656556000000003</v>
      </c>
      <c r="K35" s="28">
        <v>20.388057197201181</v>
      </c>
      <c r="L35" s="36">
        <v>2.0879017178259645</v>
      </c>
      <c r="M35" s="3">
        <v>40.394176000000002</v>
      </c>
      <c r="N35" s="28">
        <v>2.4177536000000002</v>
      </c>
      <c r="O35" s="28">
        <v>16.707317073170731</v>
      </c>
      <c r="P35" s="35">
        <v>2.6240000000000001</v>
      </c>
      <c r="Q35" s="3">
        <v>20.069779999999998</v>
      </c>
      <c r="R35" s="28">
        <v>0.547902</v>
      </c>
      <c r="S35" s="28">
        <v>36.630236794171218</v>
      </c>
      <c r="T35" s="35">
        <v>1.0980000000000001</v>
      </c>
      <c r="U35" s="28"/>
      <c r="V35" s="28"/>
      <c r="W35" s="28"/>
      <c r="X35" s="37"/>
    </row>
    <row r="36" spans="1:24" x14ac:dyDescent="0.25">
      <c r="A36" s="1">
        <v>41459</v>
      </c>
      <c r="B36" s="5">
        <v>35</v>
      </c>
      <c r="C36" s="9">
        <v>2</v>
      </c>
      <c r="D36" s="5">
        <v>82</v>
      </c>
      <c r="E36" s="5">
        <v>58.66</v>
      </c>
      <c r="F36" s="5">
        <v>23.34</v>
      </c>
      <c r="I36" s="29">
        <v>35.164823999999996</v>
      </c>
      <c r="J36" s="28">
        <v>2.5820043999999998</v>
      </c>
      <c r="K36" s="28">
        <v>13.619196001370097</v>
      </c>
      <c r="L36" s="36">
        <v>3.148785853658536</v>
      </c>
      <c r="M36" s="3">
        <v>25.763472</v>
      </c>
      <c r="N36" s="28">
        <v>1.836058</v>
      </c>
      <c r="O36" s="28">
        <v>14.031948881789138</v>
      </c>
      <c r="P36" s="35">
        <v>3.13</v>
      </c>
      <c r="Q36" s="3">
        <v>9.4013519999999993</v>
      </c>
      <c r="R36" s="28">
        <v>0.74594640000000001</v>
      </c>
      <c r="S36" s="28">
        <v>12.60325406758448</v>
      </c>
      <c r="T36" s="35">
        <v>3.1960000000000002</v>
      </c>
      <c r="U36" s="28"/>
      <c r="V36" s="28"/>
      <c r="W36" s="28"/>
      <c r="X36" s="37"/>
    </row>
    <row r="37" spans="1:24" x14ac:dyDescent="0.25">
      <c r="A37" s="1">
        <v>41459</v>
      </c>
      <c r="B37" s="5">
        <v>42</v>
      </c>
      <c r="C37" s="9">
        <v>3</v>
      </c>
      <c r="D37" s="5">
        <v>149.19999999999999</v>
      </c>
      <c r="E37" s="5">
        <v>93.26</v>
      </c>
      <c r="F37" s="5">
        <v>55.94</v>
      </c>
      <c r="I37" s="29">
        <v>63.824276000000012</v>
      </c>
      <c r="J37" s="28">
        <v>3.2525402000000003</v>
      </c>
      <c r="K37" s="28">
        <v>19.622901509411015</v>
      </c>
      <c r="L37" s="36">
        <v>2.1799867292225206</v>
      </c>
      <c r="M37" s="3">
        <v>40.75462000000001</v>
      </c>
      <c r="N37" s="28">
        <v>2.6159430000000001</v>
      </c>
      <c r="O37" s="28">
        <v>15.57932263814617</v>
      </c>
      <c r="P37" s="35">
        <v>2.8050000000000002</v>
      </c>
      <c r="Q37" s="3">
        <v>23.069656000000002</v>
      </c>
      <c r="R37" s="28">
        <v>0.63659719999999997</v>
      </c>
      <c r="S37" s="28">
        <v>36.239015817223205</v>
      </c>
      <c r="T37" s="35">
        <v>1.1379999999999999</v>
      </c>
      <c r="U37" s="28"/>
      <c r="V37" s="28"/>
      <c r="W37" s="28"/>
      <c r="X37" s="37"/>
    </row>
    <row r="38" spans="1:24" x14ac:dyDescent="0.25">
      <c r="A38" s="1">
        <v>41459</v>
      </c>
      <c r="B38" s="5">
        <v>45</v>
      </c>
      <c r="C38" s="9">
        <v>2</v>
      </c>
      <c r="D38" s="5">
        <v>83.22</v>
      </c>
      <c r="E38" s="6">
        <v>57.81</v>
      </c>
      <c r="F38" s="6">
        <v>25.41</v>
      </c>
      <c r="I38" s="29">
        <v>35.874195</v>
      </c>
      <c r="J38" s="28">
        <v>2.3309109000000001</v>
      </c>
      <c r="K38" s="28">
        <v>15.390633335662894</v>
      </c>
      <c r="L38" s="36">
        <v>2.8009023071377075</v>
      </c>
      <c r="M38" s="3">
        <v>25.494210000000002</v>
      </c>
      <c r="N38" s="28">
        <v>1.6522098000000001</v>
      </c>
      <c r="O38" s="28">
        <v>15.43037088873338</v>
      </c>
      <c r="P38" s="35">
        <v>2.8580000000000001</v>
      </c>
      <c r="Q38" s="3">
        <v>10.379985000000001</v>
      </c>
      <c r="R38" s="28">
        <v>0.67870109999999995</v>
      </c>
      <c r="S38" s="28">
        <v>15.293897416697869</v>
      </c>
      <c r="T38" s="35">
        <v>2.6709999999999998</v>
      </c>
      <c r="U38" s="28"/>
      <c r="V38" s="28"/>
      <c r="W38" s="28"/>
      <c r="X38" s="37"/>
    </row>
    <row r="39" spans="1:24" x14ac:dyDescent="0.25">
      <c r="A39" s="1">
        <v>41459</v>
      </c>
      <c r="B39" s="5">
        <v>49</v>
      </c>
      <c r="C39" s="9">
        <v>4</v>
      </c>
      <c r="D39" s="5">
        <v>169.74</v>
      </c>
      <c r="E39" s="6">
        <v>104.36</v>
      </c>
      <c r="F39" s="6">
        <v>65.38</v>
      </c>
      <c r="I39" s="29">
        <v>71.315978000000001</v>
      </c>
      <c r="J39" s="28">
        <v>3.8402792000000003</v>
      </c>
      <c r="K39" s="28">
        <v>18.570519039344845</v>
      </c>
      <c r="L39" s="36">
        <v>2.2624479792624013</v>
      </c>
      <c r="M39" s="3">
        <v>44.791312000000005</v>
      </c>
      <c r="N39" s="28">
        <v>2.9210364000000002</v>
      </c>
      <c r="O39" s="28">
        <v>15.334047874240801</v>
      </c>
      <c r="P39" s="35">
        <v>2.7989999999999999</v>
      </c>
      <c r="Q39" s="3">
        <v>26.524666</v>
      </c>
      <c r="R39" s="28">
        <v>0.91924279999999992</v>
      </c>
      <c r="S39" s="28">
        <v>28.854907539118066</v>
      </c>
      <c r="T39" s="35">
        <v>1.4059999999999999</v>
      </c>
      <c r="U39" s="28"/>
      <c r="V39" s="28"/>
      <c r="W39" s="28"/>
      <c r="X39" s="37"/>
    </row>
    <row r="40" spans="1:24" x14ac:dyDescent="0.25">
      <c r="A40" s="22">
        <v>41479</v>
      </c>
      <c r="B40" s="5">
        <v>14</v>
      </c>
      <c r="C40" s="9">
        <v>4</v>
      </c>
      <c r="D40" s="6">
        <v>488.31</v>
      </c>
      <c r="E40" s="6">
        <v>141.81</v>
      </c>
      <c r="F40" s="6">
        <v>290.86</v>
      </c>
      <c r="G40" s="6">
        <v>55.64</v>
      </c>
      <c r="I40" s="31">
        <v>212.33175085614778</v>
      </c>
      <c r="J40" s="30">
        <v>5.1956442710911173</v>
      </c>
      <c r="K40" s="30">
        <v>40.867261070503737</v>
      </c>
      <c r="L40" s="36">
        <v>1.0640052980875094</v>
      </c>
      <c r="M40" s="28">
        <v>62.064348193473819</v>
      </c>
      <c r="N40" s="28">
        <v>3.2288967899499892</v>
      </c>
      <c r="O40" s="28">
        <v>19.221533616884393</v>
      </c>
      <c r="P40" s="38">
        <v>2.2769175586700436</v>
      </c>
      <c r="Q40" s="28">
        <v>126.06585547569274</v>
      </c>
      <c r="R40" s="28">
        <v>0.96365362187427539</v>
      </c>
      <c r="S40" s="28">
        <v>130.82071463655032</v>
      </c>
      <c r="T40" s="38">
        <v>0.33131184139251713</v>
      </c>
      <c r="U40" s="28">
        <v>24.201547186981198</v>
      </c>
      <c r="V40" s="28">
        <v>1.0030938592668532</v>
      </c>
      <c r="W40" s="28">
        <v>24.126901947809507</v>
      </c>
      <c r="X40" s="38">
        <v>1.8028286471366881</v>
      </c>
    </row>
    <row r="41" spans="1:24" x14ac:dyDescent="0.25">
      <c r="A41" s="22">
        <v>41479</v>
      </c>
      <c r="B41" s="5">
        <v>16</v>
      </c>
      <c r="C41" s="9">
        <v>3</v>
      </c>
      <c r="D41" s="6">
        <v>355.94</v>
      </c>
      <c r="E41" s="6">
        <v>108.2</v>
      </c>
      <c r="F41" s="6">
        <v>212.97</v>
      </c>
      <c r="G41" s="6">
        <v>34.770000000000003</v>
      </c>
      <c r="I41" s="31">
        <v>156.72445825061035</v>
      </c>
      <c r="J41" s="30">
        <v>2.7870624657317355</v>
      </c>
      <c r="K41" s="30">
        <v>56.232847371600904</v>
      </c>
      <c r="L41" s="36">
        <v>0.78301468386012685</v>
      </c>
      <c r="M41" s="28">
        <v>47.239461250610354</v>
      </c>
      <c r="N41" s="28">
        <v>1.4879378457317352</v>
      </c>
      <c r="O41" s="28">
        <v>31.748275901523982</v>
      </c>
      <c r="P41" s="38">
        <v>1.3751736097335816</v>
      </c>
      <c r="Q41" s="28">
        <v>94.026255000000006</v>
      </c>
      <c r="R41" s="28">
        <v>0.74454312000000011</v>
      </c>
      <c r="S41" s="28">
        <v>126.28718535469106</v>
      </c>
      <c r="T41" s="35">
        <v>0.34960000000000002</v>
      </c>
      <c r="U41" s="28">
        <v>15.458742000000001</v>
      </c>
      <c r="V41" s="28">
        <v>0.55458150000000006</v>
      </c>
      <c r="W41" s="28">
        <v>27.87460815047022</v>
      </c>
      <c r="X41" s="35">
        <v>1.595</v>
      </c>
    </row>
    <row r="42" spans="1:24" x14ac:dyDescent="0.25">
      <c r="A42" s="22">
        <v>41479</v>
      </c>
      <c r="B42" s="5">
        <v>19</v>
      </c>
      <c r="C42" s="9">
        <v>2</v>
      </c>
      <c r="D42" s="6">
        <v>308.31</v>
      </c>
      <c r="E42" s="6">
        <v>103.37</v>
      </c>
      <c r="F42" s="6">
        <v>182.02</v>
      </c>
      <c r="G42" s="6">
        <v>22.92</v>
      </c>
      <c r="I42" s="31">
        <v>134.763946</v>
      </c>
      <c r="J42" s="30">
        <v>3.4449624399999998</v>
      </c>
      <c r="K42" s="30">
        <v>39.119133618188307</v>
      </c>
      <c r="L42" s="36">
        <v>1.1173696733806884</v>
      </c>
      <c r="M42" s="28">
        <v>45.606844000000002</v>
      </c>
      <c r="N42" s="28">
        <v>1.9650637</v>
      </c>
      <c r="O42" s="28">
        <v>23.208837453971597</v>
      </c>
      <c r="P42" s="35">
        <v>1.901</v>
      </c>
      <c r="Q42" s="28">
        <v>78.687246000000002</v>
      </c>
      <c r="R42" s="28">
        <v>0.92775594000000017</v>
      </c>
      <c r="S42" s="28">
        <v>84.814596821659791</v>
      </c>
      <c r="T42" s="35">
        <v>0.50970000000000004</v>
      </c>
      <c r="U42" s="28">
        <v>10.469856</v>
      </c>
      <c r="V42" s="28">
        <v>0.55214279999999993</v>
      </c>
      <c r="W42" s="28">
        <v>18.962224989622253</v>
      </c>
      <c r="X42" s="35">
        <v>2.4089999999999998</v>
      </c>
    </row>
    <row r="43" spans="1:24" x14ac:dyDescent="0.25">
      <c r="A43" s="22">
        <v>41479</v>
      </c>
      <c r="B43" s="5">
        <v>25</v>
      </c>
      <c r="C43" s="9">
        <v>3</v>
      </c>
      <c r="D43" s="6">
        <v>480.13</v>
      </c>
      <c r="E43" s="6">
        <v>145.85</v>
      </c>
      <c r="F43" s="6">
        <v>281.27999999999997</v>
      </c>
      <c r="G43" s="6">
        <v>53</v>
      </c>
      <c r="I43" s="31">
        <v>214.311735</v>
      </c>
      <c r="J43" s="30">
        <v>5.3055662999999997</v>
      </c>
      <c r="K43" s="30">
        <v>40.393753066472847</v>
      </c>
      <c r="L43" s="36">
        <v>1.1050270343448649</v>
      </c>
      <c r="M43" s="28">
        <v>65.034514999999999</v>
      </c>
      <c r="N43" s="28">
        <v>2.9563794999999997</v>
      </c>
      <c r="O43" s="28">
        <v>21.998026640355206</v>
      </c>
      <c r="P43" s="35">
        <v>2.0270000000000001</v>
      </c>
      <c r="Q43" s="28">
        <v>125.59151999999999</v>
      </c>
      <c r="R43" s="28">
        <v>1.4232768</v>
      </c>
      <c r="S43" s="28">
        <v>88.241106719367579</v>
      </c>
      <c r="T43" s="35">
        <v>0.50600000000000001</v>
      </c>
      <c r="U43" s="28">
        <v>23.685699999999997</v>
      </c>
      <c r="V43" s="28">
        <v>0.92591000000000001</v>
      </c>
      <c r="W43" s="28">
        <v>25.580995993131079</v>
      </c>
      <c r="X43" s="35">
        <v>1.7470000000000001</v>
      </c>
    </row>
    <row r="44" spans="1:24" x14ac:dyDescent="0.25">
      <c r="A44" s="22">
        <v>41479</v>
      </c>
      <c r="B44" s="5">
        <v>27</v>
      </c>
      <c r="C44" s="9">
        <v>2</v>
      </c>
      <c r="D44" s="6">
        <v>320.83999999999997</v>
      </c>
      <c r="E44" s="6">
        <v>106.72</v>
      </c>
      <c r="F44" s="6">
        <v>193.8</v>
      </c>
      <c r="G44" s="6">
        <v>20.32</v>
      </c>
      <c r="I44" s="31">
        <v>142.03038000000001</v>
      </c>
      <c r="J44" s="30">
        <v>3.0681994000000001</v>
      </c>
      <c r="K44" s="30">
        <v>46.291117845860995</v>
      </c>
      <c r="L44" s="36">
        <v>0.9563020196982922</v>
      </c>
      <c r="M44" s="3">
        <v>45.644144000000004</v>
      </c>
      <c r="N44" s="3">
        <v>1.8355839999999999</v>
      </c>
      <c r="O44" s="3">
        <v>24.866279069767447</v>
      </c>
      <c r="P44" s="35">
        <v>1.72</v>
      </c>
      <c r="Q44" s="3">
        <v>86.880539999999996</v>
      </c>
      <c r="R44" s="3">
        <v>0.74981220000000004</v>
      </c>
      <c r="S44" s="3">
        <v>115.86973378133884</v>
      </c>
      <c r="T44" s="35">
        <v>0.38690000000000002</v>
      </c>
      <c r="U44" s="3">
        <v>9.5056960000000004</v>
      </c>
      <c r="V44" s="3">
        <v>0.48280319999999999</v>
      </c>
      <c r="W44" s="3">
        <v>19.68855218855219</v>
      </c>
      <c r="X44" s="35">
        <v>2.3759999999999999</v>
      </c>
    </row>
    <row r="45" spans="1:24" x14ac:dyDescent="0.25">
      <c r="A45" s="22">
        <v>41479</v>
      </c>
      <c r="B45" s="5">
        <v>29</v>
      </c>
      <c r="C45" s="9">
        <v>4</v>
      </c>
      <c r="D45" s="6">
        <v>521.81999999999994</v>
      </c>
      <c r="E45" s="6">
        <v>149.19</v>
      </c>
      <c r="F45" s="6">
        <v>286.77999999999997</v>
      </c>
      <c r="G45" s="23">
        <f>106.25*(1-0.192)</f>
        <v>85.850000000000009</v>
      </c>
      <c r="I45" s="31">
        <v>227.60315899999998</v>
      </c>
      <c r="J45" s="30">
        <v>5.9509449599999993</v>
      </c>
      <c r="K45" s="30">
        <v>38.246557568564711</v>
      </c>
      <c r="L45" s="36">
        <v>1.1404210187420949</v>
      </c>
      <c r="M45" s="3">
        <v>61.660226999999999</v>
      </c>
      <c r="N45" s="3">
        <v>3.0225893999999993</v>
      </c>
      <c r="O45" s="3">
        <v>20.399802566633767</v>
      </c>
      <c r="P45" s="35">
        <v>2.0259999999999998</v>
      </c>
      <c r="Q45" s="3">
        <v>128.73554199999998</v>
      </c>
      <c r="R45" s="3">
        <v>1.4774905599999999</v>
      </c>
      <c r="S45" s="3">
        <v>87.131211180124211</v>
      </c>
      <c r="T45" s="35">
        <v>0.51519999999999999</v>
      </c>
      <c r="U45" s="3">
        <v>37.207390000000004</v>
      </c>
      <c r="V45" s="3">
        <v>1.4508650000000001</v>
      </c>
      <c r="W45" s="3">
        <v>25.644970414201186</v>
      </c>
      <c r="X45" s="35">
        <v>1.69</v>
      </c>
    </row>
    <row r="46" spans="1:24" x14ac:dyDescent="0.25">
      <c r="A46" s="22">
        <v>41479</v>
      </c>
      <c r="B46" s="5">
        <v>32</v>
      </c>
      <c r="C46" s="9">
        <v>4</v>
      </c>
      <c r="D46" s="6">
        <v>450.39</v>
      </c>
      <c r="E46" s="6">
        <v>133.09</v>
      </c>
      <c r="F46" s="6">
        <v>265.39</v>
      </c>
      <c r="G46" s="6">
        <v>51.91</v>
      </c>
      <c r="I46" s="31">
        <v>199.75909899999999</v>
      </c>
      <c r="J46" s="30">
        <v>4.0590848899999994</v>
      </c>
      <c r="K46" s="30">
        <v>49.212840926812945</v>
      </c>
      <c r="L46" s="36">
        <v>0.90123779169164508</v>
      </c>
      <c r="M46" s="3">
        <v>58.852398000000001</v>
      </c>
      <c r="N46" s="3">
        <v>1.9723938000000001</v>
      </c>
      <c r="O46" s="3">
        <v>29.838056680161941</v>
      </c>
      <c r="P46" s="35">
        <v>1.482</v>
      </c>
      <c r="Q46" s="3">
        <v>118.28432299999999</v>
      </c>
      <c r="R46" s="3">
        <v>1.2343288899999998</v>
      </c>
      <c r="S46" s="3">
        <v>95.82885400989035</v>
      </c>
      <c r="T46" s="35">
        <v>0.46510000000000001</v>
      </c>
      <c r="U46" s="3">
        <v>22.622377999999998</v>
      </c>
      <c r="V46" s="3">
        <v>0.85236219999999996</v>
      </c>
      <c r="W46" s="3">
        <v>26.540803897685748</v>
      </c>
      <c r="X46" s="35">
        <v>1.6419999999999999</v>
      </c>
    </row>
    <row r="47" spans="1:24" x14ac:dyDescent="0.25">
      <c r="A47" s="22">
        <v>41479</v>
      </c>
      <c r="B47" s="5">
        <v>33</v>
      </c>
      <c r="C47" s="9">
        <v>3</v>
      </c>
      <c r="D47" s="6">
        <v>346.39</v>
      </c>
      <c r="E47" s="6">
        <v>108.94</v>
      </c>
      <c r="F47" s="6">
        <v>209.73</v>
      </c>
      <c r="G47" s="6">
        <v>27.72</v>
      </c>
      <c r="I47" s="31">
        <v>147.54317899999998</v>
      </c>
      <c r="J47" s="30">
        <v>3.3281107199999997</v>
      </c>
      <c r="K47" s="30">
        <v>44.332413015393911</v>
      </c>
      <c r="L47" s="36">
        <v>0.96079872975547786</v>
      </c>
      <c r="M47" s="3">
        <v>46.724365999999996</v>
      </c>
      <c r="N47" s="3">
        <v>1.9674563999999999</v>
      </c>
      <c r="O47" s="3">
        <v>23.748615725359912</v>
      </c>
      <c r="P47" s="35">
        <v>1.806</v>
      </c>
      <c r="Q47" s="3">
        <v>88.610924999999995</v>
      </c>
      <c r="R47" s="3">
        <v>0.8439535199999999</v>
      </c>
      <c r="S47" s="3">
        <v>104.99502982107356</v>
      </c>
      <c r="T47" s="35">
        <v>0.40239999999999998</v>
      </c>
      <c r="U47" s="3">
        <v>12.207888000000001</v>
      </c>
      <c r="V47" s="3">
        <v>0.51670079999999996</v>
      </c>
      <c r="W47" s="3">
        <v>23.62660944206009</v>
      </c>
      <c r="X47" s="35">
        <v>1.8640000000000001</v>
      </c>
    </row>
    <row r="48" spans="1:24" x14ac:dyDescent="0.25">
      <c r="A48" s="22">
        <v>41479</v>
      </c>
      <c r="B48" s="5">
        <v>35</v>
      </c>
      <c r="C48" s="9">
        <v>2</v>
      </c>
      <c r="D48" s="6">
        <v>289.26</v>
      </c>
      <c r="E48" s="6">
        <v>96.24</v>
      </c>
      <c r="F48" s="6">
        <v>175.35</v>
      </c>
      <c r="G48" s="6">
        <v>17.670000000000002</v>
      </c>
      <c r="I48" s="31">
        <v>129.00355199999998</v>
      </c>
      <c r="J48" s="30">
        <v>3.4520657999999997</v>
      </c>
      <c r="K48" s="30">
        <v>37.369957432445233</v>
      </c>
      <c r="L48" s="36">
        <v>1.193412777432068</v>
      </c>
      <c r="M48" s="28">
        <v>43.077023999999994</v>
      </c>
      <c r="N48" s="28">
        <v>1.8612815999999999</v>
      </c>
      <c r="O48" s="28">
        <v>23.143743536711476</v>
      </c>
      <c r="P48" s="35">
        <v>1.9339999999999999</v>
      </c>
      <c r="Q48" s="28">
        <v>78.153494999999992</v>
      </c>
      <c r="R48" s="28">
        <v>1.2453357</v>
      </c>
      <c r="S48" s="28">
        <v>62.756969867642908</v>
      </c>
      <c r="T48" s="35">
        <v>0.71020000000000005</v>
      </c>
      <c r="U48" s="28">
        <v>7.7730330000000007</v>
      </c>
      <c r="V48" s="28">
        <v>0.34544850000000005</v>
      </c>
      <c r="W48" s="28">
        <v>22.501278772378516</v>
      </c>
      <c r="X48" s="35">
        <v>1.9550000000000001</v>
      </c>
    </row>
    <row r="49" spans="1:28" x14ac:dyDescent="0.25">
      <c r="A49" s="22">
        <v>41479</v>
      </c>
      <c r="B49" s="5">
        <v>42</v>
      </c>
      <c r="C49" s="9">
        <v>3</v>
      </c>
      <c r="D49" s="6">
        <v>456.32</v>
      </c>
      <c r="E49" s="6">
        <v>132.38999999999999</v>
      </c>
      <c r="F49" s="6">
        <v>270.24</v>
      </c>
      <c r="G49" s="6">
        <v>53.69</v>
      </c>
      <c r="I49" s="31">
        <v>199.76770099999999</v>
      </c>
      <c r="J49" s="30">
        <v>4.7084929600000001</v>
      </c>
      <c r="K49" s="30">
        <v>42.427099859144739</v>
      </c>
      <c r="L49" s="36">
        <v>1.0318401472650769</v>
      </c>
      <c r="M49" s="28">
        <v>58.158926999999998</v>
      </c>
      <c r="N49" s="28">
        <v>2.5710137999999998</v>
      </c>
      <c r="O49" s="28">
        <v>22.621009268795056</v>
      </c>
      <c r="P49" s="35">
        <v>1.9419999999999999</v>
      </c>
      <c r="Q49" s="28">
        <v>118.554288</v>
      </c>
      <c r="R49" s="28">
        <v>1.2279705600000002</v>
      </c>
      <c r="S49" s="28">
        <v>96.54489436619717</v>
      </c>
      <c r="T49" s="35">
        <v>0.45440000000000003</v>
      </c>
      <c r="U49" s="28">
        <v>23.054486000000001</v>
      </c>
      <c r="V49" s="28">
        <v>0.9095086</v>
      </c>
      <c r="W49" s="28">
        <v>25.348288075560802</v>
      </c>
      <c r="X49" s="35">
        <v>1.694</v>
      </c>
    </row>
    <row r="50" spans="1:28" x14ac:dyDescent="0.25">
      <c r="A50" s="22">
        <v>41479</v>
      </c>
      <c r="B50" s="5">
        <v>45</v>
      </c>
      <c r="C50" s="9">
        <v>2</v>
      </c>
      <c r="D50" s="6">
        <v>319.02999999999997</v>
      </c>
      <c r="E50" s="6">
        <v>112.84</v>
      </c>
      <c r="F50" s="6">
        <v>189.19</v>
      </c>
      <c r="G50" s="6">
        <v>17</v>
      </c>
      <c r="I50" s="31">
        <v>140.79582889080811</v>
      </c>
      <c r="J50" s="30">
        <v>3.9194019803460693</v>
      </c>
      <c r="K50" s="30">
        <v>35.922783525862364</v>
      </c>
      <c r="L50" s="36">
        <v>1.2285371220092374</v>
      </c>
      <c r="M50" s="28">
        <v>50.653876000000004</v>
      </c>
      <c r="N50" s="28">
        <v>1.7941560000000001</v>
      </c>
      <c r="O50" s="28">
        <v>28.232704402515726</v>
      </c>
      <c r="P50" s="35">
        <v>1.59</v>
      </c>
      <c r="Q50" s="28">
        <v>82.354407000000009</v>
      </c>
      <c r="R50" s="28">
        <v>1.7394128600000001</v>
      </c>
      <c r="S50" s="28">
        <v>47.346095279530132</v>
      </c>
      <c r="T50" s="35">
        <v>0.9194</v>
      </c>
      <c r="U50" s="28">
        <v>7.7875458908081052</v>
      </c>
      <c r="V50" s="28">
        <v>0.38583312034606931</v>
      </c>
      <c r="W50" s="28">
        <v>20.183715394425292</v>
      </c>
      <c r="X50" s="35">
        <v>2.2696065902709961</v>
      </c>
    </row>
    <row r="51" spans="1:28" x14ac:dyDescent="0.25">
      <c r="A51" s="22">
        <v>41479</v>
      </c>
      <c r="B51" s="5">
        <v>49</v>
      </c>
      <c r="C51" s="9">
        <v>4</v>
      </c>
      <c r="D51" s="6">
        <v>446.52000000000004</v>
      </c>
      <c r="E51" s="6">
        <v>135.13</v>
      </c>
      <c r="F51" s="6">
        <v>245.58</v>
      </c>
      <c r="G51" s="6">
        <v>65.81</v>
      </c>
      <c r="I51" s="31">
        <v>197.2542485786438</v>
      </c>
      <c r="J51" s="30">
        <v>5.9790178743839268</v>
      </c>
      <c r="K51" s="30">
        <v>32.991078588967873</v>
      </c>
      <c r="L51" s="36">
        <v>1.3390257713840199</v>
      </c>
      <c r="M51" s="28">
        <v>59.754003098297119</v>
      </c>
      <c r="N51" s="28">
        <v>3.2533346880674361</v>
      </c>
      <c r="O51" s="28">
        <v>18.367001500787033</v>
      </c>
      <c r="P51" s="35">
        <v>2.4075591564178467</v>
      </c>
      <c r="Q51" s="28">
        <v>108.43549938125611</v>
      </c>
      <c r="R51" s="28">
        <v>1.4800359955072402</v>
      </c>
      <c r="S51" s="28">
        <v>73.265447401563321</v>
      </c>
      <c r="T51" s="35">
        <v>0.60266959667205811</v>
      </c>
      <c r="U51" s="28">
        <v>29.064746099090577</v>
      </c>
      <c r="V51" s="28">
        <v>1.2456471908092499</v>
      </c>
      <c r="W51" s="28">
        <v>23.33304832503039</v>
      </c>
      <c r="X51" s="35">
        <v>1.8927931785583496</v>
      </c>
    </row>
    <row r="52" spans="1:28" x14ac:dyDescent="0.25">
      <c r="A52" s="22">
        <v>41490</v>
      </c>
      <c r="B52" s="5">
        <v>14</v>
      </c>
      <c r="C52" s="9">
        <v>4</v>
      </c>
      <c r="D52" s="6">
        <v>683.5</v>
      </c>
      <c r="E52" s="6">
        <v>159.5</v>
      </c>
      <c r="F52" s="6">
        <v>331.5</v>
      </c>
      <c r="G52" s="6">
        <v>192.5</v>
      </c>
      <c r="I52" s="31">
        <v>300.46401458740235</v>
      </c>
      <c r="J52" s="30">
        <v>7.3277768006920816</v>
      </c>
      <c r="K52" s="30">
        <v>41.003434296610209</v>
      </c>
      <c r="L52" s="36">
        <v>1.0720960937369541</v>
      </c>
      <c r="M52" s="28">
        <v>69.041941604614252</v>
      </c>
      <c r="N52" s="28">
        <v>3.337466722726822</v>
      </c>
      <c r="O52" s="28">
        <v>20.686930339849106</v>
      </c>
      <c r="P52" s="38">
        <v>2.0924556255340576</v>
      </c>
      <c r="Q52" s="28">
        <v>145.4625955581665</v>
      </c>
      <c r="R52" s="28">
        <v>1.1034753343462944</v>
      </c>
      <c r="S52" s="28">
        <v>131.82224471228389</v>
      </c>
      <c r="T52" s="35">
        <v>0.33287340402603149</v>
      </c>
      <c r="U52" s="28">
        <v>85.959477424621582</v>
      </c>
      <c r="V52" s="28">
        <v>2.8868347436189654</v>
      </c>
      <c r="W52" s="28">
        <v>29.776376224730448</v>
      </c>
      <c r="X52" s="35">
        <v>1.4996544122695923</v>
      </c>
    </row>
    <row r="53" spans="1:28" x14ac:dyDescent="0.25">
      <c r="A53" s="22">
        <v>41490</v>
      </c>
      <c r="B53" s="5">
        <v>16</v>
      </c>
      <c r="C53" s="9">
        <v>3</v>
      </c>
      <c r="D53" s="6">
        <v>573.5</v>
      </c>
      <c r="E53" s="6">
        <v>123</v>
      </c>
      <c r="F53" s="6">
        <v>291</v>
      </c>
      <c r="G53" s="6">
        <v>159.5</v>
      </c>
      <c r="I53" s="31">
        <v>253.06595682144166</v>
      </c>
      <c r="J53" s="30">
        <v>5.4707637289166442</v>
      </c>
      <c r="K53" s="30">
        <v>46.257884522378269</v>
      </c>
      <c r="L53" s="36">
        <v>0.95392567199941503</v>
      </c>
      <c r="M53" s="28">
        <v>53.222851295471187</v>
      </c>
      <c r="N53" s="28">
        <v>2.3193543863296506</v>
      </c>
      <c r="O53" s="28">
        <v>22.947269985634101</v>
      </c>
      <c r="P53" s="35">
        <v>1.8856539726257324</v>
      </c>
      <c r="Q53" s="3">
        <v>128.85457443237306</v>
      </c>
      <c r="R53" s="3">
        <v>0.94813758462667475</v>
      </c>
      <c r="S53" s="3">
        <v>135.9028230940861</v>
      </c>
      <c r="T53" s="35">
        <v>0.32582047581672668</v>
      </c>
      <c r="U53" s="3">
        <v>70.988531093597416</v>
      </c>
      <c r="V53" s="3">
        <v>2.2032717579603194</v>
      </c>
      <c r="W53" s="3">
        <v>32.219598348283242</v>
      </c>
      <c r="X53" s="35">
        <v>1.3813616037368774</v>
      </c>
    </row>
    <row r="54" spans="1:28" x14ac:dyDescent="0.25">
      <c r="A54" s="22">
        <v>41490</v>
      </c>
      <c r="B54" s="5">
        <v>19</v>
      </c>
      <c r="C54" s="9">
        <v>2</v>
      </c>
      <c r="D54" s="6">
        <v>472.5</v>
      </c>
      <c r="E54" s="6">
        <v>108</v>
      </c>
      <c r="F54" s="6">
        <v>235.5</v>
      </c>
      <c r="G54" s="6">
        <v>129</v>
      </c>
      <c r="I54" s="31">
        <v>208.08166431427003</v>
      </c>
      <c r="J54" s="30">
        <v>4.2502322608977554</v>
      </c>
      <c r="K54" s="30">
        <v>48.957716082630732</v>
      </c>
      <c r="L54" s="36">
        <v>0.89952005521645617</v>
      </c>
      <c r="M54" s="3">
        <v>46.822966918945312</v>
      </c>
      <c r="N54" s="3">
        <v>1.9276521635055544</v>
      </c>
      <c r="O54" s="3">
        <v>24.290153485883501</v>
      </c>
      <c r="P54" s="38">
        <v>1.7848631143569946</v>
      </c>
      <c r="Q54" s="3">
        <v>104.11923728942871</v>
      </c>
      <c r="R54" s="3">
        <v>0.58194600172340871</v>
      </c>
      <c r="S54" s="3">
        <v>178.91563303310608</v>
      </c>
      <c r="T54" s="35">
        <v>0.24711082875728607</v>
      </c>
      <c r="U54" s="28">
        <v>57.139460105895999</v>
      </c>
      <c r="V54" s="28">
        <v>1.7406340956687927</v>
      </c>
      <c r="W54" s="28">
        <v>32.826807338817332</v>
      </c>
      <c r="X54" s="35">
        <v>1.3493287563323975</v>
      </c>
    </row>
    <row r="55" spans="1:28" x14ac:dyDescent="0.25">
      <c r="A55" s="22">
        <v>41490</v>
      </c>
      <c r="B55" s="5">
        <v>25</v>
      </c>
      <c r="C55" s="9">
        <v>3</v>
      </c>
      <c r="D55" s="6">
        <v>733.5</v>
      </c>
      <c r="E55" s="6">
        <v>157.5</v>
      </c>
      <c r="F55" s="6">
        <v>336.5</v>
      </c>
      <c r="G55" s="6">
        <v>239.5</v>
      </c>
      <c r="I55" s="31">
        <v>325.48573802947999</v>
      </c>
      <c r="J55" s="30">
        <v>9.2199127873778348</v>
      </c>
      <c r="K55" s="30">
        <v>35.302474712675554</v>
      </c>
      <c r="L55" s="36">
        <v>1.2569751584700524</v>
      </c>
      <c r="M55" s="28">
        <v>69.047567653656003</v>
      </c>
      <c r="N55" s="28">
        <v>3.9299920678138736</v>
      </c>
      <c r="O55" s="28">
        <v>17.56939109855886</v>
      </c>
      <c r="P55" s="35">
        <v>2.4952330589294434</v>
      </c>
      <c r="Q55" s="28">
        <v>149.82577009201049</v>
      </c>
      <c r="R55" s="28">
        <v>1.9910276368260382</v>
      </c>
      <c r="S55" s="28">
        <v>75.250472329380926</v>
      </c>
      <c r="T55" s="35">
        <v>0.59168726205825806</v>
      </c>
      <c r="U55" s="28">
        <v>106.61240028381347</v>
      </c>
      <c r="V55" s="28">
        <v>3.2988930827379228</v>
      </c>
      <c r="W55" s="28">
        <v>32.317628249815932</v>
      </c>
      <c r="X55" s="35">
        <v>1.3774083852767944</v>
      </c>
    </row>
    <row r="56" spans="1:28" x14ac:dyDescent="0.25">
      <c r="A56" s="22">
        <v>41490</v>
      </c>
      <c r="B56" s="5">
        <v>27</v>
      </c>
      <c r="C56" s="9">
        <v>2</v>
      </c>
      <c r="D56" s="6">
        <v>527.5</v>
      </c>
      <c r="E56" s="6">
        <v>123</v>
      </c>
      <c r="F56" s="6">
        <v>274</v>
      </c>
      <c r="G56" s="6">
        <v>130.5</v>
      </c>
      <c r="I56" s="31">
        <v>232.23975519180297</v>
      </c>
      <c r="J56" s="30">
        <v>6.9354479598999026</v>
      </c>
      <c r="K56" s="30">
        <v>33.485905529764054</v>
      </c>
      <c r="L56" s="36">
        <v>1.3147768644360005</v>
      </c>
      <c r="M56" s="28">
        <v>53.390874595642089</v>
      </c>
      <c r="N56" s="28">
        <v>2.5625509285926822</v>
      </c>
      <c r="O56" s="28">
        <v>20.835049169135392</v>
      </c>
      <c r="P56" s="35">
        <v>2.0833747386932373</v>
      </c>
      <c r="Q56" s="28">
        <v>121.23097305297851</v>
      </c>
      <c r="R56" s="28">
        <v>2.29481493473053</v>
      </c>
      <c r="S56" s="28">
        <v>52.828213385849402</v>
      </c>
      <c r="T56" s="35">
        <v>0.8375236988067627</v>
      </c>
      <c r="U56" s="28">
        <v>57.617907543182376</v>
      </c>
      <c r="V56" s="28">
        <v>2.0780820965766909</v>
      </c>
      <c r="W56" s="28">
        <v>27.726482817064205</v>
      </c>
      <c r="X56" s="35">
        <v>1.592400074005127</v>
      </c>
    </row>
    <row r="57" spans="1:28" x14ac:dyDescent="0.25">
      <c r="A57" s="22">
        <v>41490</v>
      </c>
      <c r="B57" s="5">
        <v>29</v>
      </c>
      <c r="C57" s="9">
        <v>4</v>
      </c>
      <c r="D57" s="6">
        <v>712</v>
      </c>
      <c r="E57" s="6">
        <v>154</v>
      </c>
      <c r="F57" s="6">
        <v>314</v>
      </c>
      <c r="G57" s="6">
        <v>244</v>
      </c>
      <c r="I57" s="31">
        <v>315.0681768798828</v>
      </c>
      <c r="J57" s="30">
        <v>8.9166979455947875</v>
      </c>
      <c r="K57" s="30">
        <v>35.334624858021499</v>
      </c>
      <c r="L57" s="36">
        <v>1.2523452170779197</v>
      </c>
      <c r="M57" s="28">
        <v>66.9175422668457</v>
      </c>
      <c r="N57" s="28">
        <v>3.3733872890472409</v>
      </c>
      <c r="O57" s="28">
        <v>19.836898800239886</v>
      </c>
      <c r="P57" s="35">
        <v>2.1905112266540527</v>
      </c>
      <c r="Q57" s="28">
        <v>139.25633605957032</v>
      </c>
      <c r="R57" s="28">
        <v>2.0984362745285035</v>
      </c>
      <c r="S57" s="28">
        <v>66.361956162266466</v>
      </c>
      <c r="T57" s="35">
        <v>0.66829180717468262</v>
      </c>
      <c r="U57" s="28">
        <v>108.8942985534668</v>
      </c>
      <c r="V57" s="28">
        <v>3.4448743820190431</v>
      </c>
      <c r="W57" s="28">
        <v>31.610528128936817</v>
      </c>
      <c r="X57" s="35">
        <v>1.4118337631225586</v>
      </c>
    </row>
    <row r="58" spans="1:28" x14ac:dyDescent="0.25">
      <c r="A58" s="22">
        <v>41490</v>
      </c>
      <c r="B58" s="5">
        <v>32</v>
      </c>
      <c r="C58" s="9">
        <v>4</v>
      </c>
      <c r="D58" s="6">
        <v>688</v>
      </c>
      <c r="E58" s="6">
        <v>149</v>
      </c>
      <c r="F58" s="6">
        <v>316</v>
      </c>
      <c r="G58" s="6">
        <v>223</v>
      </c>
      <c r="I58" s="31">
        <v>304.30244785308838</v>
      </c>
      <c r="J58" s="30">
        <v>7.8494395554065708</v>
      </c>
      <c r="K58" s="30">
        <v>38.767410807500212</v>
      </c>
      <c r="L58" s="36">
        <v>1.140906912123048</v>
      </c>
      <c r="M58" s="28">
        <v>64.733617935180661</v>
      </c>
      <c r="N58" s="28">
        <v>3.5409208941459656</v>
      </c>
      <c r="O58" s="28">
        <v>18.281576988122396</v>
      </c>
      <c r="P58" s="38">
        <v>2.3764569759368896</v>
      </c>
      <c r="Q58" s="28">
        <v>139.68972244262696</v>
      </c>
      <c r="R58" s="28">
        <v>1.0650640332698822</v>
      </c>
      <c r="S58" s="28">
        <v>131.15617284883965</v>
      </c>
      <c r="T58" s="35">
        <v>0.3370455801486969</v>
      </c>
      <c r="U58" s="28">
        <v>99.879107475280762</v>
      </c>
      <c r="V58" s="28">
        <v>3.2434546279907228</v>
      </c>
      <c r="W58" s="28">
        <v>30.794051075459176</v>
      </c>
      <c r="X58" s="35">
        <v>1.4544639587402344</v>
      </c>
    </row>
    <row r="59" spans="1:28" x14ac:dyDescent="0.25">
      <c r="A59" s="22">
        <v>41490</v>
      </c>
      <c r="B59" s="5">
        <v>33</v>
      </c>
      <c r="C59" s="9">
        <v>3</v>
      </c>
      <c r="D59" s="6">
        <v>551</v>
      </c>
      <c r="E59" s="6">
        <v>123.5</v>
      </c>
      <c r="F59" s="6">
        <v>279</v>
      </c>
      <c r="G59" s="6">
        <v>148.5</v>
      </c>
      <c r="I59" s="31">
        <v>242.22475111007688</v>
      </c>
      <c r="J59" s="30">
        <v>5.0363588696718216</v>
      </c>
      <c r="K59" s="30">
        <v>48.095212707878517</v>
      </c>
      <c r="L59" s="36">
        <v>0.91403972226348851</v>
      </c>
      <c r="M59" s="28">
        <v>53.646810646057126</v>
      </c>
      <c r="N59" s="28">
        <v>2.1641207104921341</v>
      </c>
      <c r="O59" s="28">
        <v>24.789195161788143</v>
      </c>
      <c r="P59" s="35">
        <v>1.7523244619369507</v>
      </c>
      <c r="Q59" s="28">
        <v>122.39711608886718</v>
      </c>
      <c r="R59" s="28">
        <v>0.80717932999134068</v>
      </c>
      <c r="S59" s="28">
        <v>151.63559266338032</v>
      </c>
      <c r="T59" s="35">
        <v>0.28931158781051636</v>
      </c>
      <c r="U59" s="28">
        <v>66.180824375152582</v>
      </c>
      <c r="V59" s="28">
        <v>2.0650588291883469</v>
      </c>
      <c r="W59" s="28">
        <v>32.047912359554601</v>
      </c>
      <c r="X59" s="35">
        <v>1.390612006187439</v>
      </c>
    </row>
    <row r="60" spans="1:28" x14ac:dyDescent="0.25">
      <c r="A60" s="22">
        <v>41490</v>
      </c>
      <c r="B60" s="5">
        <v>35</v>
      </c>
      <c r="C60" s="9">
        <v>2</v>
      </c>
      <c r="D60" s="6">
        <v>560.5</v>
      </c>
      <c r="E60" s="6">
        <v>127.5</v>
      </c>
      <c r="F60" s="6">
        <v>286</v>
      </c>
      <c r="G60" s="6">
        <v>147</v>
      </c>
      <c r="I60" s="31">
        <v>248.2367289352417</v>
      </c>
      <c r="J60" s="30">
        <v>5.8178005039691918</v>
      </c>
      <c r="K60" s="30">
        <v>42.668484209089378</v>
      </c>
      <c r="L60" s="36">
        <v>1.0379661916091334</v>
      </c>
      <c r="M60" s="28">
        <v>56.102947425842281</v>
      </c>
      <c r="N60" s="28">
        <v>2.2919914126396179</v>
      </c>
      <c r="O60" s="28">
        <v>24.47781746321213</v>
      </c>
      <c r="P60" s="38">
        <v>1.797640323638916</v>
      </c>
      <c r="Q60" s="28">
        <v>127.27328392028808</v>
      </c>
      <c r="R60" s="28">
        <v>1.4122260200977323</v>
      </c>
      <c r="S60" s="28">
        <v>90.122460646547353</v>
      </c>
      <c r="T60" s="35">
        <v>0.4937853217124939</v>
      </c>
      <c r="U60" s="28">
        <v>64.860497589111333</v>
      </c>
      <c r="V60" s="28">
        <v>2.113583071231842</v>
      </c>
      <c r="W60" s="28">
        <v>30.687460773098088</v>
      </c>
      <c r="X60" s="35">
        <v>1.4378116130828857</v>
      </c>
    </row>
    <row r="61" spans="1:28" x14ac:dyDescent="0.25">
      <c r="A61" s="22">
        <v>41490</v>
      </c>
      <c r="B61" s="5">
        <v>42</v>
      </c>
      <c r="C61" s="9">
        <v>3</v>
      </c>
      <c r="D61" s="6">
        <v>571</v>
      </c>
      <c r="E61" s="6">
        <v>124</v>
      </c>
      <c r="F61" s="6">
        <v>285.5</v>
      </c>
      <c r="G61" s="6">
        <v>161.5</v>
      </c>
      <c r="I61" s="31">
        <v>251.28767646789549</v>
      </c>
      <c r="J61" s="30">
        <v>5.2124544098973278</v>
      </c>
      <c r="K61" s="30">
        <v>48.209088599557695</v>
      </c>
      <c r="L61" s="36">
        <v>0.91286416985942687</v>
      </c>
      <c r="M61" s="28">
        <v>53.771594543457027</v>
      </c>
      <c r="N61" s="28">
        <v>2.0362744808197024</v>
      </c>
      <c r="O61" s="28">
        <v>26.406849886863615</v>
      </c>
      <c r="P61" s="35">
        <v>1.6421568393707275</v>
      </c>
      <c r="Q61" s="28">
        <v>125.54742263793945</v>
      </c>
      <c r="R61" s="28">
        <v>1.042663309276104</v>
      </c>
      <c r="S61" s="28">
        <v>120.41031991919232</v>
      </c>
      <c r="T61" s="35">
        <v>0.36520606279373169</v>
      </c>
      <c r="U61" s="28">
        <v>71.968659286499019</v>
      </c>
      <c r="V61" s="28">
        <v>2.133516619801521</v>
      </c>
      <c r="W61" s="28">
        <v>33.732410902519334</v>
      </c>
      <c r="X61" s="35">
        <v>1.3210629224777222</v>
      </c>
    </row>
    <row r="62" spans="1:28" x14ac:dyDescent="0.25">
      <c r="A62" s="22">
        <v>41490</v>
      </c>
      <c r="B62" s="5">
        <v>45</v>
      </c>
      <c r="C62" s="9">
        <v>2</v>
      </c>
      <c r="D62" s="6">
        <v>522.5</v>
      </c>
      <c r="E62" s="6">
        <v>119</v>
      </c>
      <c r="F62" s="6">
        <v>255.5</v>
      </c>
      <c r="G62" s="6">
        <v>148</v>
      </c>
      <c r="I62" s="31">
        <v>227.50592411499025</v>
      </c>
      <c r="J62" s="30">
        <v>5.0453374681735035</v>
      </c>
      <c r="K62" s="30">
        <v>45.09231058380545</v>
      </c>
      <c r="L62" s="36">
        <v>0.96561482644468977</v>
      </c>
      <c r="M62" s="28">
        <v>51.250562324523926</v>
      </c>
      <c r="N62" s="28">
        <v>2.2038429725170134</v>
      </c>
      <c r="O62" s="28">
        <v>23.255088027433533</v>
      </c>
      <c r="P62" s="35">
        <v>1.8519688844680786</v>
      </c>
      <c r="Q62" s="28">
        <v>113.34056179046631</v>
      </c>
      <c r="R62" s="28">
        <v>1.0906544956564903</v>
      </c>
      <c r="S62" s="28">
        <v>103.91976766413454</v>
      </c>
      <c r="T62" s="35">
        <v>0.42687064409255981</v>
      </c>
      <c r="U62" s="28">
        <v>62.9148</v>
      </c>
      <c r="V62" s="28">
        <v>1.75084</v>
      </c>
      <c r="W62" s="28">
        <v>35.934065934065934</v>
      </c>
      <c r="X62" s="35">
        <v>1.1830000000000001</v>
      </c>
    </row>
    <row r="63" spans="1:28" x14ac:dyDescent="0.25">
      <c r="A63" s="22">
        <v>41490</v>
      </c>
      <c r="B63" s="5">
        <v>49</v>
      </c>
      <c r="C63" s="9">
        <v>4</v>
      </c>
      <c r="D63" s="6">
        <v>634</v>
      </c>
      <c r="E63" s="6">
        <v>137.5</v>
      </c>
      <c r="F63" s="6">
        <v>281.5</v>
      </c>
      <c r="G63" s="6">
        <v>215</v>
      </c>
      <c r="I63" s="31">
        <v>278.30289999999997</v>
      </c>
      <c r="J63" s="30">
        <v>6.5263875000000002</v>
      </c>
      <c r="K63" s="30">
        <v>42.642717736266803</v>
      </c>
      <c r="L63" s="36">
        <v>1.0293986593059936</v>
      </c>
      <c r="M63" s="28">
        <v>57.31</v>
      </c>
      <c r="N63" s="28">
        <v>2.7101250000000001</v>
      </c>
      <c r="O63" s="28">
        <v>21.146626078132929</v>
      </c>
      <c r="P63" s="35">
        <v>1.9710000000000001</v>
      </c>
      <c r="Q63" s="28">
        <v>129.94039999999998</v>
      </c>
      <c r="R63" s="28">
        <v>1.2878624999999999</v>
      </c>
      <c r="S63" s="28">
        <v>100.89617486338797</v>
      </c>
      <c r="T63" s="35">
        <v>0.45750000000000002</v>
      </c>
      <c r="U63" s="28">
        <v>91.052499999999995</v>
      </c>
      <c r="V63" s="28">
        <v>2.5284</v>
      </c>
      <c r="W63" s="28">
        <v>36.011904761904759</v>
      </c>
      <c r="X63" s="35">
        <v>1.1759999999999999</v>
      </c>
    </row>
    <row r="64" spans="1:28" x14ac:dyDescent="0.25">
      <c r="A64" s="7" t="s">
        <v>6</v>
      </c>
      <c r="B64" s="5">
        <v>14</v>
      </c>
      <c r="C64" s="9">
        <v>4</v>
      </c>
      <c r="D64" s="6">
        <v>846.5</v>
      </c>
      <c r="E64" s="25">
        <v>138.5</v>
      </c>
      <c r="F64" s="25">
        <v>230.5</v>
      </c>
      <c r="G64" s="25">
        <v>116.5</v>
      </c>
      <c r="H64" s="25">
        <v>361</v>
      </c>
      <c r="I64" s="27">
        <v>360.26949999999999</v>
      </c>
      <c r="J64" s="4">
        <v>7.3519359999999994</v>
      </c>
      <c r="K64" s="4">
        <v>49.00335095408883</v>
      </c>
      <c r="L64" s="36">
        <v>0.86850986414648546</v>
      </c>
      <c r="M64" s="4">
        <v>57.034300000000002</v>
      </c>
      <c r="N64" s="4">
        <v>1.9944</v>
      </c>
      <c r="O64" s="4">
        <v>28.597222222222225</v>
      </c>
      <c r="P64" s="35">
        <v>1.44</v>
      </c>
      <c r="Q64" s="4">
        <v>102.96435000000001</v>
      </c>
      <c r="R64" s="4">
        <v>0.71155349999999995</v>
      </c>
      <c r="S64" s="4">
        <v>144.70359572400392</v>
      </c>
      <c r="T64" s="35">
        <v>0.30869999999999997</v>
      </c>
      <c r="U64" s="4">
        <v>49.733849999999997</v>
      </c>
      <c r="V64" s="4">
        <v>0.35008249999999996</v>
      </c>
      <c r="W64" s="4">
        <v>142.063227953411</v>
      </c>
      <c r="X64" s="35">
        <v>0.30049999999999999</v>
      </c>
      <c r="Y64" s="4">
        <v>150.53700000000001</v>
      </c>
      <c r="Z64" s="4">
        <v>4.2958999999999996</v>
      </c>
      <c r="AA64" s="4">
        <v>35.042016806722692</v>
      </c>
      <c r="AB64" s="35">
        <v>1.19</v>
      </c>
    </row>
    <row r="65" spans="1:28" x14ac:dyDescent="0.25">
      <c r="A65" s="8" t="s">
        <v>6</v>
      </c>
      <c r="B65" s="5">
        <v>16</v>
      </c>
      <c r="C65" s="9">
        <v>3</v>
      </c>
      <c r="D65" s="6">
        <v>722.5</v>
      </c>
      <c r="E65" s="25">
        <v>109</v>
      </c>
      <c r="F65" s="25">
        <v>207.5</v>
      </c>
      <c r="G65" s="25">
        <v>99.5</v>
      </c>
      <c r="H65" s="25">
        <v>306.5</v>
      </c>
      <c r="I65" s="27">
        <v>308.51075000000003</v>
      </c>
      <c r="J65" s="4">
        <v>5.7344244999999994</v>
      </c>
      <c r="K65" s="4">
        <v>53.799775374146101</v>
      </c>
      <c r="L65" s="36">
        <v>0.7936919723183391</v>
      </c>
      <c r="M65" s="4">
        <v>45.006099999999996</v>
      </c>
      <c r="N65" s="4">
        <v>1.1630299999999998</v>
      </c>
      <c r="O65" s="4">
        <v>38.697282099343958</v>
      </c>
      <c r="P65" s="35">
        <v>1.0669999999999999</v>
      </c>
      <c r="Q65" s="4">
        <v>89.49475000000001</v>
      </c>
      <c r="R65" s="4">
        <v>0.48721000000000003</v>
      </c>
      <c r="S65" s="4">
        <v>183.68824531516185</v>
      </c>
      <c r="T65" s="35">
        <v>0.23480000000000001</v>
      </c>
      <c r="U65" s="4">
        <v>43.471549999999993</v>
      </c>
      <c r="V65" s="4">
        <v>0.3632745</v>
      </c>
      <c r="W65" s="4">
        <v>119.66584497397972</v>
      </c>
      <c r="X65" s="35">
        <v>0.36509999999999998</v>
      </c>
      <c r="Y65" s="4">
        <v>130.53835000000001</v>
      </c>
      <c r="Z65" s="4">
        <v>3.7209099999999999</v>
      </c>
      <c r="AA65" s="4">
        <v>35.082372322899509</v>
      </c>
      <c r="AB65" s="35">
        <v>1.214</v>
      </c>
    </row>
    <row r="66" spans="1:28" x14ac:dyDescent="0.25">
      <c r="A66" s="8" t="s">
        <v>6</v>
      </c>
      <c r="B66" s="5">
        <v>19</v>
      </c>
      <c r="C66" s="9">
        <v>2</v>
      </c>
      <c r="D66" s="6">
        <v>830.5</v>
      </c>
      <c r="E66" s="25">
        <v>118.5</v>
      </c>
      <c r="F66" s="25">
        <v>228.5</v>
      </c>
      <c r="G66" s="25">
        <v>136.5</v>
      </c>
      <c r="H66" s="25">
        <v>347</v>
      </c>
      <c r="I66" s="27">
        <v>356.49525000000006</v>
      </c>
      <c r="J66" s="4">
        <v>7.0977699999999997</v>
      </c>
      <c r="K66" s="4">
        <v>50.226373917441684</v>
      </c>
      <c r="L66" s="36">
        <v>0.85463816977724272</v>
      </c>
      <c r="M66" s="4">
        <v>48.691650000000003</v>
      </c>
      <c r="N66" s="4">
        <v>1.9066650000000001</v>
      </c>
      <c r="O66" s="4">
        <v>25.537600994406464</v>
      </c>
      <c r="P66" s="35">
        <v>1.609</v>
      </c>
      <c r="Q66" s="4">
        <v>101.43115</v>
      </c>
      <c r="R66" s="4">
        <v>0.74948000000000004</v>
      </c>
      <c r="S66" s="4">
        <v>135.33536585365854</v>
      </c>
      <c r="T66" s="35">
        <v>0.32800000000000001</v>
      </c>
      <c r="U66" s="4">
        <v>59.036250000000003</v>
      </c>
      <c r="V66" s="4">
        <v>0.49276500000000001</v>
      </c>
      <c r="W66" s="4">
        <v>119.80609418282549</v>
      </c>
      <c r="X66" s="35">
        <v>0.36099999999999999</v>
      </c>
      <c r="Y66" s="4">
        <v>147.33620000000002</v>
      </c>
      <c r="Z66" s="4">
        <v>3.9488599999999998</v>
      </c>
      <c r="AA66" s="4">
        <v>37.31107205623902</v>
      </c>
      <c r="AB66" s="35">
        <v>1.1379999999999999</v>
      </c>
    </row>
    <row r="67" spans="1:28" x14ac:dyDescent="0.25">
      <c r="A67" s="8" t="s">
        <v>6</v>
      </c>
      <c r="B67" s="5">
        <v>25</v>
      </c>
      <c r="C67" s="9">
        <v>3</v>
      </c>
      <c r="D67" s="6">
        <v>844</v>
      </c>
      <c r="E67" s="25">
        <v>134</v>
      </c>
      <c r="F67" s="25">
        <v>239</v>
      </c>
      <c r="G67" s="25">
        <v>118</v>
      </c>
      <c r="H67" s="25">
        <v>353</v>
      </c>
      <c r="I67" s="27">
        <v>372.74250000000001</v>
      </c>
      <c r="J67" s="4">
        <v>8.1825450000000011</v>
      </c>
      <c r="K67" s="4">
        <v>45.553370008964201</v>
      </c>
      <c r="L67" s="36">
        <v>0.96949585308056874</v>
      </c>
      <c r="M67" s="4">
        <v>56.976800000000004</v>
      </c>
      <c r="N67" s="4">
        <v>2.34768</v>
      </c>
      <c r="O67" s="4">
        <v>24.269406392694066</v>
      </c>
      <c r="P67" s="38">
        <v>1.752</v>
      </c>
      <c r="Q67" s="4">
        <v>108.6733</v>
      </c>
      <c r="R67" s="4">
        <v>0.7583470000000001</v>
      </c>
      <c r="S67" s="4">
        <v>143.30286794831389</v>
      </c>
      <c r="T67" s="35">
        <v>0.31730000000000003</v>
      </c>
      <c r="U67" s="4">
        <v>53.819800000000001</v>
      </c>
      <c r="V67" s="4">
        <v>0.50869799999999998</v>
      </c>
      <c r="W67" s="4">
        <v>105.79911853398283</v>
      </c>
      <c r="X67" s="38">
        <v>0.43109999999999998</v>
      </c>
      <c r="Y67" s="4">
        <v>153.27260000000001</v>
      </c>
      <c r="Z67" s="4">
        <v>4.5678200000000002</v>
      </c>
      <c r="AA67" s="4">
        <v>33.554868624420401</v>
      </c>
      <c r="AB67" s="35">
        <v>1.294</v>
      </c>
    </row>
    <row r="68" spans="1:28" x14ac:dyDescent="0.25">
      <c r="A68" s="8" t="s">
        <v>6</v>
      </c>
      <c r="B68" s="5">
        <v>27</v>
      </c>
      <c r="C68" s="9">
        <v>2</v>
      </c>
      <c r="D68" s="6">
        <v>747.5</v>
      </c>
      <c r="E68" s="25">
        <v>121</v>
      </c>
      <c r="F68" s="25">
        <v>224</v>
      </c>
      <c r="G68" s="25">
        <v>117.5</v>
      </c>
      <c r="H68" s="25">
        <v>285</v>
      </c>
      <c r="I68" s="27">
        <v>324.30610000000001</v>
      </c>
      <c r="J68" s="4">
        <v>6.2622103333333339</v>
      </c>
      <c r="K68" s="4">
        <v>51.787800590749875</v>
      </c>
      <c r="L68" s="36">
        <v>0.72062259301879561</v>
      </c>
      <c r="M68" s="4">
        <v>50.91276666666667</v>
      </c>
      <c r="N68" s="4">
        <v>1.6984366666666668</v>
      </c>
      <c r="O68" s="4">
        <v>29.976252671574446</v>
      </c>
      <c r="P68" s="35">
        <v>1.4036666666666668</v>
      </c>
      <c r="Q68" s="4">
        <v>99.717333333333343</v>
      </c>
      <c r="R68" s="4">
        <v>0.65661866666666657</v>
      </c>
      <c r="S68" s="4">
        <v>151.86490789174439</v>
      </c>
      <c r="T68" s="35">
        <v>0.2931333333333333</v>
      </c>
      <c r="U68" s="4">
        <v>51.183000000000007</v>
      </c>
      <c r="V68" s="4">
        <v>0.48715500000000006</v>
      </c>
      <c r="W68" s="4">
        <v>105.06512301013025</v>
      </c>
      <c r="X68" s="38">
        <v>0.41460000000000002</v>
      </c>
      <c r="Y68" s="4">
        <v>122.49299999999999</v>
      </c>
      <c r="Z68" s="4">
        <v>3.42</v>
      </c>
      <c r="AA68" s="4">
        <v>35.816666666666663</v>
      </c>
      <c r="AB68" s="35">
        <v>1.2</v>
      </c>
    </row>
    <row r="69" spans="1:28" x14ac:dyDescent="0.25">
      <c r="A69" s="8" t="s">
        <v>6</v>
      </c>
      <c r="B69" s="5">
        <v>29</v>
      </c>
      <c r="C69" s="9">
        <v>4</v>
      </c>
      <c r="D69" s="6">
        <v>832.5</v>
      </c>
      <c r="E69" s="25">
        <v>121.5</v>
      </c>
      <c r="F69" s="25">
        <v>211.5</v>
      </c>
      <c r="G69" s="25">
        <v>115</v>
      </c>
      <c r="H69" s="25">
        <v>384.5</v>
      </c>
      <c r="I69" s="27">
        <v>364.97974999999997</v>
      </c>
      <c r="J69" s="4">
        <v>8.4496035000000003</v>
      </c>
      <c r="K69" s="4">
        <v>43.194896659943858</v>
      </c>
      <c r="L69" s="36">
        <v>1.0149673873873875</v>
      </c>
      <c r="M69" s="4">
        <v>52.427250000000001</v>
      </c>
      <c r="N69" s="4">
        <v>2.4725250000000001</v>
      </c>
      <c r="O69" s="4">
        <v>21.203931203931205</v>
      </c>
      <c r="P69" s="38">
        <v>2.0350000000000001</v>
      </c>
      <c r="Q69" s="4">
        <v>96.634349999999998</v>
      </c>
      <c r="R69" s="4">
        <v>0.93461850000000002</v>
      </c>
      <c r="S69" s="4">
        <v>103.39443312966733</v>
      </c>
      <c r="T69" s="35">
        <v>0.44190000000000002</v>
      </c>
      <c r="U69" s="4">
        <v>51.083000000000006</v>
      </c>
      <c r="V69" s="4">
        <v>0.58994999999999997</v>
      </c>
      <c r="W69" s="4">
        <v>86.588693957115026</v>
      </c>
      <c r="X69" s="35">
        <v>0.51300000000000001</v>
      </c>
      <c r="Y69" s="4">
        <v>164.83515</v>
      </c>
      <c r="Z69" s="4">
        <v>4.4525100000000002</v>
      </c>
      <c r="AA69" s="4">
        <v>37.020725388601036</v>
      </c>
      <c r="AB69" s="35">
        <v>1.1579999999999999</v>
      </c>
    </row>
    <row r="70" spans="1:28" x14ac:dyDescent="0.25">
      <c r="A70" s="8" t="s">
        <v>6</v>
      </c>
      <c r="B70" s="5">
        <v>32</v>
      </c>
      <c r="C70" s="9">
        <v>4</v>
      </c>
      <c r="D70" s="6">
        <v>838.5</v>
      </c>
      <c r="E70" s="25">
        <v>127.5</v>
      </c>
      <c r="F70" s="25">
        <v>237</v>
      </c>
      <c r="G70" s="25">
        <v>119</v>
      </c>
      <c r="H70" s="25">
        <v>355</v>
      </c>
      <c r="I70" s="27">
        <v>364.55044999999996</v>
      </c>
      <c r="J70" s="4">
        <v>6.8099039999999995</v>
      </c>
      <c r="K70" s="4">
        <v>53.532391939739533</v>
      </c>
      <c r="L70" s="36">
        <v>0.81215313059033989</v>
      </c>
      <c r="M70" s="4">
        <v>53.588250000000002</v>
      </c>
      <c r="N70" s="4">
        <v>1.66005</v>
      </c>
      <c r="O70" s="4">
        <v>32.281105990783409</v>
      </c>
      <c r="P70" s="35">
        <v>1.302</v>
      </c>
      <c r="Q70" s="4">
        <v>107.1951</v>
      </c>
      <c r="R70" s="4">
        <v>0.69038100000000002</v>
      </c>
      <c r="S70" s="4">
        <v>155.26948163405422</v>
      </c>
      <c r="T70" s="35">
        <v>0.2913</v>
      </c>
      <c r="U70" s="4">
        <v>52.288599999999995</v>
      </c>
      <c r="V70" s="4">
        <v>0.39472299999999999</v>
      </c>
      <c r="W70" s="4">
        <v>132.46909858305696</v>
      </c>
      <c r="X70" s="35">
        <v>0.33169999999999999</v>
      </c>
      <c r="Y70" s="4">
        <v>151.4785</v>
      </c>
      <c r="Z70" s="4">
        <v>4.0647500000000001</v>
      </c>
      <c r="AA70" s="4">
        <v>37.266375545851524</v>
      </c>
      <c r="AB70" s="35">
        <v>1.145</v>
      </c>
    </row>
    <row r="71" spans="1:28" x14ac:dyDescent="0.25">
      <c r="A71" s="8" t="s">
        <v>6</v>
      </c>
      <c r="B71" s="5">
        <v>33</v>
      </c>
      <c r="C71" s="9">
        <v>3</v>
      </c>
      <c r="D71" s="6">
        <v>784</v>
      </c>
      <c r="E71" s="25">
        <v>118.5</v>
      </c>
      <c r="F71" s="25">
        <v>222.5</v>
      </c>
      <c r="G71" s="25">
        <v>112.5</v>
      </c>
      <c r="H71" s="25">
        <v>330.5</v>
      </c>
      <c r="I71" s="27">
        <v>335.91750000000002</v>
      </c>
      <c r="J71" s="4">
        <v>7.5012899999999991</v>
      </c>
      <c r="K71" s="4">
        <v>44.781297616809915</v>
      </c>
      <c r="L71" s="36">
        <v>0.85145175936435857</v>
      </c>
      <c r="M71" s="4">
        <v>47.838449999999995</v>
      </c>
      <c r="N71" s="4">
        <v>1.690995</v>
      </c>
      <c r="O71" s="4">
        <v>28.290119131044143</v>
      </c>
      <c r="P71" s="35">
        <v>1.427</v>
      </c>
      <c r="Q71" s="4">
        <v>97.722000000000008</v>
      </c>
      <c r="R71" s="4">
        <v>0.79143250000000009</v>
      </c>
      <c r="S71" s="4">
        <v>123.47483834692156</v>
      </c>
      <c r="T71" s="35">
        <v>0.35570000000000002</v>
      </c>
      <c r="U71" s="4">
        <v>48.87</v>
      </c>
      <c r="V71" s="4">
        <v>0.42491249999999997</v>
      </c>
      <c r="W71" s="4">
        <v>115.01191421763305</v>
      </c>
      <c r="X71" s="35">
        <v>0.37769999999999998</v>
      </c>
      <c r="Y71" s="4">
        <v>141.48705000000001</v>
      </c>
      <c r="Z71" s="4">
        <v>4.5939499999999995</v>
      </c>
      <c r="AA71" s="4">
        <v>30.798561151079141</v>
      </c>
      <c r="AB71" s="35">
        <v>1.39</v>
      </c>
    </row>
    <row r="72" spans="1:28" x14ac:dyDescent="0.25">
      <c r="A72" s="8" t="s">
        <v>6</v>
      </c>
      <c r="B72" s="5">
        <v>35</v>
      </c>
      <c r="C72" s="9">
        <v>2</v>
      </c>
      <c r="D72" s="6">
        <v>666.5</v>
      </c>
      <c r="E72" s="25">
        <v>97</v>
      </c>
      <c r="F72" s="25">
        <v>189</v>
      </c>
      <c r="G72" s="25">
        <v>112.5</v>
      </c>
      <c r="H72" s="25">
        <v>268</v>
      </c>
      <c r="I72" s="27">
        <v>291.08564999999999</v>
      </c>
      <c r="J72" s="4">
        <v>5.1963020000000002</v>
      </c>
      <c r="K72" s="4">
        <v>56.017846922676931</v>
      </c>
      <c r="L72" s="36">
        <v>0.77964021005251327</v>
      </c>
      <c r="M72" s="4">
        <v>42.059199999999997</v>
      </c>
      <c r="N72" s="4">
        <v>1.1979500000000001</v>
      </c>
      <c r="O72" s="4">
        <v>35.109311740890682</v>
      </c>
      <c r="P72" s="35">
        <v>1.2350000000000001</v>
      </c>
      <c r="Q72" s="4">
        <v>84.180599999999998</v>
      </c>
      <c r="R72" s="4">
        <v>0.46456200000000003</v>
      </c>
      <c r="S72" s="4">
        <v>181.20423108218063</v>
      </c>
      <c r="T72" s="35">
        <v>0.24579999999999999</v>
      </c>
      <c r="U72" s="4">
        <v>49.016249999999999</v>
      </c>
      <c r="V72" s="4">
        <v>0.39015</v>
      </c>
      <c r="W72" s="4">
        <v>125.63437139561707</v>
      </c>
      <c r="X72" s="35">
        <v>0.3468</v>
      </c>
      <c r="Y72" s="4">
        <v>115.8296</v>
      </c>
      <c r="Z72" s="4">
        <v>3.1436400000000004</v>
      </c>
      <c r="AA72" s="4">
        <v>36.845694799658986</v>
      </c>
      <c r="AB72" s="35">
        <v>1.173</v>
      </c>
    </row>
    <row r="73" spans="1:28" x14ac:dyDescent="0.25">
      <c r="A73" s="8" t="s">
        <v>6</v>
      </c>
      <c r="B73" s="5">
        <v>42</v>
      </c>
      <c r="C73" s="9">
        <v>3</v>
      </c>
      <c r="D73" s="6">
        <v>857.5</v>
      </c>
      <c r="E73" s="25">
        <v>125.5</v>
      </c>
      <c r="F73" s="25">
        <v>251.5</v>
      </c>
      <c r="G73" s="25">
        <v>136</v>
      </c>
      <c r="H73" s="25">
        <v>344.5</v>
      </c>
      <c r="I73" s="27">
        <v>373.72359999999998</v>
      </c>
      <c r="J73" s="4">
        <v>7.3761729999999996</v>
      </c>
      <c r="K73" s="4">
        <v>50.666327918284999</v>
      </c>
      <c r="L73" s="9">
        <v>0.86019510204081617</v>
      </c>
      <c r="M73" s="4">
        <v>53.211999999999996</v>
      </c>
      <c r="N73" s="4">
        <v>1.6628749999999999</v>
      </c>
      <c r="O73" s="4">
        <v>32</v>
      </c>
      <c r="P73" s="9">
        <v>1.325</v>
      </c>
      <c r="Q73" s="4">
        <v>112.11869999999999</v>
      </c>
      <c r="R73" s="4">
        <v>0.72079899999999997</v>
      </c>
      <c r="S73" s="4">
        <v>155.54780181437542</v>
      </c>
      <c r="T73" s="9">
        <v>0.28660000000000002</v>
      </c>
      <c r="U73" s="4">
        <v>59.5</v>
      </c>
      <c r="V73" s="4">
        <v>0.61390400000000012</v>
      </c>
      <c r="W73" s="4">
        <v>96.920691182986246</v>
      </c>
      <c r="X73" s="9">
        <v>0.45140000000000002</v>
      </c>
      <c r="Y73" s="4">
        <v>148.8929</v>
      </c>
      <c r="Z73" s="4">
        <v>4.3785949999999998</v>
      </c>
      <c r="AA73" s="4">
        <v>34.004720692368217</v>
      </c>
      <c r="AB73" s="9">
        <v>1.2709999999999999</v>
      </c>
    </row>
    <row r="74" spans="1:28" x14ac:dyDescent="0.25">
      <c r="A74" s="8" t="s">
        <v>6</v>
      </c>
      <c r="B74" s="5">
        <v>45</v>
      </c>
      <c r="C74" s="9">
        <v>2</v>
      </c>
      <c r="D74" s="6">
        <v>832</v>
      </c>
      <c r="E74" s="25">
        <v>123</v>
      </c>
      <c r="F74" s="25">
        <v>233.5</v>
      </c>
      <c r="G74" s="25">
        <v>131</v>
      </c>
      <c r="H74" s="25">
        <v>344.5</v>
      </c>
      <c r="I74" s="27">
        <v>362.14350000000002</v>
      </c>
      <c r="J74" s="4">
        <v>6.7847969999999993</v>
      </c>
      <c r="K74" s="4">
        <v>53.37573106461403</v>
      </c>
      <c r="L74" s="9">
        <v>0.81548040865384608</v>
      </c>
      <c r="M74" s="4">
        <v>51.389400000000002</v>
      </c>
      <c r="N74" s="4">
        <v>1.6814100000000001</v>
      </c>
      <c r="O74" s="4">
        <v>30.563277249451353</v>
      </c>
      <c r="P74" s="9">
        <v>1.367</v>
      </c>
      <c r="Q74" s="4">
        <v>104.18769999999999</v>
      </c>
      <c r="R74" s="4">
        <v>0.71357599999999988</v>
      </c>
      <c r="S74" s="4">
        <v>146.00785340314138</v>
      </c>
      <c r="T74" s="9">
        <v>0.30559999999999998</v>
      </c>
      <c r="U74" s="4">
        <v>57.260100000000001</v>
      </c>
      <c r="V74" s="4">
        <v>0.49007099999999998</v>
      </c>
      <c r="W74" s="4">
        <v>116.84041700080193</v>
      </c>
      <c r="X74" s="9">
        <v>0.37409999999999999</v>
      </c>
      <c r="Y74" s="4">
        <v>149.30629999999999</v>
      </c>
      <c r="Z74" s="4">
        <v>3.8997399999999995</v>
      </c>
      <c r="AA74" s="4">
        <v>38.286219081272087</v>
      </c>
      <c r="AB74" s="9">
        <v>1.1319999999999999</v>
      </c>
    </row>
    <row r="75" spans="1:28" x14ac:dyDescent="0.25">
      <c r="A75" s="8" t="s">
        <v>6</v>
      </c>
      <c r="B75" s="5">
        <v>49</v>
      </c>
      <c r="C75" s="9">
        <v>4</v>
      </c>
      <c r="D75" s="6">
        <v>1045</v>
      </c>
      <c r="E75" s="25">
        <v>158</v>
      </c>
      <c r="F75" s="25">
        <v>260.5</v>
      </c>
      <c r="G75" s="25">
        <v>154.5</v>
      </c>
      <c r="H75" s="25">
        <v>472</v>
      </c>
      <c r="I75" s="27">
        <v>452.04735000000005</v>
      </c>
      <c r="J75" s="4">
        <v>10.381169499999999</v>
      </c>
      <c r="K75" s="4">
        <v>43.544934893896119</v>
      </c>
      <c r="L75" s="9">
        <v>0.99341334928229674</v>
      </c>
      <c r="M75" s="4">
        <v>67.545000000000002</v>
      </c>
      <c r="N75" s="4">
        <v>3.1110199999999999</v>
      </c>
      <c r="O75" s="4">
        <v>21.711528694768919</v>
      </c>
      <c r="P75" s="9">
        <v>1.9690000000000001</v>
      </c>
      <c r="Q75" s="4">
        <v>117.3813</v>
      </c>
      <c r="R75" s="4">
        <v>1.0802935000000002</v>
      </c>
      <c r="S75" s="4">
        <v>108.65686038099828</v>
      </c>
      <c r="T75" s="9">
        <v>0.41470000000000001</v>
      </c>
      <c r="U75" s="4">
        <v>67.748249999999999</v>
      </c>
      <c r="V75" s="4">
        <v>0.56361600000000001</v>
      </c>
      <c r="W75" s="4">
        <v>120.20285087719297</v>
      </c>
      <c r="X75" s="9">
        <v>0.36480000000000001</v>
      </c>
      <c r="Y75" s="4">
        <v>199.37280000000001</v>
      </c>
      <c r="Z75" s="4">
        <v>5.6262400000000001</v>
      </c>
      <c r="AA75" s="4">
        <v>35.436241610738257</v>
      </c>
      <c r="AB75" s="9">
        <v>1.1919999999999999</v>
      </c>
    </row>
    <row r="76" spans="1:28" x14ac:dyDescent="0.25">
      <c r="A76" s="7">
        <v>41555</v>
      </c>
      <c r="B76" s="5">
        <v>14</v>
      </c>
      <c r="C76" s="9">
        <v>4</v>
      </c>
      <c r="D76" s="6">
        <v>849.5</v>
      </c>
      <c r="E76" s="25">
        <v>88.5</v>
      </c>
      <c r="F76" s="25">
        <v>191</v>
      </c>
      <c r="G76" s="25">
        <v>116</v>
      </c>
      <c r="H76" s="25">
        <v>454</v>
      </c>
      <c r="I76" s="33">
        <v>364.04059999999998</v>
      </c>
      <c r="J76" s="2">
        <v>7.4801424999999995</v>
      </c>
      <c r="K76" s="2">
        <v>48.667602254903571</v>
      </c>
      <c r="L76" s="36">
        <v>0.88053472630959384</v>
      </c>
      <c r="M76" s="2">
        <v>37.0107</v>
      </c>
      <c r="N76" s="2">
        <v>0.58383449999999992</v>
      </c>
      <c r="O76" s="2">
        <v>63.392451114142801</v>
      </c>
      <c r="P76" s="35">
        <v>0.65969999999999995</v>
      </c>
      <c r="Q76" s="2">
        <v>89.750900000000001</v>
      </c>
      <c r="R76" s="2">
        <v>0.99243599999999987</v>
      </c>
      <c r="S76" s="2">
        <v>90.434949961508863</v>
      </c>
      <c r="T76" s="35">
        <v>0.51959999999999995</v>
      </c>
      <c r="U76" s="2">
        <v>47.733999999999995</v>
      </c>
      <c r="V76" s="2">
        <v>0.52397199999999999</v>
      </c>
      <c r="W76" s="2">
        <v>91.100287801638245</v>
      </c>
      <c r="X76" s="35">
        <v>0.45169999999999999</v>
      </c>
      <c r="Y76" s="2">
        <v>189.54499999999999</v>
      </c>
      <c r="Z76" s="2">
        <v>5.3799000000000001</v>
      </c>
      <c r="AA76" s="2">
        <v>35.232067510548518</v>
      </c>
      <c r="AB76" s="38">
        <v>1.1850000000000001</v>
      </c>
    </row>
    <row r="77" spans="1:28" x14ac:dyDescent="0.25">
      <c r="A77" s="8">
        <v>41555</v>
      </c>
      <c r="B77" s="5">
        <v>16</v>
      </c>
      <c r="C77" s="9">
        <v>3</v>
      </c>
      <c r="D77" s="6">
        <v>855.5</v>
      </c>
      <c r="E77" s="25">
        <v>98</v>
      </c>
      <c r="F77" s="25">
        <v>197.5</v>
      </c>
      <c r="G77" s="25">
        <v>104.5</v>
      </c>
      <c r="H77" s="25">
        <v>455.5</v>
      </c>
      <c r="I77" s="33">
        <v>362.32190000000003</v>
      </c>
      <c r="J77" s="2">
        <v>7.2556130000000003</v>
      </c>
      <c r="K77" s="2">
        <v>49.936773088641857</v>
      </c>
      <c r="L77" s="36">
        <v>0.84811373465809459</v>
      </c>
      <c r="M77" s="2">
        <v>39.003999999999998</v>
      </c>
      <c r="N77" s="2">
        <v>0.54566400000000004</v>
      </c>
      <c r="O77" s="2">
        <v>71.47988505747125</v>
      </c>
      <c r="P77" s="38">
        <v>0.55679999999999996</v>
      </c>
      <c r="Q77" s="2">
        <v>89.388499999999993</v>
      </c>
      <c r="R77" s="2">
        <v>0.8210075</v>
      </c>
      <c r="S77" s="2">
        <v>108.87659369737791</v>
      </c>
      <c r="T77" s="35">
        <v>0.41570000000000001</v>
      </c>
      <c r="U77" s="2">
        <v>43.0749</v>
      </c>
      <c r="V77" s="2">
        <v>0.53681650000000003</v>
      </c>
      <c r="W77" s="2">
        <v>80.241386022970602</v>
      </c>
      <c r="X77" s="35">
        <v>0.51370000000000005</v>
      </c>
      <c r="Y77" s="2">
        <v>190.8545</v>
      </c>
      <c r="Z77" s="2">
        <v>5.352125</v>
      </c>
      <c r="AA77" s="2">
        <v>35.659574468085104</v>
      </c>
      <c r="AB77" s="35">
        <v>1.175</v>
      </c>
    </row>
    <row r="78" spans="1:28" x14ac:dyDescent="0.25">
      <c r="A78" s="8">
        <v>41555</v>
      </c>
      <c r="B78" s="5">
        <v>19</v>
      </c>
      <c r="C78" s="9">
        <v>2</v>
      </c>
      <c r="D78" s="6">
        <v>761.5</v>
      </c>
      <c r="E78" s="25">
        <v>101</v>
      </c>
      <c r="F78" s="25">
        <v>187</v>
      </c>
      <c r="G78" s="25">
        <v>87.5</v>
      </c>
      <c r="H78" s="25">
        <v>386</v>
      </c>
      <c r="I78" s="33">
        <v>332.4624</v>
      </c>
      <c r="J78" s="2">
        <v>6.6475374999999994</v>
      </c>
      <c r="K78" s="2">
        <v>50.01286566642159</v>
      </c>
      <c r="L78" s="36">
        <v>0.87295305318450422</v>
      </c>
      <c r="M78" s="2">
        <v>39.591999999999999</v>
      </c>
      <c r="N78" s="2">
        <v>0.6003440000000001</v>
      </c>
      <c r="O78" s="2">
        <v>65.948855989232825</v>
      </c>
      <c r="P78" s="35">
        <v>0.59440000000000004</v>
      </c>
      <c r="Q78" s="2">
        <v>86.954999999999998</v>
      </c>
      <c r="R78" s="2">
        <v>1.1450009999999999</v>
      </c>
      <c r="S78" s="2">
        <v>75.943165115139635</v>
      </c>
      <c r="T78" s="9">
        <v>0.61229999999999996</v>
      </c>
      <c r="U78" s="2">
        <v>38.43</v>
      </c>
      <c r="V78" s="2">
        <v>0.50951250000000003</v>
      </c>
      <c r="W78" s="2">
        <v>75.425038639876348</v>
      </c>
      <c r="X78" s="9">
        <v>0.58230000000000004</v>
      </c>
      <c r="Y78" s="2">
        <v>167.4854</v>
      </c>
      <c r="Z78" s="2">
        <v>4.3926799999999995</v>
      </c>
      <c r="AA78" s="2">
        <v>38.128295254833041</v>
      </c>
      <c r="AB78" s="9">
        <v>1.1379999999999999</v>
      </c>
    </row>
    <row r="79" spans="1:28" x14ac:dyDescent="0.25">
      <c r="A79" s="8">
        <v>41555</v>
      </c>
      <c r="B79" s="5">
        <v>25</v>
      </c>
      <c r="C79" s="9">
        <v>3</v>
      </c>
      <c r="D79" s="6">
        <v>885</v>
      </c>
      <c r="E79" s="25">
        <v>98</v>
      </c>
      <c r="F79" s="25">
        <v>227</v>
      </c>
      <c r="G79" s="25">
        <v>105</v>
      </c>
      <c r="H79" s="25">
        <v>455</v>
      </c>
      <c r="I79" s="33">
        <v>386.69330000000002</v>
      </c>
      <c r="J79" s="2">
        <v>7.8820980000000009</v>
      </c>
      <c r="K79" s="2">
        <v>49.059691975410601</v>
      </c>
      <c r="L79" s="36">
        <v>0.89063254237288147</v>
      </c>
      <c r="M79" s="2">
        <v>41.071799999999996</v>
      </c>
      <c r="N79" s="2">
        <v>0.63014000000000003</v>
      </c>
      <c r="O79" s="2">
        <v>65.178849144634512</v>
      </c>
      <c r="P79" s="35">
        <v>0.64300000000000002</v>
      </c>
      <c r="Q79" s="2">
        <v>104.07950000000001</v>
      </c>
      <c r="R79" s="2">
        <v>1.4412230000000001</v>
      </c>
      <c r="S79" s="2">
        <v>72.216097023153253</v>
      </c>
      <c r="T79" s="35">
        <v>0.63490000000000002</v>
      </c>
      <c r="U79" s="2">
        <v>44.026499999999999</v>
      </c>
      <c r="V79" s="2">
        <v>0.564585</v>
      </c>
      <c r="W79" s="2">
        <v>77.980286405058578</v>
      </c>
      <c r="X79" s="35">
        <v>0.53769999999999996</v>
      </c>
      <c r="Y79" s="2">
        <v>197.5155</v>
      </c>
      <c r="Z79" s="2">
        <v>5.2461500000000001</v>
      </c>
      <c r="AA79" s="2">
        <v>37.649609713790113</v>
      </c>
      <c r="AB79" s="35">
        <v>1.153</v>
      </c>
    </row>
    <row r="80" spans="1:28" x14ac:dyDescent="0.25">
      <c r="A80" s="7">
        <v>41555</v>
      </c>
      <c r="B80" s="5">
        <v>27</v>
      </c>
      <c r="C80" s="9">
        <v>2</v>
      </c>
      <c r="D80" s="6">
        <v>812</v>
      </c>
      <c r="E80" s="25">
        <v>92</v>
      </c>
      <c r="F80" s="25">
        <v>192.5</v>
      </c>
      <c r="G80" s="25">
        <v>97</v>
      </c>
      <c r="H80" s="25">
        <v>430.5</v>
      </c>
      <c r="I80" s="33">
        <v>352.74369999999999</v>
      </c>
      <c r="J80" s="2">
        <v>6.5278365000000012</v>
      </c>
      <c r="K80" s="2">
        <v>54.036846664281484</v>
      </c>
      <c r="L80" s="36">
        <v>0.80392075123152718</v>
      </c>
      <c r="M80" s="2">
        <v>36.340000000000003</v>
      </c>
      <c r="N80" s="2">
        <v>0.57408000000000003</v>
      </c>
      <c r="O80" s="2">
        <v>63.301282051282051</v>
      </c>
      <c r="P80" s="35">
        <v>0.624</v>
      </c>
      <c r="Q80" s="2">
        <v>89.127499999999998</v>
      </c>
      <c r="R80" s="2">
        <v>1.0604824999999998</v>
      </c>
      <c r="S80" s="2">
        <v>84.044291159920149</v>
      </c>
      <c r="T80" s="35">
        <v>0.55089999999999995</v>
      </c>
      <c r="U80" s="2">
        <v>41.128</v>
      </c>
      <c r="V80" s="2">
        <v>0.46773399999999998</v>
      </c>
      <c r="W80" s="2">
        <v>87.930319369556202</v>
      </c>
      <c r="X80" s="35">
        <v>0.48220000000000002</v>
      </c>
      <c r="Y80" s="2">
        <v>186.1482</v>
      </c>
      <c r="Z80" s="2">
        <v>4.4255400000000007</v>
      </c>
      <c r="AA80" s="2">
        <v>42.062256809338514</v>
      </c>
      <c r="AB80" s="35">
        <v>1.028</v>
      </c>
    </row>
    <row r="81" spans="1:28" x14ac:dyDescent="0.25">
      <c r="A81" s="8">
        <v>41555</v>
      </c>
      <c r="B81" s="5">
        <v>29</v>
      </c>
      <c r="C81" s="9">
        <v>4</v>
      </c>
      <c r="D81" s="6">
        <v>1148.5</v>
      </c>
      <c r="E81" s="25">
        <v>107</v>
      </c>
      <c r="F81" s="25">
        <v>262</v>
      </c>
      <c r="G81" s="25">
        <v>142.5</v>
      </c>
      <c r="H81" s="25">
        <v>637</v>
      </c>
      <c r="I81" s="33">
        <v>499.43624999999997</v>
      </c>
      <c r="J81" s="2">
        <v>10.225579</v>
      </c>
      <c r="K81" s="2">
        <v>48.841855312056168</v>
      </c>
      <c r="L81" s="36">
        <v>0.89034209838920331</v>
      </c>
      <c r="M81" s="2">
        <v>43.356400000000001</v>
      </c>
      <c r="N81" s="2">
        <v>0.89088199999999995</v>
      </c>
      <c r="O81" s="2">
        <v>48.666826807590681</v>
      </c>
      <c r="P81" s="35">
        <v>0.83260000000000001</v>
      </c>
      <c r="Q81" s="2">
        <v>118.24060000000001</v>
      </c>
      <c r="R81" s="2">
        <v>1.5342720000000001</v>
      </c>
      <c r="S81" s="2">
        <v>77.066256830601105</v>
      </c>
      <c r="T81" s="9">
        <v>0.58560000000000001</v>
      </c>
      <c r="U81" s="2">
        <v>59.151749999999993</v>
      </c>
      <c r="V81" s="2">
        <v>0.81253500000000012</v>
      </c>
      <c r="W81" s="2">
        <v>72.79901788846017</v>
      </c>
      <c r="X81" s="9">
        <v>0.57020000000000004</v>
      </c>
      <c r="Y81" s="2">
        <v>278.6875</v>
      </c>
      <c r="Z81" s="2">
        <v>6.9878900000000002</v>
      </c>
      <c r="AA81" s="2">
        <v>39.881494986326345</v>
      </c>
      <c r="AB81" s="9">
        <v>1.097</v>
      </c>
    </row>
    <row r="82" spans="1:28" x14ac:dyDescent="0.25">
      <c r="A82" s="8">
        <v>41555</v>
      </c>
      <c r="B82" s="5">
        <v>32</v>
      </c>
      <c r="C82" s="9">
        <v>4</v>
      </c>
      <c r="D82" s="6">
        <v>1015</v>
      </c>
      <c r="E82" s="25">
        <v>115.5</v>
      </c>
      <c r="F82" s="25">
        <v>244.5</v>
      </c>
      <c r="G82" s="25">
        <v>124.5</v>
      </c>
      <c r="H82" s="25">
        <v>530.5</v>
      </c>
      <c r="I82" s="33">
        <v>442.82594999999998</v>
      </c>
      <c r="J82" s="2">
        <v>8.7873324999999998</v>
      </c>
      <c r="K82" s="2">
        <v>50.393671799718511</v>
      </c>
      <c r="L82" s="36">
        <v>0.86574704433497529</v>
      </c>
      <c r="M82" s="2">
        <v>47.22795</v>
      </c>
      <c r="N82" s="2">
        <v>0.8574719999999999</v>
      </c>
      <c r="O82" s="2">
        <v>55.078125000000007</v>
      </c>
      <c r="P82" s="35">
        <v>0.74239999999999995</v>
      </c>
      <c r="Q82" s="2">
        <v>113.3991</v>
      </c>
      <c r="R82" s="2">
        <v>1.224456</v>
      </c>
      <c r="S82" s="2">
        <v>92.611821086261983</v>
      </c>
      <c r="T82" s="35">
        <v>0.50080000000000002</v>
      </c>
      <c r="U82" s="2">
        <v>53.659500000000001</v>
      </c>
      <c r="V82" s="2">
        <v>0.57282449999999996</v>
      </c>
      <c r="W82" s="2">
        <v>93.675287980873733</v>
      </c>
      <c r="X82" s="35">
        <v>0.46010000000000001</v>
      </c>
      <c r="Y82" s="2">
        <v>228.53939999999997</v>
      </c>
      <c r="Z82" s="2">
        <v>6.1325799999999999</v>
      </c>
      <c r="AA82" s="2">
        <v>37.266435986159166</v>
      </c>
      <c r="AB82" s="38">
        <v>1.1559999999999999</v>
      </c>
    </row>
    <row r="83" spans="1:28" x14ac:dyDescent="0.25">
      <c r="A83" s="8">
        <v>41555</v>
      </c>
      <c r="B83" s="5">
        <v>33</v>
      </c>
      <c r="C83" s="9">
        <v>3</v>
      </c>
      <c r="D83" s="6">
        <v>749</v>
      </c>
      <c r="E83" s="25">
        <v>91</v>
      </c>
      <c r="F83" s="25">
        <v>171.5</v>
      </c>
      <c r="G83" s="25">
        <v>90</v>
      </c>
      <c r="H83" s="25">
        <v>396.5</v>
      </c>
      <c r="I83" s="33">
        <v>322.70760000000001</v>
      </c>
      <c r="J83" s="2">
        <v>6.2446465</v>
      </c>
      <c r="K83" s="2">
        <v>51.677480863008022</v>
      </c>
      <c r="L83" s="36">
        <v>0.83373117489986648</v>
      </c>
      <c r="M83" s="2">
        <v>37.1462</v>
      </c>
      <c r="N83" s="2">
        <v>0.56401800000000002</v>
      </c>
      <c r="O83" s="2">
        <v>65.859954824136821</v>
      </c>
      <c r="P83" s="35">
        <v>0.61980000000000002</v>
      </c>
      <c r="Q83" s="2">
        <v>81.42819999999999</v>
      </c>
      <c r="R83" s="2">
        <v>0.88648349999999998</v>
      </c>
      <c r="S83" s="2">
        <v>91.855291158831491</v>
      </c>
      <c r="T83" s="38">
        <v>0.51690000000000003</v>
      </c>
      <c r="U83" s="2">
        <v>38.079000000000001</v>
      </c>
      <c r="V83" s="2">
        <v>0.42075000000000001</v>
      </c>
      <c r="W83" s="2">
        <v>90.502673796791441</v>
      </c>
      <c r="X83" s="35">
        <v>0.46750000000000003</v>
      </c>
      <c r="Y83" s="2">
        <v>166.05420000000001</v>
      </c>
      <c r="Z83" s="2">
        <v>4.3733950000000004</v>
      </c>
      <c r="AA83" s="2">
        <v>37.969174977334539</v>
      </c>
      <c r="AB83" s="35">
        <v>1.103</v>
      </c>
    </row>
    <row r="84" spans="1:28" x14ac:dyDescent="0.25">
      <c r="A84" s="7">
        <v>41555</v>
      </c>
      <c r="B84" s="5">
        <v>35</v>
      </c>
      <c r="C84" s="9">
        <v>2</v>
      </c>
      <c r="D84" s="6">
        <v>875</v>
      </c>
      <c r="E84" s="25">
        <v>92</v>
      </c>
      <c r="F84" s="25">
        <v>221</v>
      </c>
      <c r="G84" s="25">
        <v>119</v>
      </c>
      <c r="H84" s="25">
        <v>443</v>
      </c>
      <c r="I84" s="33">
        <v>372.42589999999996</v>
      </c>
      <c r="J84" s="2">
        <v>7.973198</v>
      </c>
      <c r="K84" s="2">
        <v>46.709726762084671</v>
      </c>
      <c r="L84" s="36">
        <v>0.91122262857142855</v>
      </c>
      <c r="M84" s="2">
        <v>37.793599999999998</v>
      </c>
      <c r="N84" s="2">
        <v>0.67730400000000002</v>
      </c>
      <c r="O84" s="2">
        <v>55.800054333061667</v>
      </c>
      <c r="P84" s="35">
        <v>0.73619999999999997</v>
      </c>
      <c r="Q84" s="2">
        <v>99.494200000000006</v>
      </c>
      <c r="R84" s="2">
        <v>1.6203719999999999</v>
      </c>
      <c r="S84" s="2">
        <v>61.402073104200774</v>
      </c>
      <c r="T84" s="9">
        <v>0.73319999999999996</v>
      </c>
      <c r="U84" s="2">
        <v>50.229900000000001</v>
      </c>
      <c r="V84" s="2">
        <v>0.49242200000000003</v>
      </c>
      <c r="W84" s="2">
        <v>102.00579990333495</v>
      </c>
      <c r="X84" s="9">
        <v>0.4138</v>
      </c>
      <c r="Y84" s="2">
        <v>184.90819999999999</v>
      </c>
      <c r="Z84" s="2">
        <v>5.1830999999999996</v>
      </c>
      <c r="AA84" s="2">
        <v>35.675213675213676</v>
      </c>
      <c r="AB84" s="9">
        <v>1.17</v>
      </c>
    </row>
    <row r="85" spans="1:28" x14ac:dyDescent="0.25">
      <c r="A85" s="8">
        <v>41555</v>
      </c>
      <c r="B85" s="5">
        <v>42</v>
      </c>
      <c r="C85" s="9">
        <v>3</v>
      </c>
      <c r="D85" s="6">
        <v>838</v>
      </c>
      <c r="E85" s="25">
        <v>88.5</v>
      </c>
      <c r="F85" s="25">
        <v>211.5</v>
      </c>
      <c r="G85" s="25">
        <v>116.5</v>
      </c>
      <c r="H85" s="25">
        <v>421.5</v>
      </c>
      <c r="I85" s="33">
        <v>359.68745000000001</v>
      </c>
      <c r="J85" s="2">
        <v>7.9109484999999999</v>
      </c>
      <c r="K85" s="2">
        <v>45.467044817697904</v>
      </c>
      <c r="L85" s="36">
        <v>0.94402726730310271</v>
      </c>
      <c r="M85" s="2">
        <v>34.2318</v>
      </c>
      <c r="N85" s="2">
        <v>0.58923300000000001</v>
      </c>
      <c r="O85" s="2">
        <v>58.095524181435863</v>
      </c>
      <c r="P85" s="35">
        <v>0.66579999999999995</v>
      </c>
      <c r="Q85" s="2">
        <v>97.353449999999995</v>
      </c>
      <c r="R85" s="2">
        <v>1.0168919999999999</v>
      </c>
      <c r="S85" s="2">
        <v>95.736272878535772</v>
      </c>
      <c r="T85" s="35">
        <v>0.48080000000000001</v>
      </c>
      <c r="U85" s="2">
        <v>48.079550000000005</v>
      </c>
      <c r="V85" s="2">
        <v>0.46704849999999992</v>
      </c>
      <c r="W85" s="2">
        <v>102.94337740084812</v>
      </c>
      <c r="X85" s="35">
        <v>0.40089999999999998</v>
      </c>
      <c r="Y85" s="2">
        <v>180.02265000000003</v>
      </c>
      <c r="Z85" s="2">
        <v>5.8377749999999997</v>
      </c>
      <c r="AA85" s="2">
        <v>30.837545126353795</v>
      </c>
      <c r="AB85" s="35">
        <v>1.385</v>
      </c>
    </row>
    <row r="86" spans="1:28" x14ac:dyDescent="0.25">
      <c r="A86" s="8">
        <v>41555</v>
      </c>
      <c r="B86" s="5">
        <v>45</v>
      </c>
      <c r="C86" s="9">
        <v>2</v>
      </c>
      <c r="D86" s="6">
        <v>755.5</v>
      </c>
      <c r="E86" s="25">
        <v>80</v>
      </c>
      <c r="F86" s="25">
        <v>164</v>
      </c>
      <c r="G86" s="25">
        <v>107.5</v>
      </c>
      <c r="H86" s="25">
        <v>404</v>
      </c>
      <c r="I86" s="33">
        <v>327.51125000000002</v>
      </c>
      <c r="J86" s="2">
        <v>6.4462484999999994</v>
      </c>
      <c r="K86" s="2">
        <v>50.806488456037656</v>
      </c>
      <c r="L86" s="36">
        <v>0.85324268696227656</v>
      </c>
      <c r="M86" s="2">
        <v>30.727999999999994</v>
      </c>
      <c r="N86" s="2">
        <v>0.47255999999999998</v>
      </c>
      <c r="O86" s="2">
        <v>65.024547147452168</v>
      </c>
      <c r="P86" s="35">
        <v>0.5907</v>
      </c>
      <c r="Q86" s="2">
        <v>75.833600000000004</v>
      </c>
      <c r="R86" s="2">
        <v>0.68289600000000006</v>
      </c>
      <c r="S86" s="2">
        <v>111.04707012487992</v>
      </c>
      <c r="T86" s="35">
        <v>0.41639999999999999</v>
      </c>
      <c r="U86" s="2">
        <v>44.96725</v>
      </c>
      <c r="V86" s="2">
        <v>0.44279250000000003</v>
      </c>
      <c r="W86" s="2">
        <v>101.55377518815246</v>
      </c>
      <c r="X86" s="35">
        <v>0.41189999999999999</v>
      </c>
      <c r="Y86" s="2">
        <v>175.98240000000001</v>
      </c>
      <c r="Z86" s="2">
        <v>4.8479999999999999</v>
      </c>
      <c r="AA86" s="2">
        <v>36.300000000000004</v>
      </c>
      <c r="AB86" s="35">
        <v>1.2</v>
      </c>
    </row>
    <row r="87" spans="1:28" x14ac:dyDescent="0.25">
      <c r="A87" s="8">
        <v>41555</v>
      </c>
      <c r="B87" s="5">
        <v>49</v>
      </c>
      <c r="C87" s="9">
        <v>4</v>
      </c>
      <c r="D87" s="6">
        <v>1202</v>
      </c>
      <c r="E87" s="25">
        <v>108</v>
      </c>
      <c r="F87" s="25">
        <v>275</v>
      </c>
      <c r="G87" s="25">
        <v>154</v>
      </c>
      <c r="H87" s="25">
        <v>665</v>
      </c>
      <c r="I87" s="33">
        <v>521.29829999999993</v>
      </c>
      <c r="J87" s="2">
        <v>11.017192999999999</v>
      </c>
      <c r="K87" s="2">
        <v>47.316798389571645</v>
      </c>
      <c r="L87" s="36">
        <v>0.9165717970049917</v>
      </c>
      <c r="M87" s="2">
        <v>44.409599999999998</v>
      </c>
      <c r="N87" s="2">
        <v>1.0032119999999998</v>
      </c>
      <c r="O87" s="2">
        <v>44.267413069221668</v>
      </c>
      <c r="P87" s="35">
        <v>0.92889999999999995</v>
      </c>
      <c r="Q87" s="2">
        <v>125.18</v>
      </c>
      <c r="R87" s="2">
        <v>1.5204749999999998</v>
      </c>
      <c r="S87" s="2">
        <v>82.329535178151573</v>
      </c>
      <c r="T87" s="9">
        <v>0.55289999999999995</v>
      </c>
      <c r="U87" s="2">
        <v>65.958199999999991</v>
      </c>
      <c r="V87" s="2">
        <v>0.75290599999999996</v>
      </c>
      <c r="W87" s="2">
        <v>87.60482716301901</v>
      </c>
      <c r="X87" s="9">
        <v>0.4889</v>
      </c>
      <c r="Y87" s="2">
        <v>285.75049999999999</v>
      </c>
      <c r="Z87" s="2">
        <v>7.7405999999999997</v>
      </c>
      <c r="AA87" s="2">
        <v>36.915807560137459</v>
      </c>
      <c r="AB87" s="9">
        <v>1.1639999999999999</v>
      </c>
    </row>
    <row r="88" spans="1:28" x14ac:dyDescent="0.25">
      <c r="E88" s="24"/>
      <c r="F88" s="24"/>
      <c r="G88" s="24"/>
      <c r="H88" s="24"/>
    </row>
    <row r="89" spans="1:28" x14ac:dyDescent="0.25">
      <c r="E89" s="24"/>
      <c r="F89" s="24"/>
      <c r="G89" s="24"/>
      <c r="H89" s="24"/>
    </row>
  </sheetData>
  <mergeCells count="6">
    <mergeCell ref="D2:H2"/>
    <mergeCell ref="Y2:AB2"/>
    <mergeCell ref="I2:L2"/>
    <mergeCell ref="M2:P2"/>
    <mergeCell ref="Q2:T2"/>
    <mergeCell ref="U2:X2"/>
  </mergeCells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Iowa State University Department of Agronomy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Osterholz, William [AGRON]</dc:creator>
  <cp:lastModifiedBy>Nichols, Virginia A</cp:lastModifiedBy>
  <cp:lastPrinted>2013-06-19T14:49:24Z</cp:lastPrinted>
  <dcterms:created xsi:type="dcterms:W3CDTF">2013-06-05T13:20:13Z</dcterms:created>
  <dcterms:modified xsi:type="dcterms:W3CDTF">2018-01-29T17:13:08Z</dcterms:modified>
</cp:coreProperties>
</file>