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 activeTab="2"/>
  </bookViews>
  <sheets>
    <sheet name="Sheet1" sheetId="1" r:id="rId1"/>
    <sheet name="2015" sheetId="2" r:id="rId2"/>
    <sheet name="2016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E193" i="1" l="1"/>
  <c r="C193" i="1"/>
  <c r="E192" i="1"/>
  <c r="C192" i="1"/>
  <c r="F191" i="1"/>
  <c r="D191" i="1"/>
  <c r="F190" i="1"/>
  <c r="D190" i="1"/>
  <c r="F189" i="1"/>
  <c r="D189" i="1"/>
  <c r="F188" i="1"/>
  <c r="D188" i="1"/>
  <c r="E186" i="1"/>
  <c r="C186" i="1"/>
  <c r="E185" i="1"/>
  <c r="C185" i="1"/>
  <c r="F184" i="1"/>
  <c r="D184" i="1"/>
  <c r="F183" i="1"/>
  <c r="D183" i="1"/>
  <c r="F182" i="1"/>
  <c r="D182" i="1"/>
  <c r="F181" i="1"/>
  <c r="D181" i="1"/>
  <c r="D186" i="1" s="1"/>
  <c r="E177" i="1"/>
  <c r="C177" i="1"/>
  <c r="E176" i="1"/>
  <c r="C176" i="1"/>
  <c r="F175" i="1"/>
  <c r="D175" i="1"/>
  <c r="F174" i="1"/>
  <c r="D174" i="1"/>
  <c r="F173" i="1"/>
  <c r="D173" i="1"/>
  <c r="F172" i="1"/>
  <c r="D172" i="1"/>
  <c r="E170" i="1"/>
  <c r="C170" i="1"/>
  <c r="E169" i="1"/>
  <c r="C169" i="1"/>
  <c r="F168" i="1"/>
  <c r="D168" i="1"/>
  <c r="F167" i="1"/>
  <c r="D167" i="1"/>
  <c r="F166" i="1"/>
  <c r="D166" i="1"/>
  <c r="F165" i="1"/>
  <c r="D165" i="1"/>
  <c r="D170" i="1" s="1"/>
  <c r="E145" i="1"/>
  <c r="C145" i="1"/>
  <c r="E144" i="1"/>
  <c r="C144" i="1"/>
  <c r="F143" i="1"/>
  <c r="D143" i="1"/>
  <c r="F142" i="1"/>
  <c r="D142" i="1"/>
  <c r="F141" i="1"/>
  <c r="D141" i="1"/>
  <c r="F140" i="1"/>
  <c r="D140" i="1"/>
  <c r="E138" i="1"/>
  <c r="C138" i="1"/>
  <c r="E137" i="1"/>
  <c r="C137" i="1"/>
  <c r="F136" i="1"/>
  <c r="D136" i="1"/>
  <c r="F135" i="1"/>
  <c r="D135" i="1"/>
  <c r="F134" i="1"/>
  <c r="D134" i="1"/>
  <c r="F133" i="1"/>
  <c r="D133" i="1"/>
  <c r="D138" i="1" s="1"/>
  <c r="E129" i="1"/>
  <c r="C129" i="1"/>
  <c r="E128" i="1"/>
  <c r="C128" i="1"/>
  <c r="F127" i="1"/>
  <c r="D127" i="1"/>
  <c r="F126" i="1"/>
  <c r="D126" i="1"/>
  <c r="F125" i="1"/>
  <c r="D125" i="1"/>
  <c r="F124" i="1"/>
  <c r="D124" i="1"/>
  <c r="E122" i="1"/>
  <c r="C122" i="1"/>
  <c r="E121" i="1"/>
  <c r="C121" i="1"/>
  <c r="F120" i="1"/>
  <c r="D120" i="1"/>
  <c r="F119" i="1"/>
  <c r="D119" i="1"/>
  <c r="F118" i="1"/>
  <c r="D118" i="1"/>
  <c r="F117" i="1"/>
  <c r="D117" i="1"/>
  <c r="D122" i="1" s="1"/>
  <c r="E113" i="1"/>
  <c r="C113" i="1"/>
  <c r="E112" i="1"/>
  <c r="C112" i="1"/>
  <c r="F111" i="1"/>
  <c r="D111" i="1"/>
  <c r="F110" i="1"/>
  <c r="D110" i="1"/>
  <c r="F109" i="1"/>
  <c r="D109" i="1"/>
  <c r="F108" i="1"/>
  <c r="D108" i="1"/>
  <c r="E106" i="1"/>
  <c r="C106" i="1"/>
  <c r="E105" i="1"/>
  <c r="C105" i="1"/>
  <c r="F104" i="1"/>
  <c r="D104" i="1"/>
  <c r="F103" i="1"/>
  <c r="D103" i="1"/>
  <c r="F102" i="1"/>
  <c r="D102" i="1"/>
  <c r="F101" i="1"/>
  <c r="D101" i="1"/>
  <c r="D106" i="1" s="1"/>
  <c r="E97" i="1"/>
  <c r="C97" i="1"/>
  <c r="E96" i="1"/>
  <c r="C96" i="1"/>
  <c r="F95" i="1"/>
  <c r="D95" i="1"/>
  <c r="F94" i="1"/>
  <c r="D94" i="1"/>
  <c r="F93" i="1"/>
  <c r="D93" i="1"/>
  <c r="F92" i="1"/>
  <c r="D92" i="1"/>
  <c r="E90" i="1"/>
  <c r="C90" i="1"/>
  <c r="E89" i="1"/>
  <c r="C89" i="1"/>
  <c r="F88" i="1"/>
  <c r="D88" i="1"/>
  <c r="F87" i="1"/>
  <c r="D87" i="1"/>
  <c r="F86" i="1"/>
  <c r="D86" i="1"/>
  <c r="F85" i="1"/>
  <c r="D85" i="1"/>
  <c r="D90" i="1" s="1"/>
  <c r="E81" i="1"/>
  <c r="C81" i="1"/>
  <c r="E80" i="1"/>
  <c r="C80" i="1"/>
  <c r="F79" i="1"/>
  <c r="D79" i="1"/>
  <c r="F78" i="1"/>
  <c r="D78" i="1"/>
  <c r="F77" i="1"/>
  <c r="D77" i="1"/>
  <c r="F76" i="1"/>
  <c r="D76" i="1"/>
  <c r="E74" i="1"/>
  <c r="C74" i="1"/>
  <c r="E73" i="1"/>
  <c r="C73" i="1"/>
  <c r="F72" i="1"/>
  <c r="D72" i="1"/>
  <c r="F71" i="1"/>
  <c r="D71" i="1"/>
  <c r="F70" i="1"/>
  <c r="D70" i="1"/>
  <c r="F69" i="1"/>
  <c r="D69" i="1"/>
  <c r="D74" i="1" s="1"/>
  <c r="E65" i="1"/>
  <c r="C65" i="1"/>
  <c r="E64" i="1"/>
  <c r="C64" i="1"/>
  <c r="F63" i="1"/>
  <c r="D63" i="1"/>
  <c r="F62" i="1"/>
  <c r="D62" i="1"/>
  <c r="F61" i="1"/>
  <c r="D61" i="1"/>
  <c r="F60" i="1"/>
  <c r="D60" i="1"/>
  <c r="E58" i="1"/>
  <c r="C58" i="1"/>
  <c r="E57" i="1"/>
  <c r="C57" i="1"/>
  <c r="F56" i="1"/>
  <c r="D56" i="1"/>
  <c r="F55" i="1"/>
  <c r="D55" i="1"/>
  <c r="F54" i="1"/>
  <c r="D54" i="1"/>
  <c r="F53" i="1"/>
  <c r="D53" i="1"/>
  <c r="D58" i="1" s="1"/>
  <c r="E49" i="1"/>
  <c r="C49" i="1"/>
  <c r="F47" i="1"/>
  <c r="D47" i="1"/>
  <c r="F46" i="1"/>
  <c r="D46" i="1"/>
  <c r="F45" i="1"/>
  <c r="D45" i="1"/>
  <c r="F44" i="1"/>
  <c r="F49" i="1" s="1"/>
  <c r="D44" i="1"/>
  <c r="E42" i="1"/>
  <c r="C42" i="1"/>
  <c r="E41" i="1"/>
  <c r="C41" i="1"/>
  <c r="F40" i="1"/>
  <c r="D40" i="1"/>
  <c r="F39" i="1"/>
  <c r="D39" i="1"/>
  <c r="F38" i="1"/>
  <c r="D38" i="1"/>
  <c r="F37" i="1"/>
  <c r="F42" i="1" s="1"/>
  <c r="D37" i="1"/>
  <c r="F33" i="1"/>
  <c r="E33" i="1"/>
  <c r="D33" i="1"/>
  <c r="C33" i="1"/>
  <c r="F32" i="1"/>
  <c r="E32" i="1"/>
  <c r="D32" i="1"/>
  <c r="C32" i="1"/>
  <c r="F26" i="1"/>
  <c r="E26" i="1"/>
  <c r="D26" i="1"/>
  <c r="C26" i="1"/>
  <c r="F25" i="1"/>
  <c r="E25" i="1"/>
  <c r="D25" i="1"/>
  <c r="C25" i="1"/>
  <c r="F58" i="1" l="1"/>
  <c r="F74" i="1"/>
  <c r="F90" i="1"/>
  <c r="F106" i="1"/>
  <c r="F122" i="1"/>
  <c r="F138" i="1"/>
  <c r="F170" i="1"/>
  <c r="F186" i="1"/>
  <c r="D42" i="1"/>
  <c r="D65" i="1"/>
  <c r="D81" i="1"/>
  <c r="D97" i="1"/>
  <c r="D113" i="1"/>
  <c r="D129" i="1"/>
  <c r="D145" i="1"/>
  <c r="D177" i="1"/>
  <c r="D193" i="1"/>
  <c r="F65" i="1"/>
  <c r="F81" i="1"/>
  <c r="F97" i="1"/>
  <c r="F113" i="1"/>
  <c r="F129" i="1"/>
  <c r="F145" i="1"/>
  <c r="F177" i="1"/>
  <c r="F193" i="1"/>
  <c r="D49" i="1"/>
  <c r="D41" i="1"/>
  <c r="D57" i="1"/>
  <c r="D64" i="1"/>
  <c r="D73" i="1"/>
  <c r="D80" i="1"/>
  <c r="D89" i="1"/>
  <c r="D96" i="1"/>
  <c r="D105" i="1"/>
  <c r="D112" i="1"/>
  <c r="D121" i="1"/>
  <c r="D128" i="1"/>
  <c r="D137" i="1"/>
  <c r="D144" i="1"/>
  <c r="D169" i="1"/>
  <c r="D176" i="1"/>
  <c r="D185" i="1"/>
  <c r="D192" i="1"/>
  <c r="F41" i="1"/>
  <c r="F57" i="1"/>
  <c r="F64" i="1"/>
  <c r="F73" i="1"/>
  <c r="F80" i="1"/>
  <c r="F89" i="1"/>
  <c r="F96" i="1"/>
  <c r="F105" i="1"/>
  <c r="F112" i="1"/>
  <c r="F121" i="1"/>
  <c r="F128" i="1"/>
  <c r="F137" i="1"/>
  <c r="F144" i="1"/>
  <c r="F169" i="1"/>
  <c r="F176" i="1"/>
  <c r="F185" i="1"/>
  <c r="F192" i="1"/>
</calcChain>
</file>

<file path=xl/sharedStrings.xml><?xml version="1.0" encoding="utf-8"?>
<sst xmlns="http://schemas.openxmlformats.org/spreadsheetml/2006/main" count="310" uniqueCount="17">
  <si>
    <t>Plot</t>
  </si>
  <si>
    <t>Treatment</t>
  </si>
  <si>
    <r>
      <t>plants/m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</si>
  <si>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plants/ft</t>
    </r>
    <r>
      <rPr>
        <vertAlign val="superscript"/>
        <sz val="11"/>
        <color theme="1"/>
        <rFont val="Calibri"/>
        <family val="2"/>
        <scheme val="minor"/>
      </rPr>
      <t>2</t>
    </r>
  </si>
  <si>
    <t>O3</t>
  </si>
  <si>
    <t>Means</t>
  </si>
  <si>
    <t>Standard Error</t>
  </si>
  <si>
    <t>O4</t>
  </si>
  <si>
    <t>Oats</t>
  </si>
  <si>
    <t>Legumes</t>
  </si>
  <si>
    <t>crop</t>
  </si>
  <si>
    <t>harv_crop</t>
  </si>
  <si>
    <t>plot</t>
  </si>
  <si>
    <t>pl_m2</t>
  </si>
  <si>
    <t>oats</t>
  </si>
  <si>
    <t>red clover</t>
  </si>
  <si>
    <t>alfalfa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</si>
</sst>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O3 Historical Means</a:t>
            </a:r>
            <a:r>
              <a:rPr lang="en-US" baseline="0"/>
              <a:t> and Std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Plants/m^2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('[1]2005-2016'!$C$25,'[1]2005-2016'!$C$41,'[1]2005-2016'!$C$57,'[1]2005-2016'!$C$73,'[1]2005-2016'!$C$89,'[1]2005-2016'!$C$105,'[1]2005-2016'!$C$121,'[1]2005-2016'!$C$137,'[1]2005-2016'!$C$153,'[1]2005-2016'!$C$169,'[1]2005-2016'!$C$185)</c:f>
              <c:numCache>
                <c:formatCode>General</c:formatCode>
                <c:ptCount val="11"/>
                <c:pt idx="0">
                  <c:v>187.92045454545456</c:v>
                </c:pt>
                <c:pt idx="1">
                  <c:v>225.25</c:v>
                </c:pt>
                <c:pt idx="2">
                  <c:v>255.68181818181819</c:v>
                </c:pt>
                <c:pt idx="3">
                  <c:v>237.71994134897361</c:v>
                </c:pt>
                <c:pt idx="4">
                  <c:v>260.70381231671553</c:v>
                </c:pt>
                <c:pt idx="5">
                  <c:v>228.59237536656892</c:v>
                </c:pt>
                <c:pt idx="6">
                  <c:v>232.25806451612902</c:v>
                </c:pt>
                <c:pt idx="7">
                  <c:v>241.71554252199414</c:v>
                </c:pt>
                <c:pt idx="9">
                  <c:v>246.04166666666669</c:v>
                </c:pt>
                <c:pt idx="10">
                  <c:v>251.45732750000002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C-45DA-884A-551A00A4D582}"/>
            </c:ext>
          </c:extLst>
        </c:ser>
        <c:ser>
          <c:idx val="1"/>
          <c:order val="1"/>
          <c:tx>
            <c:v>Stan Err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DCAC-45DA-884A-551A00A4D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48505976"/>
        <c:axId val="348500488"/>
      </c:barChart>
      <c:catAx>
        <c:axId val="348505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00488"/>
        <c:crosses val="autoZero"/>
        <c:auto val="1"/>
        <c:lblAlgn val="ctr"/>
        <c:lblOffset val="100"/>
        <c:noMultiLvlLbl val="0"/>
      </c:catAx>
      <c:valAx>
        <c:axId val="34850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Means/Stand</a:t>
                </a:r>
                <a:r>
                  <a:rPr lang="en-US" baseline="0"/>
                  <a:t> Err.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05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506760"/>
        <c:axId val="348505192"/>
      </c:barChart>
      <c:catAx>
        <c:axId val="348506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05192"/>
        <c:crosses val="autoZero"/>
        <c:auto val="1"/>
        <c:lblAlgn val="ctr"/>
        <c:lblOffset val="100"/>
        <c:noMultiLvlLbl val="0"/>
      </c:catAx>
      <c:valAx>
        <c:axId val="34850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06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511174</xdr:colOff>
      <xdr:row>3</xdr:row>
      <xdr:rowOff>180974</xdr:rowOff>
    </xdr:from>
    <xdr:to>
      <xdr:col>19</xdr:col>
      <xdr:colOff>514349</xdr:colOff>
      <xdr:row>29</xdr:row>
      <xdr:rowOff>76199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479424</xdr:colOff>
      <xdr:row>31</xdr:row>
      <xdr:rowOff>155574</xdr:rowOff>
    </xdr:from>
    <xdr:to>
      <xdr:col>19</xdr:col>
      <xdr:colOff>482599</xdr:colOff>
      <xdr:row>57</xdr:row>
      <xdr:rowOff>165099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woods/Desktop/Marsden/2016/Marsden%202016%20Oat-Legume%20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2005-2016"/>
    </sheetNames>
    <sheetDataSet>
      <sheetData sheetId="0"/>
      <sheetData sheetId="1">
        <row r="25">
          <cell r="C25">
            <v>187.92045454545456</v>
          </cell>
        </row>
        <row r="41">
          <cell r="C41">
            <v>225.25</v>
          </cell>
        </row>
        <row r="57">
          <cell r="C57">
            <v>255.68181818181819</v>
          </cell>
        </row>
        <row r="73">
          <cell r="C73">
            <v>237.71994134897361</v>
          </cell>
        </row>
        <row r="89">
          <cell r="C89">
            <v>260.70381231671553</v>
          </cell>
        </row>
        <row r="105">
          <cell r="C105">
            <v>228.59237536656892</v>
          </cell>
        </row>
        <row r="121">
          <cell r="C121">
            <v>232.25806451612902</v>
          </cell>
        </row>
        <row r="137">
          <cell r="C137">
            <v>241.71554252199414</v>
          </cell>
        </row>
        <row r="169">
          <cell r="C169">
            <v>246.04166666666669</v>
          </cell>
        </row>
        <row r="185">
          <cell r="C185">
            <v>251.45732750000002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3"/>
  <sheetViews>
    <sheetView topLeftCell="A163" workbookViewId="0">
      <selection activeCell="A179" sqref="A179:F193"/>
    </sheetView>
  </sheetViews>
  <sheetFormatPr defaultRowHeight="15" x14ac:dyDescent="0.25"/>
  <sheetData>
    <row r="3" spans="1:6" x14ac:dyDescent="0.25">
      <c r="A3">
        <v>2005</v>
      </c>
    </row>
    <row r="4" spans="1:6" ht="17.2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2</v>
      </c>
      <c r="F4" s="1" t="s">
        <v>3</v>
      </c>
    </row>
    <row r="5" spans="1:6" x14ac:dyDescent="0.25">
      <c r="A5" s="1"/>
      <c r="B5" s="1" t="s">
        <v>4</v>
      </c>
      <c r="C5" s="1"/>
      <c r="D5" s="1"/>
      <c r="E5" s="1"/>
      <c r="F5" s="1"/>
    </row>
    <row r="6" spans="1:6" x14ac:dyDescent="0.25">
      <c r="A6" s="1"/>
      <c r="B6" s="1" t="s">
        <v>4</v>
      </c>
      <c r="C6" s="1"/>
      <c r="D6" s="1"/>
      <c r="E6" s="1"/>
      <c r="F6" s="1"/>
    </row>
    <row r="7" spans="1:6" x14ac:dyDescent="0.25">
      <c r="A7" s="1"/>
      <c r="B7" s="1" t="s">
        <v>4</v>
      </c>
      <c r="C7" s="1"/>
      <c r="D7" s="1"/>
      <c r="E7" s="1"/>
      <c r="F7" s="1"/>
    </row>
    <row r="8" spans="1:6" x14ac:dyDescent="0.25">
      <c r="A8" s="1"/>
      <c r="B8" s="1" t="s">
        <v>4</v>
      </c>
      <c r="C8" s="1"/>
      <c r="D8" s="1"/>
      <c r="E8" s="1"/>
      <c r="F8" s="1"/>
    </row>
    <row r="9" spans="1:6" x14ac:dyDescent="0.25">
      <c r="A9" s="2"/>
      <c r="B9" s="1" t="s">
        <v>5</v>
      </c>
      <c r="C9" s="1"/>
      <c r="D9" s="1"/>
      <c r="E9" s="1"/>
      <c r="F9" s="1"/>
    </row>
    <row r="10" spans="1:6" x14ac:dyDescent="0.25">
      <c r="A10" s="2"/>
      <c r="B10" s="1" t="s">
        <v>6</v>
      </c>
      <c r="C10" s="1"/>
      <c r="D10" s="1"/>
      <c r="E10" s="1"/>
      <c r="F10" s="1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1"/>
      <c r="B12" s="1" t="s">
        <v>7</v>
      </c>
      <c r="C12" s="1"/>
      <c r="D12" s="1"/>
      <c r="E12" s="1"/>
      <c r="F12" s="1"/>
    </row>
    <row r="13" spans="1:6" x14ac:dyDescent="0.25">
      <c r="A13" s="1"/>
      <c r="B13" s="1" t="s">
        <v>7</v>
      </c>
      <c r="C13" s="1"/>
      <c r="D13" s="1"/>
      <c r="E13" s="1"/>
      <c r="F13" s="1"/>
    </row>
    <row r="14" spans="1:6" x14ac:dyDescent="0.25">
      <c r="A14" s="1"/>
      <c r="B14" s="1" t="s">
        <v>7</v>
      </c>
      <c r="C14" s="1"/>
      <c r="D14" s="1"/>
      <c r="E14" s="1"/>
      <c r="F14" s="1"/>
    </row>
    <row r="15" spans="1:6" x14ac:dyDescent="0.25">
      <c r="A15" s="1"/>
      <c r="B15" s="1" t="s">
        <v>7</v>
      </c>
      <c r="C15" s="1"/>
      <c r="D15" s="1"/>
      <c r="E15" s="1"/>
      <c r="F15" s="1"/>
    </row>
    <row r="16" spans="1:6" x14ac:dyDescent="0.25">
      <c r="A16" s="2"/>
      <c r="B16" s="1" t="s">
        <v>5</v>
      </c>
      <c r="C16" s="1"/>
      <c r="D16" s="1"/>
      <c r="E16" s="1"/>
      <c r="F16" s="1"/>
    </row>
    <row r="17" spans="1:6" x14ac:dyDescent="0.25">
      <c r="A17" s="2"/>
      <c r="B17" s="1" t="s">
        <v>6</v>
      </c>
      <c r="C17" s="1"/>
      <c r="D17" s="1"/>
      <c r="E17" s="1"/>
      <c r="F17" s="1"/>
    </row>
    <row r="19" spans="1:6" x14ac:dyDescent="0.25">
      <c r="A19">
        <v>2006</v>
      </c>
      <c r="C19" s="21" t="s">
        <v>8</v>
      </c>
      <c r="D19" s="21"/>
      <c r="E19" s="21" t="s">
        <v>9</v>
      </c>
      <c r="F19" s="21"/>
    </row>
    <row r="20" spans="1:6" ht="17.25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3</v>
      </c>
    </row>
    <row r="21" spans="1:6" x14ac:dyDescent="0.25">
      <c r="A21" s="1">
        <v>16</v>
      </c>
      <c r="B21" s="1" t="s">
        <v>4</v>
      </c>
      <c r="C21" s="3">
        <v>147.5</v>
      </c>
      <c r="D21" s="3">
        <v>13.70817843866171</v>
      </c>
      <c r="E21" s="3">
        <v>197.5</v>
      </c>
      <c r="F21" s="3">
        <v>18.355018587360597</v>
      </c>
    </row>
    <row r="22" spans="1:6" x14ac:dyDescent="0.25">
      <c r="A22" s="1">
        <v>25</v>
      </c>
      <c r="B22" s="1" t="s">
        <v>4</v>
      </c>
      <c r="C22" s="3">
        <v>172.72727272727272</v>
      </c>
      <c r="D22" s="3">
        <v>16.052720513687056</v>
      </c>
      <c r="E22" s="3">
        <v>248.18181818181816</v>
      </c>
      <c r="F22" s="3">
        <v>23.065224738087188</v>
      </c>
    </row>
    <row r="23" spans="1:6" x14ac:dyDescent="0.25">
      <c r="A23" s="1">
        <v>33</v>
      </c>
      <c r="B23" s="1" t="s">
        <v>4</v>
      </c>
      <c r="C23" s="3">
        <v>211</v>
      </c>
      <c r="D23" s="3">
        <v>19.609665427509295</v>
      </c>
      <c r="E23" s="3">
        <v>264.5</v>
      </c>
      <c r="F23" s="3">
        <v>24.581784386617102</v>
      </c>
    </row>
    <row r="24" spans="1:6" ht="15.75" thickBot="1" x14ac:dyDescent="0.3">
      <c r="A24" s="1">
        <v>42</v>
      </c>
      <c r="B24" s="4" t="s">
        <v>4</v>
      </c>
      <c r="C24" s="5">
        <v>220.45454545454547</v>
      </c>
      <c r="D24" s="5">
        <v>20.488340655626903</v>
      </c>
      <c r="E24" s="5">
        <v>295.90909090909088</v>
      </c>
      <c r="F24" s="5">
        <v>27.500844880027035</v>
      </c>
    </row>
    <row r="25" spans="1:6" x14ac:dyDescent="0.25">
      <c r="A25" s="6"/>
      <c r="B25" s="7" t="s">
        <v>5</v>
      </c>
      <c r="C25" s="8">
        <f>AVERAGE(C21:C24)</f>
        <v>187.92045454545456</v>
      </c>
      <c r="D25" s="8">
        <f>AVERAGE(D21:D24)</f>
        <v>17.464726258871242</v>
      </c>
      <c r="E25" s="8">
        <f>AVERAGE(E21:E24)</f>
        <v>251.52272727272725</v>
      </c>
      <c r="F25" s="9">
        <f>AVERAGE(F21:F24)</f>
        <v>23.37571814802298</v>
      </c>
    </row>
    <row r="26" spans="1:6" ht="15.75" thickBot="1" x14ac:dyDescent="0.3">
      <c r="A26" s="6"/>
      <c r="B26" s="10" t="s">
        <v>6</v>
      </c>
      <c r="C26" s="11">
        <f>STDEV(C21:C24)/2</f>
        <v>16.970018682691745</v>
      </c>
      <c r="D26" s="11">
        <f>STDEV(D21:D24)/2</f>
        <v>1.5771392827780506</v>
      </c>
      <c r="E26" s="11">
        <f>STDEV(E21:E24)/2</f>
        <v>20.551106255371252</v>
      </c>
      <c r="F26" s="12">
        <f>STDEV(F21:F24)/2</f>
        <v>1.9099541129527229</v>
      </c>
    </row>
    <row r="27" spans="1:6" x14ac:dyDescent="0.25">
      <c r="A27" s="2"/>
      <c r="B27" s="13"/>
      <c r="C27" s="13"/>
      <c r="D27" s="13"/>
      <c r="E27" s="13"/>
      <c r="F27" s="13"/>
    </row>
    <row r="28" spans="1:6" x14ac:dyDescent="0.25">
      <c r="A28" s="1">
        <v>17</v>
      </c>
      <c r="B28" s="1" t="s">
        <v>7</v>
      </c>
      <c r="C28" s="3">
        <v>170.5</v>
      </c>
      <c r="D28" s="3">
        <v>15.845724907063197</v>
      </c>
      <c r="E28" s="3">
        <v>324.5</v>
      </c>
      <c r="F28" s="3">
        <v>30.157992565055764</v>
      </c>
    </row>
    <row r="29" spans="1:6" x14ac:dyDescent="0.25">
      <c r="A29" s="1">
        <v>22</v>
      </c>
      <c r="B29" s="1" t="s">
        <v>7</v>
      </c>
      <c r="C29" s="3">
        <v>183</v>
      </c>
      <c r="D29" s="3">
        <v>17.007434944237918</v>
      </c>
      <c r="E29" s="3">
        <v>351</v>
      </c>
      <c r="F29" s="3">
        <v>32.62081784386617</v>
      </c>
    </row>
    <row r="30" spans="1:6" x14ac:dyDescent="0.25">
      <c r="A30" s="1">
        <v>39</v>
      </c>
      <c r="B30" s="1" t="s">
        <v>7</v>
      </c>
      <c r="C30" s="3">
        <v>216.5</v>
      </c>
      <c r="D30" s="3">
        <v>20.12081784386617</v>
      </c>
      <c r="E30" s="3">
        <v>267.5</v>
      </c>
      <c r="F30" s="3">
        <v>24.860594795539033</v>
      </c>
    </row>
    <row r="31" spans="1:6" ht="15.75" thickBot="1" x14ac:dyDescent="0.3">
      <c r="A31" s="1">
        <v>41</v>
      </c>
      <c r="B31" s="4" t="s">
        <v>7</v>
      </c>
      <c r="C31" s="5">
        <v>213.5</v>
      </c>
      <c r="D31" s="5">
        <v>19.842007434944239</v>
      </c>
      <c r="E31" s="5">
        <v>314.5</v>
      </c>
      <c r="F31" s="5">
        <v>29.228624535315987</v>
      </c>
    </row>
    <row r="32" spans="1:6" x14ac:dyDescent="0.25">
      <c r="A32" s="6"/>
      <c r="B32" s="7" t="s">
        <v>5</v>
      </c>
      <c r="C32" s="8">
        <f t="shared" ref="C32:F32" si="0">AVERAGE(C28:C31)</f>
        <v>195.875</v>
      </c>
      <c r="D32" s="8">
        <f t="shared" si="0"/>
        <v>18.203996282527882</v>
      </c>
      <c r="E32" s="8">
        <f t="shared" si="0"/>
        <v>314.375</v>
      </c>
      <c r="F32" s="9">
        <f t="shared" si="0"/>
        <v>29.217007434944239</v>
      </c>
    </row>
    <row r="33" spans="1:6" ht="15.75" thickBot="1" x14ac:dyDescent="0.3">
      <c r="A33" s="6"/>
      <c r="B33" s="10" t="s">
        <v>6</v>
      </c>
      <c r="C33" s="11">
        <f>STDEV(C28:C31)/2</f>
        <v>11.34933000959381</v>
      </c>
      <c r="D33" s="11">
        <f>STDEV(D28:D31)/2</f>
        <v>1.0547704469882728</v>
      </c>
      <c r="E33" s="11">
        <f>STDEV(E28:E31)/2</f>
        <v>17.419308013427706</v>
      </c>
      <c r="F33" s="12">
        <f>STDEV(F28:F31)/2</f>
        <v>1.6188947967869616</v>
      </c>
    </row>
    <row r="35" spans="1:6" x14ac:dyDescent="0.25">
      <c r="A35">
        <v>2007</v>
      </c>
      <c r="C35" s="21" t="s">
        <v>8</v>
      </c>
      <c r="D35" s="21"/>
      <c r="E35" s="21" t="s">
        <v>9</v>
      </c>
      <c r="F35" s="21"/>
    </row>
    <row r="36" spans="1:6" ht="17.25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2</v>
      </c>
      <c r="F36" s="1" t="s">
        <v>3</v>
      </c>
    </row>
    <row r="37" spans="1:6" x14ac:dyDescent="0.25">
      <c r="A37" s="1">
        <v>11</v>
      </c>
      <c r="B37" s="1" t="s">
        <v>4</v>
      </c>
      <c r="C37" s="3">
        <v>230</v>
      </c>
      <c r="D37" s="3">
        <f>C37/10.76</f>
        <v>21.375464684014869</v>
      </c>
      <c r="E37" s="3">
        <v>226.99999999999997</v>
      </c>
      <c r="F37" s="3">
        <f>E37/10.76</f>
        <v>21.096654275092934</v>
      </c>
    </row>
    <row r="38" spans="1:6" x14ac:dyDescent="0.25">
      <c r="A38" s="1">
        <v>23</v>
      </c>
      <c r="B38" s="1" t="s">
        <v>4</v>
      </c>
      <c r="C38" s="3">
        <v>218.99999999999997</v>
      </c>
      <c r="D38" s="3">
        <f t="shared" ref="D38:D40" si="1">C38/10.76</f>
        <v>20.353159851301115</v>
      </c>
      <c r="E38" s="3">
        <v>270</v>
      </c>
      <c r="F38" s="3">
        <f t="shared" ref="F38:F40" si="2">E38/10.76</f>
        <v>25.092936802973977</v>
      </c>
    </row>
    <row r="39" spans="1:6" x14ac:dyDescent="0.25">
      <c r="A39" s="1">
        <v>38</v>
      </c>
      <c r="B39" s="1" t="s">
        <v>4</v>
      </c>
      <c r="C39" s="3">
        <v>220</v>
      </c>
      <c r="D39" s="3">
        <f t="shared" si="1"/>
        <v>20.446096654275092</v>
      </c>
      <c r="E39" s="3">
        <v>221</v>
      </c>
      <c r="F39" s="3">
        <f t="shared" si="2"/>
        <v>20.539033457249072</v>
      </c>
    </row>
    <row r="40" spans="1:6" ht="15.75" thickBot="1" x14ac:dyDescent="0.3">
      <c r="A40" s="1">
        <v>48</v>
      </c>
      <c r="B40" s="4" t="s">
        <v>4</v>
      </c>
      <c r="C40" s="5">
        <v>231.99999999999997</v>
      </c>
      <c r="D40" s="5">
        <f t="shared" si="1"/>
        <v>21.561338289962823</v>
      </c>
      <c r="E40" s="5">
        <v>245</v>
      </c>
      <c r="F40" s="5">
        <f t="shared" si="2"/>
        <v>22.769516728624534</v>
      </c>
    </row>
    <row r="41" spans="1:6" x14ac:dyDescent="0.25">
      <c r="A41" s="6"/>
      <c r="B41" s="7" t="s">
        <v>5</v>
      </c>
      <c r="C41" s="8">
        <f>AVERAGE(C37:C40)</f>
        <v>225.25</v>
      </c>
      <c r="D41" s="8">
        <f>AVERAGE(D37:D40)</f>
        <v>20.934014869888475</v>
      </c>
      <c r="E41" s="8">
        <f>AVERAGE(E37:E40)</f>
        <v>240.75</v>
      </c>
      <c r="F41" s="9">
        <f>AVERAGE(F37:F40)</f>
        <v>22.374535315985131</v>
      </c>
    </row>
    <row r="42" spans="1:6" ht="15.75" thickBot="1" x14ac:dyDescent="0.3">
      <c r="A42" s="6"/>
      <c r="B42" s="10" t="s">
        <v>6</v>
      </c>
      <c r="C42" s="11">
        <f>STDEV(C37:C40)/2</f>
        <v>3.3509948771471829</v>
      </c>
      <c r="D42" s="11">
        <f>STDEV(D37:D40)/2</f>
        <v>0.31143075066423609</v>
      </c>
      <c r="E42" s="11">
        <f>STDEV(E37:E40)/2</f>
        <v>11.002840542332697</v>
      </c>
      <c r="F42" s="12">
        <f>STDEV(F37:F40)/2</f>
        <v>1.0225688236368673</v>
      </c>
    </row>
    <row r="43" spans="1:6" x14ac:dyDescent="0.25">
      <c r="A43" s="2"/>
      <c r="B43" s="13"/>
      <c r="C43" s="14"/>
      <c r="D43" s="14"/>
      <c r="E43" s="14"/>
      <c r="F43" s="14"/>
    </row>
    <row r="44" spans="1:6" x14ac:dyDescent="0.25">
      <c r="A44" s="1">
        <v>14</v>
      </c>
      <c r="B44" s="1" t="s">
        <v>7</v>
      </c>
      <c r="C44" s="3">
        <v>203</v>
      </c>
      <c r="D44" s="3">
        <f>C44/10.76</f>
        <v>18.866171003717472</v>
      </c>
      <c r="E44" s="3">
        <v>198.99999999999997</v>
      </c>
      <c r="F44" s="3">
        <f>E44/10.76</f>
        <v>18.494423791821561</v>
      </c>
    </row>
    <row r="45" spans="1:6" x14ac:dyDescent="0.25">
      <c r="A45" s="1">
        <v>29</v>
      </c>
      <c r="B45" s="1" t="s">
        <v>7</v>
      </c>
      <c r="C45" s="3">
        <v>218.18181818181816</v>
      </c>
      <c r="D45" s="3">
        <f>C45/10.76</f>
        <v>20.277120648867857</v>
      </c>
      <c r="E45" s="3">
        <v>240</v>
      </c>
      <c r="F45" s="3">
        <f>E45/10.76</f>
        <v>22.304832713754646</v>
      </c>
    </row>
    <row r="46" spans="1:6" x14ac:dyDescent="0.25">
      <c r="A46" s="1">
        <v>32</v>
      </c>
      <c r="B46" s="1" t="s">
        <v>7</v>
      </c>
      <c r="C46" s="3">
        <v>226.99999999999997</v>
      </c>
      <c r="D46" s="3">
        <f>C46/10.76</f>
        <v>21.096654275092934</v>
      </c>
      <c r="E46" s="3">
        <v>188</v>
      </c>
      <c r="F46" s="3">
        <f>E46/10.76</f>
        <v>17.472118959107807</v>
      </c>
    </row>
    <row r="47" spans="1:6" ht="15.75" thickBot="1" x14ac:dyDescent="0.3">
      <c r="A47" s="1">
        <v>49</v>
      </c>
      <c r="B47" s="4" t="s">
        <v>7</v>
      </c>
      <c r="C47" s="5">
        <v>254.54545454545453</v>
      </c>
      <c r="D47" s="5">
        <f>C47/10.76</f>
        <v>23.656640757012504</v>
      </c>
      <c r="E47" s="5">
        <v>298.18181818181813</v>
      </c>
      <c r="F47" s="5">
        <f>E47/10.76</f>
        <v>27.712064886786074</v>
      </c>
    </row>
    <row r="48" spans="1:6" x14ac:dyDescent="0.25">
      <c r="A48" s="6"/>
      <c r="B48" s="7" t="s">
        <v>5</v>
      </c>
      <c r="C48" s="8">
        <v>231.29545454545453</v>
      </c>
      <c r="D48" s="8">
        <v>21.49586008786752</v>
      </c>
      <c r="E48" s="8">
        <v>225.68181818181816</v>
      </c>
      <c r="F48" s="9">
        <v>20.97414667117269</v>
      </c>
    </row>
    <row r="49" spans="1:6" ht="15.75" thickBot="1" x14ac:dyDescent="0.3">
      <c r="A49" s="6"/>
      <c r="B49" s="10" t="s">
        <v>6</v>
      </c>
      <c r="C49" s="11">
        <f>STDEV(C44:C47)/2</f>
        <v>10.822669046462437</v>
      </c>
      <c r="D49" s="11">
        <f>STDEV(D44:D47)/2</f>
        <v>1.0058242608236467</v>
      </c>
      <c r="E49" s="11">
        <f>STDEV(E44:E47)/2</f>
        <v>24.945018742328003</v>
      </c>
      <c r="F49" s="12">
        <f>STDEV(F44:F47)/2</f>
        <v>2.3183102920379262</v>
      </c>
    </row>
    <row r="51" spans="1:6" x14ac:dyDescent="0.25">
      <c r="A51">
        <v>2008</v>
      </c>
      <c r="C51" s="21" t="s">
        <v>8</v>
      </c>
      <c r="D51" s="21"/>
      <c r="E51" s="21" t="s">
        <v>9</v>
      </c>
      <c r="F51" s="21"/>
    </row>
    <row r="52" spans="1:6" ht="17.25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2</v>
      </c>
      <c r="F52" s="1" t="s">
        <v>3</v>
      </c>
    </row>
    <row r="53" spans="1:6" x14ac:dyDescent="0.25">
      <c r="A53" s="1">
        <v>15</v>
      </c>
      <c r="B53" s="1" t="s">
        <v>4</v>
      </c>
      <c r="C53" s="3">
        <v>248</v>
      </c>
      <c r="D53" s="3">
        <f>C53/10.76</f>
        <v>23.048327137546469</v>
      </c>
      <c r="E53" s="3">
        <v>126.99999999999999</v>
      </c>
      <c r="F53" s="3">
        <f>E53/10.76</f>
        <v>11.802973977695165</v>
      </c>
    </row>
    <row r="54" spans="1:6" x14ac:dyDescent="0.25">
      <c r="A54" s="1">
        <v>26</v>
      </c>
      <c r="B54" s="1" t="s">
        <v>4</v>
      </c>
      <c r="C54" s="3">
        <v>251.99999999999997</v>
      </c>
      <c r="D54" s="3">
        <f t="shared" ref="D54:D56" si="3">C54/10.76</f>
        <v>23.420074349442377</v>
      </c>
      <c r="E54" s="3">
        <v>145</v>
      </c>
      <c r="F54" s="3">
        <f t="shared" ref="F54:F56" si="4">E54/10.76</f>
        <v>13.475836431226766</v>
      </c>
    </row>
    <row r="55" spans="1:6" x14ac:dyDescent="0.25">
      <c r="A55" s="1">
        <v>36</v>
      </c>
      <c r="B55" s="1" t="s">
        <v>4</v>
      </c>
      <c r="C55" s="3">
        <v>260</v>
      </c>
      <c r="D55" s="3">
        <f t="shared" si="3"/>
        <v>24.1635687732342</v>
      </c>
      <c r="E55" s="3">
        <v>136</v>
      </c>
      <c r="F55" s="3">
        <f t="shared" si="4"/>
        <v>12.639405204460967</v>
      </c>
    </row>
    <row r="56" spans="1:6" ht="15.75" thickBot="1" x14ac:dyDescent="0.3">
      <c r="A56" s="1">
        <v>47</v>
      </c>
      <c r="B56" s="4" t="s">
        <v>4</v>
      </c>
      <c r="C56" s="5">
        <v>262.72727272727269</v>
      </c>
      <c r="D56" s="5">
        <f t="shared" si="3"/>
        <v>24.417032781345046</v>
      </c>
      <c r="E56" s="5">
        <v>124.54545454545455</v>
      </c>
      <c r="F56" s="5">
        <f t="shared" si="4"/>
        <v>11.574856370395404</v>
      </c>
    </row>
    <row r="57" spans="1:6" x14ac:dyDescent="0.25">
      <c r="A57" s="6"/>
      <c r="B57" s="7" t="s">
        <v>5</v>
      </c>
      <c r="C57" s="8">
        <f>AVERAGE(C53:C56)</f>
        <v>255.68181818181819</v>
      </c>
      <c r="D57" s="8">
        <f>AVERAGE(D53:D56)</f>
        <v>23.762250760392021</v>
      </c>
      <c r="E57" s="8">
        <f>AVERAGE(E53:E56)</f>
        <v>133.13636363636363</v>
      </c>
      <c r="F57" s="9">
        <f>AVERAGE(F53:F56)</f>
        <v>12.373267995944575</v>
      </c>
    </row>
    <row r="58" spans="1:6" ht="15.75" thickBot="1" x14ac:dyDescent="0.3">
      <c r="A58" s="6"/>
      <c r="B58" s="10" t="s">
        <v>6</v>
      </c>
      <c r="C58" s="11">
        <f>STDEV(C53:C56)/2</f>
        <v>3.4260185793111368</v>
      </c>
      <c r="D58" s="11">
        <f>STDEV(D53:D56)/2</f>
        <v>0.31840321369062596</v>
      </c>
      <c r="E58" s="11">
        <f>STDEV(E53:E56)/2</f>
        <v>4.6583702325105616</v>
      </c>
      <c r="F58" s="12">
        <f>STDEV(F53:F56)/2</f>
        <v>0.43293403647867684</v>
      </c>
    </row>
    <row r="59" spans="1:6" x14ac:dyDescent="0.25">
      <c r="A59" s="2"/>
      <c r="B59" s="13"/>
      <c r="C59" s="13"/>
      <c r="D59" s="13"/>
      <c r="E59" s="13"/>
      <c r="F59" s="13"/>
    </row>
    <row r="60" spans="1:6" x14ac:dyDescent="0.25">
      <c r="A60" s="1">
        <v>18</v>
      </c>
      <c r="B60" s="1" t="s">
        <v>7</v>
      </c>
      <c r="C60" s="3">
        <v>251.99999999999997</v>
      </c>
      <c r="D60" s="3">
        <f>C60/10.76</f>
        <v>23.420074349442377</v>
      </c>
      <c r="E60" s="3">
        <v>141</v>
      </c>
      <c r="F60" s="3">
        <f>E60/10.76</f>
        <v>13.104089219330856</v>
      </c>
    </row>
    <row r="61" spans="1:6" x14ac:dyDescent="0.25">
      <c r="A61" s="1">
        <v>28</v>
      </c>
      <c r="B61" s="1" t="s">
        <v>7</v>
      </c>
      <c r="C61" s="3">
        <v>221.81818181818181</v>
      </c>
      <c r="D61" s="3">
        <f>C61/10.76</f>
        <v>20.615072659682326</v>
      </c>
      <c r="E61" s="3">
        <v>130.90909090909091</v>
      </c>
      <c r="F61" s="3">
        <f>E61/10.76</f>
        <v>12.166272389320717</v>
      </c>
    </row>
    <row r="62" spans="1:6" x14ac:dyDescent="0.25">
      <c r="A62" s="1">
        <v>37</v>
      </c>
      <c r="B62" s="1" t="s">
        <v>7</v>
      </c>
      <c r="C62" s="3">
        <v>233.99999999999997</v>
      </c>
      <c r="D62" s="3">
        <f>C62/10.76</f>
        <v>21.747211895910777</v>
      </c>
      <c r="E62" s="3">
        <v>171</v>
      </c>
      <c r="F62" s="3">
        <f>E62/10.76</f>
        <v>15.892193308550187</v>
      </c>
    </row>
    <row r="63" spans="1:6" ht="15.75" thickBot="1" x14ac:dyDescent="0.3">
      <c r="A63" s="1">
        <v>46</v>
      </c>
      <c r="B63" s="4" t="s">
        <v>7</v>
      </c>
      <c r="C63" s="5">
        <v>230</v>
      </c>
      <c r="D63" s="5">
        <f>C63/10.76</f>
        <v>21.375464684014869</v>
      </c>
      <c r="E63" s="5">
        <v>131.99999999999997</v>
      </c>
      <c r="F63" s="5">
        <f>E63/10.76</f>
        <v>12.267657992565054</v>
      </c>
    </row>
    <row r="64" spans="1:6" x14ac:dyDescent="0.25">
      <c r="A64" s="6"/>
      <c r="B64" s="7" t="s">
        <v>5</v>
      </c>
      <c r="C64" s="8">
        <f>AVERAGE(C60:C63)</f>
        <v>234.45454545454544</v>
      </c>
      <c r="D64" s="8">
        <f>AVERAGE(D60:D63)</f>
        <v>21.789455897262588</v>
      </c>
      <c r="E64" s="8">
        <f>AVERAGE(E60:E63)</f>
        <v>143.72727272727272</v>
      </c>
      <c r="F64" s="9">
        <f>AVERAGE(F60:F63)</f>
        <v>13.357553227441704</v>
      </c>
    </row>
    <row r="65" spans="1:6" ht="15.75" thickBot="1" x14ac:dyDescent="0.3">
      <c r="A65" s="6"/>
      <c r="B65" s="10" t="s">
        <v>6</v>
      </c>
      <c r="C65" s="11">
        <f>STDEV(C60:C63)/2</f>
        <v>6.3742336005586022</v>
      </c>
      <c r="D65" s="11">
        <f>STDEV(D60:D63)/2</f>
        <v>0.59240089224522319</v>
      </c>
      <c r="E65" s="11">
        <f>STDEV(E60:E63)/2</f>
        <v>9.367827835048443</v>
      </c>
      <c r="F65" s="12">
        <f>STDEV(F60:F63)/2</f>
        <v>0.87061596980003331</v>
      </c>
    </row>
    <row r="67" spans="1:6" x14ac:dyDescent="0.25">
      <c r="A67">
        <v>2009</v>
      </c>
      <c r="C67" s="21" t="s">
        <v>8</v>
      </c>
      <c r="D67" s="21"/>
      <c r="E67" s="21" t="s">
        <v>9</v>
      </c>
      <c r="F67" s="21"/>
    </row>
    <row r="68" spans="1:6" ht="17.25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2</v>
      </c>
      <c r="F68" s="1" t="s">
        <v>3</v>
      </c>
    </row>
    <row r="69" spans="1:6" x14ac:dyDescent="0.25">
      <c r="A69" s="1">
        <v>16</v>
      </c>
      <c r="B69" s="1" t="s">
        <v>4</v>
      </c>
      <c r="C69" s="3">
        <v>270.16129032258067</v>
      </c>
      <c r="D69" s="3">
        <f>C69/10.76</f>
        <v>25.107926609905267</v>
      </c>
      <c r="E69" s="3">
        <v>256.45161290322579</v>
      </c>
      <c r="F69" s="3">
        <f>E69/10.76</f>
        <v>23.83379302074589</v>
      </c>
    </row>
    <row r="70" spans="1:6" x14ac:dyDescent="0.25">
      <c r="A70" s="1">
        <v>25</v>
      </c>
      <c r="B70" s="1" t="s">
        <v>4</v>
      </c>
      <c r="C70" s="3">
        <v>241.20234604105573</v>
      </c>
      <c r="D70" s="3">
        <f>C70/10.76</f>
        <v>22.416574910878786</v>
      </c>
      <c r="E70" s="3">
        <v>229.47214076246334</v>
      </c>
      <c r="F70" s="3">
        <f>E70/10.76</f>
        <v>21.326407134057931</v>
      </c>
    </row>
    <row r="71" spans="1:6" x14ac:dyDescent="0.25">
      <c r="A71" s="1">
        <v>33</v>
      </c>
      <c r="B71" s="1" t="s">
        <v>4</v>
      </c>
      <c r="C71" s="3">
        <v>205.64516129032259</v>
      </c>
      <c r="D71" s="3">
        <f>C71/10.76</f>
        <v>19.112003837390574</v>
      </c>
      <c r="E71" s="3">
        <v>227.41935483870967</v>
      </c>
      <c r="F71" s="3">
        <f>E71/10.76</f>
        <v>21.135627773114283</v>
      </c>
    </row>
    <row r="72" spans="1:6" ht="15.75" thickBot="1" x14ac:dyDescent="0.3">
      <c r="A72" s="1">
        <v>42</v>
      </c>
      <c r="B72" s="4" t="s">
        <v>4</v>
      </c>
      <c r="C72" s="5">
        <v>233.87096774193549</v>
      </c>
      <c r="D72" s="5">
        <f>C72/10.76</f>
        <v>21.735220050365751</v>
      </c>
      <c r="E72" s="5">
        <v>213.70967741935485</v>
      </c>
      <c r="F72" s="5">
        <f>E72/10.76</f>
        <v>19.86149418395491</v>
      </c>
    </row>
    <row r="73" spans="1:6" x14ac:dyDescent="0.25">
      <c r="A73" s="6"/>
      <c r="B73" s="7" t="s">
        <v>5</v>
      </c>
      <c r="C73" s="8">
        <f>AVERAGE(C69:C72)</f>
        <v>237.71994134897361</v>
      </c>
      <c r="D73" s="8">
        <f>AVERAGE(D69:D72)</f>
        <v>22.092931352135096</v>
      </c>
      <c r="E73" s="8">
        <f>AVERAGE(E69:E72)</f>
        <v>231.7631964809384</v>
      </c>
      <c r="F73" s="9">
        <f>AVERAGE(F69:F72)</f>
        <v>21.539330527968254</v>
      </c>
    </row>
    <row r="74" spans="1:6" ht="15.75" thickBot="1" x14ac:dyDescent="0.3">
      <c r="A74" s="6"/>
      <c r="B74" s="10" t="s">
        <v>6</v>
      </c>
      <c r="C74" s="11">
        <f>STDEV(C69:C72)/2</f>
        <v>13.254478423364763</v>
      </c>
      <c r="D74" s="11">
        <f>STDEV(D69:D72)/2</f>
        <v>1.2318288497550898</v>
      </c>
      <c r="E74" s="11">
        <f>STDEV(E69:E72)/2</f>
        <v>8.9422468861072986</v>
      </c>
      <c r="F74" s="12">
        <f>STDEV(F69:F72)/2</f>
        <v>0.83106383699881947</v>
      </c>
    </row>
    <row r="75" spans="1:6" x14ac:dyDescent="0.25">
      <c r="A75" s="2"/>
      <c r="B75" s="13"/>
      <c r="C75" s="14"/>
      <c r="D75" s="14"/>
      <c r="E75" s="14"/>
      <c r="F75" s="14"/>
    </row>
    <row r="76" spans="1:6" x14ac:dyDescent="0.25">
      <c r="A76" s="1">
        <v>12</v>
      </c>
      <c r="B76" s="1" t="s">
        <v>7</v>
      </c>
      <c r="C76" s="3">
        <v>242.74193548387098</v>
      </c>
      <c r="D76" s="3">
        <f>C76/10.76</f>
        <v>22.559659431586521</v>
      </c>
      <c r="E76" s="3">
        <v>290.32258064516128</v>
      </c>
      <c r="F76" s="3">
        <f>E76/10.76</f>
        <v>26.981652476316103</v>
      </c>
    </row>
    <row r="77" spans="1:6" x14ac:dyDescent="0.25">
      <c r="A77" s="1">
        <v>21</v>
      </c>
      <c r="B77" s="1" t="s">
        <v>7</v>
      </c>
      <c r="C77" s="3">
        <v>244.35483870967744</v>
      </c>
      <c r="D77" s="3">
        <f>C77/10.76</f>
        <v>22.70955750089939</v>
      </c>
      <c r="E77" s="3">
        <v>287.09677419354841</v>
      </c>
      <c r="F77" s="3">
        <f>E77/10.76</f>
        <v>26.681856337690373</v>
      </c>
    </row>
    <row r="78" spans="1:6" x14ac:dyDescent="0.25">
      <c r="A78" s="1">
        <v>31</v>
      </c>
      <c r="B78" s="1" t="s">
        <v>7</v>
      </c>
      <c r="C78" s="3">
        <v>224.19354838709677</v>
      </c>
      <c r="D78" s="3">
        <f>C78/10.76</f>
        <v>20.835831634488546</v>
      </c>
      <c r="E78" s="3">
        <v>233.06451612903226</v>
      </c>
      <c r="F78" s="3">
        <f>E78/10.76</f>
        <v>21.660271015709316</v>
      </c>
    </row>
    <row r="79" spans="1:6" ht="15.75" thickBot="1" x14ac:dyDescent="0.3">
      <c r="A79" s="1">
        <v>43</v>
      </c>
      <c r="B79" s="4" t="s">
        <v>7</v>
      </c>
      <c r="C79" s="5">
        <v>249.26686217008799</v>
      </c>
      <c r="D79" s="5">
        <f>C79/10.76</f>
        <v>23.166065257443123</v>
      </c>
      <c r="E79" s="5">
        <v>230.20527859237538</v>
      </c>
      <c r="F79" s="5">
        <f>E79/10.76</f>
        <v>21.394542620109238</v>
      </c>
    </row>
    <row r="80" spans="1:6" x14ac:dyDescent="0.25">
      <c r="A80" s="6"/>
      <c r="B80" s="7" t="s">
        <v>5</v>
      </c>
      <c r="C80" s="8">
        <f>AVERAGE(C76:C79)</f>
        <v>240.13929618768327</v>
      </c>
      <c r="D80" s="8">
        <f>AVERAGE(D76:D79)</f>
        <v>22.317778456104396</v>
      </c>
      <c r="E80" s="8">
        <f>AVERAGE(E76:E79)</f>
        <v>260.17228739002934</v>
      </c>
      <c r="F80" s="9">
        <f>AVERAGE(F76:F79)</f>
        <v>24.179580612456256</v>
      </c>
    </row>
    <row r="81" spans="1:6" ht="15.75" thickBot="1" x14ac:dyDescent="0.3">
      <c r="A81" s="6"/>
      <c r="B81" s="10" t="s">
        <v>6</v>
      </c>
      <c r="C81" s="11">
        <f>STDEV(C76:C79)/2</f>
        <v>5.4933585942774457</v>
      </c>
      <c r="D81" s="11">
        <f>STDEV(D76:D79)/2</f>
        <v>0.51053518534177034</v>
      </c>
      <c r="E81" s="11">
        <f>STDEV(E76:E79)/2</f>
        <v>16.499548104974807</v>
      </c>
      <c r="F81" s="12">
        <f>STDEV(F76:F79)/2</f>
        <v>1.5334152513917318</v>
      </c>
    </row>
    <row r="83" spans="1:6" x14ac:dyDescent="0.25">
      <c r="A83">
        <v>2010</v>
      </c>
      <c r="C83" s="21" t="s">
        <v>8</v>
      </c>
      <c r="D83" s="21"/>
      <c r="E83" s="21" t="s">
        <v>9</v>
      </c>
      <c r="F83" s="21"/>
    </row>
    <row r="84" spans="1:6" ht="17.25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</v>
      </c>
      <c r="F84" s="1" t="s">
        <v>3</v>
      </c>
    </row>
    <row r="85" spans="1:6" x14ac:dyDescent="0.25">
      <c r="A85" s="1">
        <v>11</v>
      </c>
      <c r="B85" s="1" t="s">
        <v>4</v>
      </c>
      <c r="C85" s="3">
        <v>256.45161290322579</v>
      </c>
      <c r="D85" s="3">
        <f>C85/10.76</f>
        <v>23.83379302074589</v>
      </c>
      <c r="E85" s="3">
        <v>324.19354838709683</v>
      </c>
      <c r="F85" s="3">
        <f>E85/10.76</f>
        <v>30.129511931886324</v>
      </c>
    </row>
    <row r="86" spans="1:6" x14ac:dyDescent="0.25">
      <c r="A86" s="1">
        <v>23</v>
      </c>
      <c r="B86" s="1" t="s">
        <v>4</v>
      </c>
      <c r="C86" s="3">
        <v>250.73313782991201</v>
      </c>
      <c r="D86" s="3">
        <f>C86/10.76</f>
        <v>23.302336229545727</v>
      </c>
      <c r="E86" s="3">
        <v>291.7888563049853</v>
      </c>
      <c r="F86" s="3">
        <f>E86/10.76</f>
        <v>27.117923448418708</v>
      </c>
    </row>
    <row r="87" spans="1:6" x14ac:dyDescent="0.25">
      <c r="A87" s="1">
        <v>38</v>
      </c>
      <c r="B87" s="1" t="s">
        <v>4</v>
      </c>
      <c r="C87" s="3">
        <v>246.7741935483871</v>
      </c>
      <c r="D87" s="3">
        <f>C87/10.76</f>
        <v>22.934404604868689</v>
      </c>
      <c r="E87" s="3">
        <v>287.09677419354841</v>
      </c>
      <c r="F87" s="3">
        <f>E87/10.76</f>
        <v>26.681856337690373</v>
      </c>
    </row>
    <row r="88" spans="1:6" ht="15.75" thickBot="1" x14ac:dyDescent="0.3">
      <c r="A88" s="1">
        <v>48</v>
      </c>
      <c r="B88" s="4" t="s">
        <v>4</v>
      </c>
      <c r="C88" s="5">
        <v>288.85630498533726</v>
      </c>
      <c r="D88" s="5">
        <f>C88/10.76</f>
        <v>26.845381504213499</v>
      </c>
      <c r="E88" s="5">
        <v>322.58064516129031</v>
      </c>
      <c r="F88" s="5">
        <f>E88/10.76</f>
        <v>29.979613862573448</v>
      </c>
    </row>
    <row r="89" spans="1:6" x14ac:dyDescent="0.25">
      <c r="A89" s="6"/>
      <c r="B89" s="7" t="s">
        <v>5</v>
      </c>
      <c r="C89" s="8">
        <f>AVERAGE(C85:C88)</f>
        <v>260.70381231671553</v>
      </c>
      <c r="D89" s="8">
        <f>AVERAGE(D85:D88)</f>
        <v>24.22897883984345</v>
      </c>
      <c r="E89" s="8">
        <f>AVERAGE(E85:E88)</f>
        <v>306.41495601173023</v>
      </c>
      <c r="F89" s="9">
        <f>AVERAGE(F85:F88)</f>
        <v>28.477226395142214</v>
      </c>
    </row>
    <row r="90" spans="1:6" ht="15.75" thickBot="1" x14ac:dyDescent="0.3">
      <c r="A90" s="6"/>
      <c r="B90" s="10" t="s">
        <v>6</v>
      </c>
      <c r="C90" s="11">
        <f>STDEV(C85:C88)/2</f>
        <v>9.5920656102741368</v>
      </c>
      <c r="D90" s="11">
        <f>STDEV(D85:D88)/2</f>
        <v>0.89145591173551431</v>
      </c>
      <c r="E90" s="11">
        <f>STDEV(E85:E88)/2</f>
        <v>9.8510692901905426</v>
      </c>
      <c r="F90" s="12">
        <f>STDEV(F85:F88)/2</f>
        <v>0.91552688570544083</v>
      </c>
    </row>
    <row r="91" spans="1:6" x14ac:dyDescent="0.25">
      <c r="A91" s="2"/>
      <c r="B91" s="13"/>
      <c r="C91" s="14"/>
      <c r="D91" s="14"/>
      <c r="E91" s="14"/>
      <c r="F91" s="14"/>
    </row>
    <row r="92" spans="1:6" x14ac:dyDescent="0.25">
      <c r="A92" s="1">
        <v>17</v>
      </c>
      <c r="B92" s="1" t="s">
        <v>7</v>
      </c>
      <c r="C92" s="3">
        <v>241.93548387096774</v>
      </c>
      <c r="D92" s="3">
        <f>C92/10.76</f>
        <v>22.484710396930087</v>
      </c>
      <c r="E92" s="3">
        <v>275.80645161290323</v>
      </c>
      <c r="F92" s="3">
        <f>E92/10.76</f>
        <v>25.6325698525003</v>
      </c>
    </row>
    <row r="93" spans="1:6" x14ac:dyDescent="0.25">
      <c r="A93" s="1">
        <v>22</v>
      </c>
      <c r="B93" s="1" t="s">
        <v>7</v>
      </c>
      <c r="C93" s="3">
        <v>253.2258064516129</v>
      </c>
      <c r="D93" s="3">
        <f>C93/10.76</f>
        <v>23.533996882120157</v>
      </c>
      <c r="E93" s="3">
        <v>227.41935483870967</v>
      </c>
      <c r="F93" s="3">
        <f>E93/10.76</f>
        <v>21.135627773114283</v>
      </c>
    </row>
    <row r="94" spans="1:6" x14ac:dyDescent="0.25">
      <c r="A94" s="1">
        <v>39</v>
      </c>
      <c r="B94" s="1" t="s">
        <v>7</v>
      </c>
      <c r="C94" s="3">
        <v>256.45161290322579</v>
      </c>
      <c r="D94" s="3">
        <f>C94/10.76</f>
        <v>23.83379302074589</v>
      </c>
      <c r="E94" s="3">
        <v>256.45161290322579</v>
      </c>
      <c r="F94" s="3">
        <f>E94/10.76</f>
        <v>23.83379302074589</v>
      </c>
    </row>
    <row r="95" spans="1:6" ht="15.75" thickBot="1" x14ac:dyDescent="0.3">
      <c r="A95" s="1">
        <v>41</v>
      </c>
      <c r="B95" s="4" t="s">
        <v>7</v>
      </c>
      <c r="C95" s="5">
        <v>274.19354838709677</v>
      </c>
      <c r="D95" s="5">
        <f>C95/10.76</f>
        <v>25.482671783187431</v>
      </c>
      <c r="E95" s="5">
        <v>238.70967741935485</v>
      </c>
      <c r="F95" s="5">
        <f>E95/10.76</f>
        <v>22.184914258304353</v>
      </c>
    </row>
    <row r="96" spans="1:6" x14ac:dyDescent="0.25">
      <c r="A96" s="6"/>
      <c r="B96" s="7" t="s">
        <v>5</v>
      </c>
      <c r="C96" s="8">
        <f>AVERAGE(C92:C95)</f>
        <v>256.45161290322579</v>
      </c>
      <c r="D96" s="8">
        <f>AVERAGE(D92:D95)</f>
        <v>23.83379302074589</v>
      </c>
      <c r="E96" s="8">
        <f>AVERAGE(E92:E95)</f>
        <v>249.59677419354841</v>
      </c>
      <c r="F96" s="9">
        <f>AVERAGE(F92:F95)</f>
        <v>23.196726226166206</v>
      </c>
    </row>
    <row r="97" spans="1:6" ht="15.75" thickBot="1" x14ac:dyDescent="0.3">
      <c r="A97" s="6"/>
      <c r="B97" s="10" t="s">
        <v>6</v>
      </c>
      <c r="C97" s="11">
        <f>STDEV(C92:C95)/2</f>
        <v>6.6826897283097049</v>
      </c>
      <c r="D97" s="11">
        <f>STDEV(D92:D95)/2</f>
        <v>0.62106781861614357</v>
      </c>
      <c r="E97" s="11">
        <f>STDEV(E92:E95)/2</f>
        <v>10.58419737774733</v>
      </c>
      <c r="F97" s="12">
        <f>STDEV(F92:F95)/2</f>
        <v>0.98366146633339457</v>
      </c>
    </row>
    <row r="99" spans="1:6" x14ac:dyDescent="0.25">
      <c r="A99">
        <v>2011</v>
      </c>
      <c r="C99" s="21" t="s">
        <v>8</v>
      </c>
      <c r="D99" s="21"/>
      <c r="E99" s="21" t="s">
        <v>9</v>
      </c>
      <c r="F99" s="21"/>
    </row>
    <row r="100" spans="1:6" ht="17.25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</v>
      </c>
      <c r="F100" s="1" t="s">
        <v>3</v>
      </c>
    </row>
    <row r="101" spans="1:6" x14ac:dyDescent="0.25">
      <c r="A101" s="1">
        <v>15</v>
      </c>
      <c r="B101" s="1" t="s">
        <v>4</v>
      </c>
      <c r="C101" s="3">
        <v>233.06451612903226</v>
      </c>
      <c r="D101" s="3">
        <f>C101/10.76</f>
        <v>21.660271015709316</v>
      </c>
      <c r="E101" s="3">
        <v>332.25806451612908</v>
      </c>
      <c r="F101" s="3">
        <f>E101/10.76</f>
        <v>30.87900227845066</v>
      </c>
    </row>
    <row r="102" spans="1:6" x14ac:dyDescent="0.25">
      <c r="A102" s="1">
        <v>26</v>
      </c>
      <c r="B102" s="1" t="s">
        <v>4</v>
      </c>
      <c r="C102" s="3">
        <v>226.61290322580646</v>
      </c>
      <c r="D102" s="3">
        <f>C102/10.76</f>
        <v>21.060678738457849</v>
      </c>
      <c r="E102" s="3">
        <v>328.22580645161293</v>
      </c>
      <c r="F102" s="3">
        <f>E102/10.76</f>
        <v>30.504257105168488</v>
      </c>
    </row>
    <row r="103" spans="1:6" x14ac:dyDescent="0.25">
      <c r="A103" s="1">
        <v>36</v>
      </c>
      <c r="B103" s="1" t="s">
        <v>4</v>
      </c>
      <c r="C103" s="3">
        <v>235.48387096774192</v>
      </c>
      <c r="D103" s="3">
        <f>C103/10.76</f>
        <v>21.885118119678619</v>
      </c>
      <c r="E103" s="3">
        <v>280.64516129032256</v>
      </c>
      <c r="F103" s="3">
        <f>E103/10.76</f>
        <v>26.082264060438899</v>
      </c>
    </row>
    <row r="104" spans="1:6" ht="15.75" thickBot="1" x14ac:dyDescent="0.3">
      <c r="A104" s="1">
        <v>47</v>
      </c>
      <c r="B104" s="4" t="s">
        <v>4</v>
      </c>
      <c r="C104" s="5">
        <v>219.20821114369502</v>
      </c>
      <c r="D104" s="5">
        <f>C104/10.76</f>
        <v>20.372510329339686</v>
      </c>
      <c r="E104" s="5">
        <v>298.38709677419354</v>
      </c>
      <c r="F104" s="5">
        <f>E104/10.76</f>
        <v>27.73114282288044</v>
      </c>
    </row>
    <row r="105" spans="1:6" x14ac:dyDescent="0.25">
      <c r="A105" s="6"/>
      <c r="B105" s="7" t="s">
        <v>5</v>
      </c>
      <c r="C105" s="8">
        <f>AVERAGE(C101:C104)</f>
        <v>228.59237536656892</v>
      </c>
      <c r="D105" s="8">
        <f>AVERAGE(D101:D104)</f>
        <v>21.244644550796369</v>
      </c>
      <c r="E105" s="8">
        <f>AVERAGE(E101:E104)</f>
        <v>309.87903225806451</v>
      </c>
      <c r="F105" s="9">
        <f>AVERAGE(F101:F104)</f>
        <v>28.799166566734623</v>
      </c>
    </row>
    <row r="106" spans="1:6" ht="15.75" thickBot="1" x14ac:dyDescent="0.3">
      <c r="A106" s="6"/>
      <c r="B106" s="10" t="s">
        <v>6</v>
      </c>
      <c r="C106" s="11">
        <f>STDEV(C101:C104)/2</f>
        <v>3.6454721086368926</v>
      </c>
      <c r="D106" s="11">
        <f>STDEV(D101:D104)/2</f>
        <v>0.33879852310751807</v>
      </c>
      <c r="E106" s="11">
        <f>STDEV(E101:E104)/2</f>
        <v>12.329196381761827</v>
      </c>
      <c r="F106" s="12">
        <f>STDEV(F101:F104)/2</f>
        <v>1.1458360949592781</v>
      </c>
    </row>
    <row r="107" spans="1:6" x14ac:dyDescent="0.25">
      <c r="A107" s="2"/>
      <c r="B107" s="13"/>
      <c r="C107" s="14"/>
      <c r="D107" s="14"/>
      <c r="E107" s="14"/>
      <c r="F107" s="14"/>
    </row>
    <row r="108" spans="1:6" x14ac:dyDescent="0.25">
      <c r="A108" s="1">
        <v>14</v>
      </c>
      <c r="B108" s="1" t="s">
        <v>7</v>
      </c>
      <c r="C108" s="3">
        <v>249.19354838709677</v>
      </c>
      <c r="D108" s="3">
        <f>C108/10.76</f>
        <v>23.159251708837989</v>
      </c>
      <c r="E108" s="3">
        <v>291.93548387096774</v>
      </c>
      <c r="F108" s="3">
        <f>E108/10.76</f>
        <v>27.131550545628972</v>
      </c>
    </row>
    <row r="109" spans="1:6" x14ac:dyDescent="0.25">
      <c r="A109" s="1">
        <v>29</v>
      </c>
      <c r="B109" s="1" t="s">
        <v>7</v>
      </c>
      <c r="C109" s="3">
        <v>248.53372434017595</v>
      </c>
      <c r="D109" s="3">
        <f>C109/10.76</f>
        <v>23.097929771391819</v>
      </c>
      <c r="E109" s="3">
        <v>315.98240469208207</v>
      </c>
      <c r="F109" s="3">
        <f>E109/10.76</f>
        <v>29.366394488111716</v>
      </c>
    </row>
    <row r="110" spans="1:6" x14ac:dyDescent="0.25">
      <c r="A110" s="1">
        <v>32</v>
      </c>
      <c r="B110" s="1" t="s">
        <v>7</v>
      </c>
      <c r="C110" s="3">
        <v>229.03225806451613</v>
      </c>
      <c r="D110" s="3">
        <f>C110/10.76</f>
        <v>21.285525842427148</v>
      </c>
      <c r="E110" s="3">
        <v>287.09677419354841</v>
      </c>
      <c r="F110" s="3">
        <f>E110/10.76</f>
        <v>26.681856337690373</v>
      </c>
    </row>
    <row r="111" spans="1:6" ht="15.75" thickBot="1" x14ac:dyDescent="0.3">
      <c r="A111" s="1">
        <v>49</v>
      </c>
      <c r="B111" s="4" t="s">
        <v>7</v>
      </c>
      <c r="C111" s="5">
        <v>225</v>
      </c>
      <c r="D111" s="5">
        <f>C111/10.76</f>
        <v>20.91078066914498</v>
      </c>
      <c r="E111" s="5">
        <v>285.48387096774195</v>
      </c>
      <c r="F111" s="5">
        <f>E111/10.76</f>
        <v>26.531958268377505</v>
      </c>
    </row>
    <row r="112" spans="1:6" x14ac:dyDescent="0.25">
      <c r="A112" s="6"/>
      <c r="B112" s="7" t="s">
        <v>5</v>
      </c>
      <c r="C112" s="8">
        <f>AVERAGE(C108:C111)</f>
        <v>237.93988269794721</v>
      </c>
      <c r="D112" s="8">
        <f>AVERAGE(D108:D111)</f>
        <v>22.113371997950484</v>
      </c>
      <c r="E112" s="8">
        <f>AVERAGE(E108:E111)</f>
        <v>295.12463343108504</v>
      </c>
      <c r="F112" s="9">
        <f>AVERAGE(F108:F111)</f>
        <v>27.427939909952144</v>
      </c>
    </row>
    <row r="113" spans="1:6" ht="15.75" thickBot="1" x14ac:dyDescent="0.3">
      <c r="A113" s="6"/>
      <c r="B113" s="10" t="s">
        <v>6</v>
      </c>
      <c r="C113" s="11">
        <f>STDEV(C108:C111)/2</f>
        <v>6.3617398893076906</v>
      </c>
      <c r="D113" s="11">
        <f>STDEV(D108:D111)/2</f>
        <v>0.59123976666428391</v>
      </c>
      <c r="E113" s="11">
        <f>STDEV(E108:E111)/2</f>
        <v>7.0864196513776578</v>
      </c>
      <c r="F113" s="12">
        <f>STDEV(F108:F111)/2</f>
        <v>0.65858918693100899</v>
      </c>
    </row>
    <row r="115" spans="1:6" x14ac:dyDescent="0.25">
      <c r="A115">
        <v>2012</v>
      </c>
      <c r="C115" s="21" t="s">
        <v>8</v>
      </c>
      <c r="D115" s="21"/>
      <c r="E115" s="21" t="s">
        <v>9</v>
      </c>
      <c r="F115" s="21"/>
    </row>
    <row r="116" spans="1:6" ht="17.25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2</v>
      </c>
      <c r="F116" s="1" t="s">
        <v>3</v>
      </c>
    </row>
    <row r="117" spans="1:6" x14ac:dyDescent="0.25">
      <c r="A117" s="1">
        <v>16</v>
      </c>
      <c r="B117" s="1" t="s">
        <v>4</v>
      </c>
      <c r="C117" s="3">
        <v>236.29032258064518</v>
      </c>
      <c r="D117" s="3">
        <f>C117/10.76</f>
        <v>21.960067154335054</v>
      </c>
      <c r="E117" s="3">
        <v>148.38709677419354</v>
      </c>
      <c r="F117" s="3">
        <f>E117/10.76</f>
        <v>13.790622376783785</v>
      </c>
    </row>
    <row r="118" spans="1:6" x14ac:dyDescent="0.25">
      <c r="A118" s="1">
        <v>25</v>
      </c>
      <c r="B118" s="1" t="s">
        <v>4</v>
      </c>
      <c r="C118" s="3">
        <v>249.19354838709677</v>
      </c>
      <c r="D118" s="3">
        <f>C118/10.76</f>
        <v>23.159251708837989</v>
      </c>
      <c r="E118" s="3">
        <v>187.90322580645162</v>
      </c>
      <c r="F118" s="3">
        <f>E118/10.76</f>
        <v>17.463125074949037</v>
      </c>
    </row>
    <row r="119" spans="1:6" x14ac:dyDescent="0.25">
      <c r="A119" s="1">
        <v>33</v>
      </c>
      <c r="B119" s="1" t="s">
        <v>4</v>
      </c>
      <c r="C119" s="3">
        <v>220.16129032258064</v>
      </c>
      <c r="D119" s="3">
        <f>C119/10.76</f>
        <v>20.461086461206381</v>
      </c>
      <c r="E119" s="3">
        <v>153.2258064516129</v>
      </c>
      <c r="F119" s="3">
        <f>E119/10.76</f>
        <v>14.240316584722388</v>
      </c>
    </row>
    <row r="120" spans="1:6" ht="15.75" thickBot="1" x14ac:dyDescent="0.3">
      <c r="A120" s="1">
        <v>42</v>
      </c>
      <c r="B120" s="4" t="s">
        <v>4</v>
      </c>
      <c r="C120" s="5">
        <v>223.38709677419354</v>
      </c>
      <c r="D120" s="5">
        <f>C120/10.76</f>
        <v>20.760882599832115</v>
      </c>
      <c r="E120" s="5">
        <v>168.54838709677418</v>
      </c>
      <c r="F120" s="5">
        <f>E120/10.76</f>
        <v>15.664348243194626</v>
      </c>
    </row>
    <row r="121" spans="1:6" x14ac:dyDescent="0.25">
      <c r="A121" s="6"/>
      <c r="B121" s="7" t="s">
        <v>5</v>
      </c>
      <c r="C121" s="8">
        <f>AVERAGE(C117:C120)</f>
        <v>232.25806451612902</v>
      </c>
      <c r="D121" s="8">
        <f>AVERAGE(D117:D120)</f>
        <v>21.585321981052886</v>
      </c>
      <c r="E121" s="8">
        <f>AVERAGE(E117:E120)</f>
        <v>164.51612903225805</v>
      </c>
      <c r="F121" s="9">
        <f>AVERAGE(F117:F120)</f>
        <v>15.289603069912458</v>
      </c>
    </row>
    <row r="122" spans="1:6" ht="15.75" thickBot="1" x14ac:dyDescent="0.3">
      <c r="A122" s="6"/>
      <c r="B122" s="10" t="s">
        <v>6</v>
      </c>
      <c r="C122" s="11">
        <f>STDEV(C117:C120)/2</f>
        <v>6.6338509028242312</v>
      </c>
      <c r="D122" s="11">
        <f>STDEV(D117:D120)/2</f>
        <v>0.61652889431451885</v>
      </c>
      <c r="E122" s="11">
        <f>STDEV(E117:E120)/2</f>
        <v>8.9014627364507799</v>
      </c>
      <c r="F122" s="12">
        <f>STDEV(F117:F120)/2</f>
        <v>0.82727348851773119</v>
      </c>
    </row>
    <row r="123" spans="1:6" x14ac:dyDescent="0.25">
      <c r="A123" s="2"/>
      <c r="B123" s="13"/>
      <c r="C123" s="14"/>
      <c r="D123" s="14"/>
      <c r="E123" s="14"/>
      <c r="F123" s="14"/>
    </row>
    <row r="124" spans="1:6" x14ac:dyDescent="0.25">
      <c r="A124" s="1">
        <v>18</v>
      </c>
      <c r="B124" s="1" t="s">
        <v>7</v>
      </c>
      <c r="C124" s="3">
        <v>233.06451612903226</v>
      </c>
      <c r="D124" s="3">
        <f>C124/10.76</f>
        <v>21.660271015709316</v>
      </c>
      <c r="E124" s="3">
        <v>151.61290322580646</v>
      </c>
      <c r="F124" s="3">
        <f>E124/10.76</f>
        <v>14.090418515409523</v>
      </c>
    </row>
    <row r="125" spans="1:6" x14ac:dyDescent="0.25">
      <c r="A125" s="1">
        <v>28</v>
      </c>
      <c r="B125" s="1" t="s">
        <v>7</v>
      </c>
      <c r="C125" s="3">
        <v>250</v>
      </c>
      <c r="D125" s="3">
        <f>C125/10.76</f>
        <v>23.234200743494423</v>
      </c>
      <c r="E125" s="3">
        <v>176.68621700879766</v>
      </c>
      <c r="F125" s="3">
        <f>E125/10.76</f>
        <v>16.420652138364094</v>
      </c>
    </row>
    <row r="126" spans="1:6" x14ac:dyDescent="0.25">
      <c r="A126" s="1">
        <v>37</v>
      </c>
      <c r="B126" s="1" t="s">
        <v>7</v>
      </c>
      <c r="C126" s="3">
        <v>235.48387096774192</v>
      </c>
      <c r="D126" s="3">
        <f>C126/10.76</f>
        <v>21.885118119678619</v>
      </c>
      <c r="E126" s="3">
        <v>128.2258064516129</v>
      </c>
      <c r="F126" s="3">
        <f>E126/10.76</f>
        <v>11.916896510372945</v>
      </c>
    </row>
    <row r="127" spans="1:6" ht="15.75" thickBot="1" x14ac:dyDescent="0.3">
      <c r="A127" s="1">
        <v>46</v>
      </c>
      <c r="B127" s="4" t="s">
        <v>7</v>
      </c>
      <c r="C127" s="5">
        <v>227.27272727272728</v>
      </c>
      <c r="D127" s="5">
        <f>C127/10.76</f>
        <v>21.122000675904022</v>
      </c>
      <c r="E127" s="5">
        <v>152.49266862170089</v>
      </c>
      <c r="F127" s="5">
        <f>E127/10.76</f>
        <v>14.172181098671086</v>
      </c>
    </row>
    <row r="128" spans="1:6" x14ac:dyDescent="0.25">
      <c r="A128" s="6"/>
      <c r="B128" s="7" t="s">
        <v>5</v>
      </c>
      <c r="C128" s="8">
        <f>AVERAGE(C124:C127)</f>
        <v>236.45527859237535</v>
      </c>
      <c r="D128" s="8">
        <f>AVERAGE(D124:D127)</f>
        <v>21.975397638696595</v>
      </c>
      <c r="E128" s="8">
        <f>AVERAGE(E124:E127)</f>
        <v>152.25439882697947</v>
      </c>
      <c r="F128" s="9">
        <f>AVERAGE(F124:F127)</f>
        <v>14.15003706570441</v>
      </c>
    </row>
    <row r="129" spans="1:6" ht="15.75" thickBot="1" x14ac:dyDescent="0.3">
      <c r="A129" s="6"/>
      <c r="B129" s="10" t="s">
        <v>6</v>
      </c>
      <c r="C129" s="11">
        <f>STDEV(C124:C127)/2</f>
        <v>4.8323530293580275</v>
      </c>
      <c r="D129" s="11">
        <f>STDEV(D124:D127)/2</f>
        <v>0.44910344139015107</v>
      </c>
      <c r="E129" s="11">
        <f>STDEV(E124:E127)/2</f>
        <v>9.894254563096851</v>
      </c>
      <c r="F129" s="12">
        <f>STDEV(F124:F127)/2</f>
        <v>0.91954038690491813</v>
      </c>
    </row>
    <row r="131" spans="1:6" x14ac:dyDescent="0.25">
      <c r="A131">
        <v>2013</v>
      </c>
      <c r="C131" s="21" t="s">
        <v>8</v>
      </c>
      <c r="D131" s="21"/>
      <c r="E131" s="21" t="s">
        <v>9</v>
      </c>
      <c r="F131" s="21"/>
    </row>
    <row r="132" spans="1:6" ht="17.25" x14ac:dyDescent="0.2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2</v>
      </c>
      <c r="F132" s="1" t="s">
        <v>3</v>
      </c>
    </row>
    <row r="133" spans="1:6" x14ac:dyDescent="0.25">
      <c r="A133" s="1">
        <v>11</v>
      </c>
      <c r="B133" s="1" t="s">
        <v>4</v>
      </c>
      <c r="C133" s="3">
        <v>233.87096774193549</v>
      </c>
      <c r="D133" s="3">
        <f>C133/10.76</f>
        <v>21.735220050365751</v>
      </c>
      <c r="E133" s="3">
        <v>142.74193548387098</v>
      </c>
      <c r="F133" s="3">
        <f>E133/10.76</f>
        <v>13.265979134188752</v>
      </c>
    </row>
    <row r="134" spans="1:6" x14ac:dyDescent="0.25">
      <c r="A134" s="1">
        <v>23</v>
      </c>
      <c r="B134" s="1" t="s">
        <v>4</v>
      </c>
      <c r="C134" s="3">
        <v>250</v>
      </c>
      <c r="D134" s="3">
        <f>C134/10.76</f>
        <v>23.234200743494423</v>
      </c>
      <c r="E134" s="3">
        <v>131.23167155425222</v>
      </c>
      <c r="F134" s="3">
        <f>E134/10.76</f>
        <v>12.196252003183291</v>
      </c>
    </row>
    <row r="135" spans="1:6" x14ac:dyDescent="0.25">
      <c r="A135" s="1">
        <v>38</v>
      </c>
      <c r="B135" s="1" t="s">
        <v>4</v>
      </c>
      <c r="C135" s="3">
        <v>248.38709677419357</v>
      </c>
      <c r="D135" s="3">
        <f>C135/10.76</f>
        <v>23.084302674181558</v>
      </c>
      <c r="E135" s="3">
        <v>128.2258064516129</v>
      </c>
      <c r="F135" s="3">
        <f>E135/10.76</f>
        <v>11.916896510372945</v>
      </c>
    </row>
    <row r="136" spans="1:6" ht="15.75" thickBot="1" x14ac:dyDescent="0.3">
      <c r="A136" s="1">
        <v>48</v>
      </c>
      <c r="B136" s="4" t="s">
        <v>4</v>
      </c>
      <c r="C136" s="5">
        <v>234.6041055718475</v>
      </c>
      <c r="D136" s="5">
        <f>C136/10.76</f>
        <v>21.803355536417055</v>
      </c>
      <c r="E136" s="5">
        <v>116.56891495601174</v>
      </c>
      <c r="F136" s="5">
        <f>E136/10.76</f>
        <v>10.833542282157225</v>
      </c>
    </row>
    <row r="137" spans="1:6" x14ac:dyDescent="0.25">
      <c r="A137" s="6"/>
      <c r="B137" s="7" t="s">
        <v>5</v>
      </c>
      <c r="C137" s="8">
        <f>AVERAGE(C133:C136)</f>
        <v>241.71554252199414</v>
      </c>
      <c r="D137" s="8">
        <f>AVERAGE(D133:D136)</f>
        <v>22.464269751114699</v>
      </c>
      <c r="E137" s="8">
        <f>AVERAGE(E133:E136)</f>
        <v>129.69208211143697</v>
      </c>
      <c r="F137" s="9">
        <f>AVERAGE(F133:F136)</f>
        <v>12.053167482475553</v>
      </c>
    </row>
    <row r="138" spans="1:6" ht="15.75" thickBot="1" x14ac:dyDescent="0.3">
      <c r="A138" s="6"/>
      <c r="B138" s="10" t="s">
        <v>6</v>
      </c>
      <c r="C138" s="11">
        <f>STDEV(C133:C136)/2</f>
        <v>4.3325489112527693</v>
      </c>
      <c r="D138" s="11">
        <f>STDEV(D133:D136)/2</f>
        <v>0.40265324454022006</v>
      </c>
      <c r="E138" s="11">
        <f>STDEV(E133:E136)/2</f>
        <v>5.3777046621078606</v>
      </c>
      <c r="F138" s="12">
        <f>STDEV(F133:F136)/2</f>
        <v>0.4997866786345595</v>
      </c>
    </row>
    <row r="139" spans="1:6" x14ac:dyDescent="0.25">
      <c r="A139" s="2"/>
      <c r="B139" s="13"/>
      <c r="C139" s="14"/>
      <c r="D139" s="14"/>
      <c r="E139" s="14"/>
      <c r="F139" s="14"/>
    </row>
    <row r="140" spans="1:6" x14ac:dyDescent="0.25">
      <c r="A140" s="1">
        <v>12</v>
      </c>
      <c r="B140" s="1" t="s">
        <v>7</v>
      </c>
      <c r="C140" s="3">
        <v>255.64516129032259</v>
      </c>
      <c r="D140" s="3">
        <f>C140/10.76</f>
        <v>23.75884398608946</v>
      </c>
      <c r="E140" s="3">
        <v>255.64516129032259</v>
      </c>
      <c r="F140" s="3">
        <f>E140/10.76</f>
        <v>23.75884398608946</v>
      </c>
    </row>
    <row r="141" spans="1:6" x14ac:dyDescent="0.25">
      <c r="A141" s="1">
        <v>21</v>
      </c>
      <c r="B141" s="1" t="s">
        <v>7</v>
      </c>
      <c r="C141" s="3">
        <v>249.19354838709677</v>
      </c>
      <c r="D141" s="3">
        <f>C141/10.76</f>
        <v>23.159251708837989</v>
      </c>
      <c r="E141" s="3">
        <v>249.19354838709677</v>
      </c>
      <c r="F141" s="3">
        <f>E141/10.76</f>
        <v>23.159251708837989</v>
      </c>
    </row>
    <row r="142" spans="1:6" x14ac:dyDescent="0.25">
      <c r="A142" s="1">
        <v>31</v>
      </c>
      <c r="B142" s="1" t="s">
        <v>7</v>
      </c>
      <c r="C142" s="3">
        <v>237.90322580645162</v>
      </c>
      <c r="D142" s="3">
        <f>C142/10.76</f>
        <v>22.109965223647919</v>
      </c>
      <c r="E142" s="3">
        <v>237.90322580645162</v>
      </c>
      <c r="F142" s="3">
        <f>E142/10.76</f>
        <v>22.109965223647919</v>
      </c>
    </row>
    <row r="143" spans="1:6" ht="15.75" thickBot="1" x14ac:dyDescent="0.3">
      <c r="A143" s="1">
        <v>43</v>
      </c>
      <c r="B143" s="4" t="s">
        <v>7</v>
      </c>
      <c r="C143" s="5">
        <v>242.74193548387098</v>
      </c>
      <c r="D143" s="5">
        <f>C143/10.76</f>
        <v>22.559659431586521</v>
      </c>
      <c r="E143" s="5">
        <v>242.74193548387098</v>
      </c>
      <c r="F143" s="5">
        <f>E143/10.76</f>
        <v>22.559659431586521</v>
      </c>
    </row>
    <row r="144" spans="1:6" x14ac:dyDescent="0.25">
      <c r="A144" s="6"/>
      <c r="B144" s="7" t="s">
        <v>5</v>
      </c>
      <c r="C144" s="8">
        <f>AVERAGE(C140:C143)</f>
        <v>246.37096774193549</v>
      </c>
      <c r="D144" s="8">
        <f>AVERAGE(D140:D143)</f>
        <v>22.896930087540472</v>
      </c>
      <c r="E144" s="8">
        <f>AVERAGE(E140:E143)</f>
        <v>246.37096774193549</v>
      </c>
      <c r="F144" s="9">
        <f>AVERAGE(F140:F143)</f>
        <v>22.896930087540472</v>
      </c>
    </row>
    <row r="145" spans="1:6" ht="15.75" thickBot="1" x14ac:dyDescent="0.3">
      <c r="A145" s="6"/>
      <c r="B145" s="10" t="s">
        <v>6</v>
      </c>
      <c r="C145" s="11">
        <f>STDEV(C140:C143)/2</f>
        <v>3.860593176436848</v>
      </c>
      <c r="D145" s="11">
        <f>STDEV(D140:D143)/2</f>
        <v>0.35879118740119414</v>
      </c>
      <c r="E145" s="11">
        <f>STDEV(E140:E143)/2</f>
        <v>3.860593176436848</v>
      </c>
      <c r="F145" s="12">
        <f>STDEV(F140:F143)/2</f>
        <v>0.35879118740119414</v>
      </c>
    </row>
    <row r="147" spans="1:6" x14ac:dyDescent="0.25">
      <c r="A147">
        <v>2014</v>
      </c>
      <c r="C147" s="21" t="s">
        <v>8</v>
      </c>
      <c r="D147" s="21"/>
      <c r="E147" s="21" t="s">
        <v>9</v>
      </c>
      <c r="F147" s="21"/>
    </row>
    <row r="148" spans="1:6" ht="17.25" x14ac:dyDescent="0.25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2</v>
      </c>
      <c r="F148" s="1" t="s">
        <v>3</v>
      </c>
    </row>
    <row r="149" spans="1:6" x14ac:dyDescent="0.25">
      <c r="A149" s="1"/>
      <c r="B149" s="1" t="s">
        <v>4</v>
      </c>
      <c r="C149" s="1"/>
      <c r="D149" s="1"/>
      <c r="E149" s="1"/>
      <c r="F149" s="1"/>
    </row>
    <row r="150" spans="1:6" x14ac:dyDescent="0.25">
      <c r="A150" s="1"/>
      <c r="B150" s="1" t="s">
        <v>4</v>
      </c>
      <c r="C150" s="1"/>
      <c r="D150" s="1"/>
      <c r="E150" s="1"/>
      <c r="F150" s="1"/>
    </row>
    <row r="151" spans="1:6" x14ac:dyDescent="0.25">
      <c r="A151" s="1"/>
      <c r="B151" s="1" t="s">
        <v>4</v>
      </c>
      <c r="C151" s="1"/>
      <c r="D151" s="1"/>
      <c r="E151" s="1"/>
      <c r="F151" s="1"/>
    </row>
    <row r="152" spans="1:6" ht="15.75" thickBot="1" x14ac:dyDescent="0.3">
      <c r="A152" s="1"/>
      <c r="B152" s="4" t="s">
        <v>4</v>
      </c>
      <c r="C152" s="4"/>
      <c r="D152" s="4"/>
      <c r="E152" s="4"/>
      <c r="F152" s="4"/>
    </row>
    <row r="153" spans="1:6" x14ac:dyDescent="0.25">
      <c r="A153" s="6"/>
      <c r="B153" s="7" t="s">
        <v>5</v>
      </c>
      <c r="C153" s="15"/>
      <c r="D153" s="15"/>
      <c r="E153" s="15"/>
      <c r="F153" s="16"/>
    </row>
    <row r="154" spans="1:6" ht="15.75" thickBot="1" x14ac:dyDescent="0.3">
      <c r="A154" s="6"/>
      <c r="B154" s="10" t="s">
        <v>6</v>
      </c>
      <c r="C154" s="17"/>
      <c r="D154" s="17"/>
      <c r="E154" s="17"/>
      <c r="F154" s="18"/>
    </row>
    <row r="155" spans="1:6" x14ac:dyDescent="0.25">
      <c r="A155" s="2"/>
      <c r="B155" s="13"/>
      <c r="C155" s="13"/>
      <c r="D155" s="13"/>
      <c r="E155" s="13"/>
      <c r="F155" s="13"/>
    </row>
    <row r="156" spans="1:6" x14ac:dyDescent="0.25">
      <c r="A156" s="1"/>
      <c r="B156" s="1" t="s">
        <v>7</v>
      </c>
      <c r="C156" s="1"/>
      <c r="D156" s="1"/>
      <c r="E156" s="1"/>
      <c r="F156" s="1"/>
    </row>
    <row r="157" spans="1:6" x14ac:dyDescent="0.25">
      <c r="A157" s="1"/>
      <c r="B157" s="1" t="s">
        <v>7</v>
      </c>
      <c r="C157" s="1"/>
      <c r="D157" s="1"/>
      <c r="E157" s="1"/>
      <c r="F157" s="1"/>
    </row>
    <row r="158" spans="1:6" x14ac:dyDescent="0.25">
      <c r="A158" s="1"/>
      <c r="B158" s="1" t="s">
        <v>7</v>
      </c>
      <c r="C158" s="1"/>
      <c r="D158" s="1"/>
      <c r="E158" s="1"/>
      <c r="F158" s="1"/>
    </row>
    <row r="159" spans="1:6" ht="15.75" thickBot="1" x14ac:dyDescent="0.3">
      <c r="A159" s="1"/>
      <c r="B159" s="4" t="s">
        <v>7</v>
      </c>
      <c r="C159" s="4"/>
      <c r="D159" s="4"/>
      <c r="E159" s="4"/>
      <c r="F159" s="4"/>
    </row>
    <row r="160" spans="1:6" x14ac:dyDescent="0.25">
      <c r="A160" s="6"/>
      <c r="B160" s="7" t="s">
        <v>5</v>
      </c>
      <c r="C160" s="15"/>
      <c r="D160" s="15"/>
      <c r="E160" s="15"/>
      <c r="F160" s="16"/>
    </row>
    <row r="161" spans="1:6" ht="15.75" thickBot="1" x14ac:dyDescent="0.3">
      <c r="A161" s="6"/>
      <c r="B161" s="10" t="s">
        <v>6</v>
      </c>
      <c r="C161" s="17"/>
      <c r="D161" s="17"/>
      <c r="E161" s="17"/>
      <c r="F161" s="18"/>
    </row>
    <row r="163" spans="1:6" x14ac:dyDescent="0.25">
      <c r="A163">
        <v>2015</v>
      </c>
      <c r="C163" s="21" t="s">
        <v>8</v>
      </c>
      <c r="D163" s="21"/>
      <c r="E163" s="21" t="s">
        <v>9</v>
      </c>
      <c r="F163" s="21"/>
    </row>
    <row r="164" spans="1:6" ht="17.25" x14ac:dyDescent="0.2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2</v>
      </c>
      <c r="F164" s="1" t="s">
        <v>3</v>
      </c>
    </row>
    <row r="165" spans="1:6" x14ac:dyDescent="0.25">
      <c r="A165" s="1">
        <v>16</v>
      </c>
      <c r="B165" s="1" t="s">
        <v>4</v>
      </c>
      <c r="C165" s="3">
        <v>290</v>
      </c>
      <c r="D165" s="3">
        <f>C165/10.76</f>
        <v>26.951672862453531</v>
      </c>
      <c r="E165" s="3">
        <v>276.66666666666669</v>
      </c>
      <c r="F165" s="3">
        <f>E165/10.76</f>
        <v>25.712515489467165</v>
      </c>
    </row>
    <row r="166" spans="1:6" x14ac:dyDescent="0.25">
      <c r="A166" s="1">
        <v>25</v>
      </c>
      <c r="B166" s="1" t="s">
        <v>4</v>
      </c>
      <c r="C166" s="3">
        <v>221.66666666666669</v>
      </c>
      <c r="D166" s="3">
        <f>C166/10.76</f>
        <v>20.600991325898391</v>
      </c>
      <c r="E166" s="3">
        <v>190.83333333333331</v>
      </c>
      <c r="F166" s="3">
        <f>E166/10.76</f>
        <v>17.735439900867409</v>
      </c>
    </row>
    <row r="167" spans="1:6" x14ac:dyDescent="0.25">
      <c r="A167" s="1">
        <v>33</v>
      </c>
      <c r="B167" s="1" t="s">
        <v>4</v>
      </c>
      <c r="C167" s="3">
        <v>245</v>
      </c>
      <c r="D167" s="3">
        <f>C167/10.76</f>
        <v>22.769516728624534</v>
      </c>
      <c r="E167" s="3">
        <v>290</v>
      </c>
      <c r="F167" s="3">
        <f>E167/10.76</f>
        <v>26.951672862453531</v>
      </c>
    </row>
    <row r="168" spans="1:6" ht="15.75" thickBot="1" x14ac:dyDescent="0.3">
      <c r="A168" s="1">
        <v>42</v>
      </c>
      <c r="B168" s="4" t="s">
        <v>4</v>
      </c>
      <c r="C168" s="5">
        <v>227.50000000000003</v>
      </c>
      <c r="D168" s="5">
        <f>C168/10.76</f>
        <v>21.143122676579928</v>
      </c>
      <c r="E168" s="5">
        <v>173.33333333333334</v>
      </c>
      <c r="F168" s="5">
        <f>E168/10.76</f>
        <v>16.109045848822802</v>
      </c>
    </row>
    <row r="169" spans="1:6" x14ac:dyDescent="0.25">
      <c r="A169" s="6"/>
      <c r="B169" s="7" t="s">
        <v>5</v>
      </c>
      <c r="C169" s="8">
        <f>AVERAGE(C165:C168)</f>
        <v>246.04166666666669</v>
      </c>
      <c r="D169" s="8">
        <f>AVERAGE(D165:D168)</f>
        <v>22.8663258983891</v>
      </c>
      <c r="E169" s="8">
        <f>AVERAGE(E165:E168)</f>
        <v>232.70833333333334</v>
      </c>
      <c r="F169" s="9">
        <f>AVERAGE(F165:F168)</f>
        <v>21.627168525402727</v>
      </c>
    </row>
    <row r="170" spans="1:6" ht="15.75" thickBot="1" x14ac:dyDescent="0.3">
      <c r="A170" s="6"/>
      <c r="B170" s="10" t="s">
        <v>6</v>
      </c>
      <c r="C170" s="11">
        <f>STDEV(C165:C168)/2</f>
        <v>15.468662317372038</v>
      </c>
      <c r="D170" s="11">
        <f>STDEV(D165:D168)/2</f>
        <v>1.4376080220606002</v>
      </c>
      <c r="E170" s="11">
        <f>STDEV(E165:E168)/2</f>
        <v>29.571349294106838</v>
      </c>
      <c r="F170" s="12">
        <f>STDEV(F165:F168)/2</f>
        <v>2.7482666630210861</v>
      </c>
    </row>
    <row r="171" spans="1:6" x14ac:dyDescent="0.25">
      <c r="A171" s="2"/>
      <c r="B171" s="13"/>
      <c r="C171" s="14"/>
      <c r="D171" s="14"/>
      <c r="E171" s="14"/>
      <c r="F171" s="14"/>
    </row>
    <row r="172" spans="1:6" x14ac:dyDescent="0.25">
      <c r="A172" s="1">
        <v>14</v>
      </c>
      <c r="B172" s="1" t="s">
        <v>7</v>
      </c>
      <c r="C172" s="3">
        <v>255.83333333333334</v>
      </c>
      <c r="D172" s="3">
        <f>C172/10.76</f>
        <v>23.776332094175963</v>
      </c>
      <c r="E172" s="3">
        <v>240.00000000000003</v>
      </c>
      <c r="F172" s="3">
        <f>E172/10.76</f>
        <v>22.304832713754649</v>
      </c>
    </row>
    <row r="173" spans="1:6" x14ac:dyDescent="0.25">
      <c r="A173" s="1">
        <v>29</v>
      </c>
      <c r="B173" s="1" t="s">
        <v>7</v>
      </c>
      <c r="C173" s="3">
        <v>220</v>
      </c>
      <c r="D173" s="3">
        <f>C173/10.76</f>
        <v>20.446096654275092</v>
      </c>
      <c r="E173" s="3">
        <v>149.16666666666666</v>
      </c>
      <c r="F173" s="3">
        <f>E173/10.76</f>
        <v>13.863073110285006</v>
      </c>
    </row>
    <row r="174" spans="1:6" x14ac:dyDescent="0.25">
      <c r="A174" s="1">
        <v>32</v>
      </c>
      <c r="B174" s="1" t="s">
        <v>7</v>
      </c>
      <c r="C174" s="3">
        <v>238.33333333333334</v>
      </c>
      <c r="D174" s="3">
        <f>C174/10.76</f>
        <v>22.149938042131353</v>
      </c>
      <c r="E174" s="3">
        <v>246.66666666666669</v>
      </c>
      <c r="F174" s="3">
        <f>E174/10.76</f>
        <v>22.924411400247834</v>
      </c>
    </row>
    <row r="175" spans="1:6" ht="15.75" thickBot="1" x14ac:dyDescent="0.3">
      <c r="A175" s="1">
        <v>49</v>
      </c>
      <c r="B175" s="4" t="s">
        <v>7</v>
      </c>
      <c r="C175" s="5">
        <v>228.33333333333334</v>
      </c>
      <c r="D175" s="5">
        <f>C175/10.76</f>
        <v>21.220570012391576</v>
      </c>
      <c r="E175" s="5">
        <v>228.33333333333334</v>
      </c>
      <c r="F175" s="5">
        <f>E175/10.76</f>
        <v>21.220570012391576</v>
      </c>
    </row>
    <row r="176" spans="1:6" x14ac:dyDescent="0.25">
      <c r="A176" s="6"/>
      <c r="B176" s="7" t="s">
        <v>5</v>
      </c>
      <c r="C176" s="8">
        <f>AVERAGE(C172:C175)</f>
        <v>235.62500000000003</v>
      </c>
      <c r="D176" s="8">
        <f>AVERAGE(D172:D175)</f>
        <v>21.898234200743495</v>
      </c>
      <c r="E176" s="8">
        <f>AVERAGE(E172:E175)</f>
        <v>216.04166666666669</v>
      </c>
      <c r="F176" s="9">
        <f>AVERAGE(F172:F175)</f>
        <v>20.078221809169769</v>
      </c>
    </row>
    <row r="177" spans="1:6" ht="15.75" thickBot="1" x14ac:dyDescent="0.3">
      <c r="A177" s="19"/>
      <c r="B177" s="20" t="s">
        <v>6</v>
      </c>
      <c r="C177" s="11">
        <f>STDEV(C172:C175)/2</f>
        <v>7.7083333333333348</v>
      </c>
      <c r="D177" s="11">
        <f>STDEV(D172:D175)/2</f>
        <v>0.71638785625774548</v>
      </c>
      <c r="E177" s="11">
        <f>STDEV(E172:E175)/2</f>
        <v>22.611286001234653</v>
      </c>
      <c r="F177" s="12">
        <f>STDEV(F172:F175)/2</f>
        <v>2.1014206320849964</v>
      </c>
    </row>
    <row r="179" spans="1:6" x14ac:dyDescent="0.25">
      <c r="A179">
        <v>2016</v>
      </c>
      <c r="C179" s="21" t="s">
        <v>8</v>
      </c>
      <c r="D179" s="21"/>
      <c r="E179" s="21" t="s">
        <v>9</v>
      </c>
      <c r="F179" s="21"/>
    </row>
    <row r="180" spans="1:6" ht="17.25" x14ac:dyDescent="0.2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2</v>
      </c>
      <c r="F180" s="1" t="s">
        <v>3</v>
      </c>
    </row>
    <row r="181" spans="1:6" x14ac:dyDescent="0.25">
      <c r="A181" s="1">
        <v>11</v>
      </c>
      <c r="B181" s="1" t="s">
        <v>4</v>
      </c>
      <c r="C181" s="3">
        <v>289.99883999999997</v>
      </c>
      <c r="D181" s="3">
        <f>C181/10.76</f>
        <v>26.951565055762078</v>
      </c>
      <c r="E181" s="3">
        <v>199.16586999999998</v>
      </c>
      <c r="F181" s="3">
        <f>E181/10.76</f>
        <v>18.509839219330853</v>
      </c>
    </row>
    <row r="182" spans="1:6" x14ac:dyDescent="0.25">
      <c r="A182" s="1">
        <v>23</v>
      </c>
      <c r="B182" s="1" t="s">
        <v>4</v>
      </c>
      <c r="C182" s="3">
        <v>247.49900999999997</v>
      </c>
      <c r="D182" s="3">
        <f t="shared" ref="D182:D184" si="5">C182/10.76</f>
        <v>23.001766728624531</v>
      </c>
      <c r="E182" s="3">
        <v>147.49940999999998</v>
      </c>
      <c r="F182" s="3">
        <f t="shared" ref="F182:F184" si="6">E182/10.76</f>
        <v>13.708123605947954</v>
      </c>
    </row>
    <row r="183" spans="1:6" x14ac:dyDescent="0.25">
      <c r="A183" s="1">
        <v>38</v>
      </c>
      <c r="B183" s="1" t="s">
        <v>4</v>
      </c>
      <c r="C183" s="3">
        <v>229.99907999999999</v>
      </c>
      <c r="D183" s="3">
        <f t="shared" si="5"/>
        <v>21.375379182156134</v>
      </c>
      <c r="E183" s="3">
        <v>172.49930999999998</v>
      </c>
      <c r="F183" s="3">
        <f t="shared" si="6"/>
        <v>16.0315343866171</v>
      </c>
    </row>
    <row r="184" spans="1:6" ht="15.75" thickBot="1" x14ac:dyDescent="0.3">
      <c r="A184" s="1">
        <v>48</v>
      </c>
      <c r="B184" s="4" t="s">
        <v>4</v>
      </c>
      <c r="C184" s="5">
        <v>238.33238</v>
      </c>
      <c r="D184" s="5">
        <f t="shared" si="5"/>
        <v>22.149849442379182</v>
      </c>
      <c r="E184" s="5">
        <v>138</v>
      </c>
      <c r="F184" s="5">
        <f t="shared" si="6"/>
        <v>12.825278810408923</v>
      </c>
    </row>
    <row r="185" spans="1:6" x14ac:dyDescent="0.25">
      <c r="A185" s="6"/>
      <c r="B185" s="7" t="s">
        <v>5</v>
      </c>
      <c r="C185" s="8">
        <f>AVERAGE(C181:C184)</f>
        <v>251.45732750000002</v>
      </c>
      <c r="D185" s="8">
        <f>AVERAGE(D181:D184)</f>
        <v>23.36964010223048</v>
      </c>
      <c r="E185" s="8">
        <f>AVERAGE(E181:E184)</f>
        <v>164.29114749999997</v>
      </c>
      <c r="F185" s="9">
        <f>AVERAGE(F181:F184)</f>
        <v>15.268694005576206</v>
      </c>
    </row>
    <row r="186" spans="1:6" ht="15.75" thickBot="1" x14ac:dyDescent="0.3">
      <c r="A186" s="19"/>
      <c r="B186" s="20" t="s">
        <v>6</v>
      </c>
      <c r="C186" s="11">
        <f>STDEV(C181:C184)/2</f>
        <v>13.334907498327693</v>
      </c>
      <c r="D186" s="11">
        <f>STDEV(D181:D184)/2</f>
        <v>1.2393036708482983</v>
      </c>
      <c r="E186" s="11">
        <f>STDEV(E181:E184)/2</f>
        <v>13.713761598646396</v>
      </c>
      <c r="F186" s="12">
        <f>STDEV(F181:F184)/2</f>
        <v>1.2745131597254946</v>
      </c>
    </row>
    <row r="187" spans="1:6" x14ac:dyDescent="0.25">
      <c r="A187" s="2"/>
      <c r="B187" s="13"/>
      <c r="C187" s="14"/>
      <c r="D187" s="14"/>
      <c r="E187" s="14"/>
      <c r="F187" s="14"/>
    </row>
    <row r="188" spans="1:6" x14ac:dyDescent="0.25">
      <c r="A188" s="1">
        <v>18</v>
      </c>
      <c r="B188" s="1" t="s">
        <v>7</v>
      </c>
      <c r="C188" s="3">
        <v>234.99905999999999</v>
      </c>
      <c r="D188" s="3">
        <f>C188/10.76</f>
        <v>21.840061338289964</v>
      </c>
      <c r="E188" s="3">
        <v>146.66607999999999</v>
      </c>
      <c r="F188" s="3">
        <f>E188/10.76</f>
        <v>13.63067657992565</v>
      </c>
    </row>
    <row r="189" spans="1:6" x14ac:dyDescent="0.25">
      <c r="A189" s="1">
        <v>28</v>
      </c>
      <c r="B189" s="1" t="s">
        <v>7</v>
      </c>
      <c r="C189" s="3">
        <v>240.83236999999997</v>
      </c>
      <c r="D189" s="3">
        <f t="shared" ref="D189:D191" si="7">C189/10.76</f>
        <v>22.382190520446095</v>
      </c>
      <c r="E189" s="3">
        <v>152.49939000000001</v>
      </c>
      <c r="F189" s="3">
        <f t="shared" ref="F189:F191" si="8">E189/10.76</f>
        <v>14.172805762081785</v>
      </c>
    </row>
    <row r="190" spans="1:6" x14ac:dyDescent="0.25">
      <c r="A190" s="1">
        <v>37</v>
      </c>
      <c r="B190" s="1" t="s">
        <v>7</v>
      </c>
      <c r="C190" s="3">
        <v>260.83229</v>
      </c>
      <c r="D190" s="3">
        <f t="shared" si="7"/>
        <v>24.240919144981412</v>
      </c>
      <c r="E190" s="3">
        <v>96.666279999999986</v>
      </c>
      <c r="F190" s="3">
        <f t="shared" si="8"/>
        <v>8.9838550185873594</v>
      </c>
    </row>
    <row r="191" spans="1:6" ht="15.75" thickBot="1" x14ac:dyDescent="0.3">
      <c r="A191" s="1">
        <v>46</v>
      </c>
      <c r="B191" s="4" t="s">
        <v>7</v>
      </c>
      <c r="C191" s="5">
        <v>223.33243999999999</v>
      </c>
      <c r="D191" s="5">
        <f t="shared" si="7"/>
        <v>20.755802973977694</v>
      </c>
      <c r="E191" s="5">
        <v>106.66624</v>
      </c>
      <c r="F191" s="5">
        <f t="shared" si="8"/>
        <v>9.9132193308550196</v>
      </c>
    </row>
    <row r="192" spans="1:6" x14ac:dyDescent="0.25">
      <c r="A192" s="6"/>
      <c r="B192" s="7" t="s">
        <v>5</v>
      </c>
      <c r="C192" s="8">
        <f>AVERAGE(C188:C191)</f>
        <v>239.99904000000001</v>
      </c>
      <c r="D192" s="8">
        <f>AVERAGE(D188:D191)</f>
        <v>22.304743494423789</v>
      </c>
      <c r="E192" s="8">
        <f>AVERAGE(E188:E191)</f>
        <v>125.6244975</v>
      </c>
      <c r="F192" s="9">
        <f>AVERAGE(F188:F191)</f>
        <v>11.675139172862453</v>
      </c>
    </row>
    <row r="193" spans="1:6" ht="15.75" thickBot="1" x14ac:dyDescent="0.3">
      <c r="A193" s="19"/>
      <c r="B193" s="20" t="s">
        <v>6</v>
      </c>
      <c r="C193" s="11">
        <f>STDEV(C188:C191)/2</f>
        <v>7.8395051927816226</v>
      </c>
      <c r="D193" s="11">
        <f>STDEV(D188:D191)/2</f>
        <v>0.72857854951502043</v>
      </c>
      <c r="E193" s="11">
        <f>STDEV(E188:E191)/2</f>
        <v>14.032705634827026</v>
      </c>
      <c r="F193" s="12">
        <f>STDEV(F188:F191)/2</f>
        <v>1.3041547987757496</v>
      </c>
    </row>
  </sheetData>
  <mergeCells count="22">
    <mergeCell ref="C19:D19"/>
    <mergeCell ref="E19:F19"/>
    <mergeCell ref="C35:D35"/>
    <mergeCell ref="E35:F35"/>
    <mergeCell ref="C51:D51"/>
    <mergeCell ref="E51:F51"/>
    <mergeCell ref="C67:D67"/>
    <mergeCell ref="E67:F67"/>
    <mergeCell ref="C83:D83"/>
    <mergeCell ref="E83:F83"/>
    <mergeCell ref="C99:D99"/>
    <mergeCell ref="E99:F99"/>
    <mergeCell ref="C163:D163"/>
    <mergeCell ref="E163:F163"/>
    <mergeCell ref="C179:D179"/>
    <mergeCell ref="E179:F179"/>
    <mergeCell ref="C115:D115"/>
    <mergeCell ref="E115:F115"/>
    <mergeCell ref="C131:D131"/>
    <mergeCell ref="E131:F131"/>
    <mergeCell ref="C147:D147"/>
    <mergeCell ref="E147:F1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5" sqref="G15"/>
    </sheetView>
  </sheetViews>
  <sheetFormatPr defaultRowHeight="15" x14ac:dyDescent="0.25"/>
  <sheetData>
    <row r="1" spans="1:4" x14ac:dyDescent="0.25">
      <c r="A1" s="1" t="s">
        <v>12</v>
      </c>
      <c r="B1" s="1" t="s">
        <v>11</v>
      </c>
      <c r="C1" s="1" t="s">
        <v>10</v>
      </c>
      <c r="D1" s="1" t="s">
        <v>13</v>
      </c>
    </row>
    <row r="2" spans="1:4" x14ac:dyDescent="0.25">
      <c r="A2" s="1">
        <v>16</v>
      </c>
      <c r="B2" s="1" t="s">
        <v>4</v>
      </c>
      <c r="C2" s="1" t="s">
        <v>14</v>
      </c>
      <c r="D2" s="3">
        <v>290</v>
      </c>
    </row>
    <row r="3" spans="1:4" x14ac:dyDescent="0.25">
      <c r="A3" s="1">
        <v>25</v>
      </c>
      <c r="B3" s="1" t="s">
        <v>4</v>
      </c>
      <c r="C3" s="1" t="s">
        <v>14</v>
      </c>
      <c r="D3" s="3">
        <v>221.66666666666669</v>
      </c>
    </row>
    <row r="4" spans="1:4" x14ac:dyDescent="0.25">
      <c r="A4" s="1">
        <v>33</v>
      </c>
      <c r="B4" s="1" t="s">
        <v>4</v>
      </c>
      <c r="C4" s="1" t="s">
        <v>14</v>
      </c>
      <c r="D4" s="3">
        <v>245</v>
      </c>
    </row>
    <row r="5" spans="1:4" x14ac:dyDescent="0.25">
      <c r="A5" s="1">
        <v>42</v>
      </c>
      <c r="B5" s="4" t="s">
        <v>4</v>
      </c>
      <c r="C5" s="1" t="s">
        <v>14</v>
      </c>
      <c r="D5" s="5">
        <v>227.50000000000003</v>
      </c>
    </row>
    <row r="6" spans="1:4" x14ac:dyDescent="0.25">
      <c r="A6" s="1">
        <v>16</v>
      </c>
      <c r="B6" s="1" t="s">
        <v>4</v>
      </c>
      <c r="C6" s="4" t="s">
        <v>15</v>
      </c>
      <c r="D6" s="3">
        <v>276.66666666666669</v>
      </c>
    </row>
    <row r="7" spans="1:4" x14ac:dyDescent="0.25">
      <c r="A7" s="1">
        <v>25</v>
      </c>
      <c r="B7" s="1" t="s">
        <v>4</v>
      </c>
      <c r="C7" s="4" t="s">
        <v>15</v>
      </c>
      <c r="D7" s="3">
        <v>190.83333333333331</v>
      </c>
    </row>
    <row r="8" spans="1:4" x14ac:dyDescent="0.25">
      <c r="A8" s="1">
        <v>33</v>
      </c>
      <c r="B8" s="1" t="s">
        <v>4</v>
      </c>
      <c r="C8" s="4" t="s">
        <v>15</v>
      </c>
      <c r="D8" s="3">
        <v>290</v>
      </c>
    </row>
    <row r="9" spans="1:4" x14ac:dyDescent="0.25">
      <c r="A9" s="1">
        <v>42</v>
      </c>
      <c r="B9" s="4" t="s">
        <v>4</v>
      </c>
      <c r="C9" s="4" t="s">
        <v>15</v>
      </c>
      <c r="D9" s="5">
        <v>173.33333333333334</v>
      </c>
    </row>
    <row r="10" spans="1:4" x14ac:dyDescent="0.25">
      <c r="A10" s="1">
        <v>14</v>
      </c>
      <c r="B10" s="1" t="s">
        <v>7</v>
      </c>
      <c r="C10" s="1" t="s">
        <v>14</v>
      </c>
      <c r="D10" s="3">
        <v>255.83333333333334</v>
      </c>
    </row>
    <row r="11" spans="1:4" x14ac:dyDescent="0.25">
      <c r="A11" s="1">
        <v>29</v>
      </c>
      <c r="B11" s="1" t="s">
        <v>7</v>
      </c>
      <c r="C11" s="1" t="s">
        <v>14</v>
      </c>
      <c r="D11" s="3">
        <v>220</v>
      </c>
    </row>
    <row r="12" spans="1:4" x14ac:dyDescent="0.25">
      <c r="A12" s="1">
        <v>32</v>
      </c>
      <c r="B12" s="1" t="s">
        <v>7</v>
      </c>
      <c r="C12" s="1" t="s">
        <v>14</v>
      </c>
      <c r="D12" s="3">
        <v>238.33333333333334</v>
      </c>
    </row>
    <row r="13" spans="1:4" x14ac:dyDescent="0.25">
      <c r="A13" s="1">
        <v>49</v>
      </c>
      <c r="B13" s="4" t="s">
        <v>7</v>
      </c>
      <c r="C13" s="1" t="s">
        <v>14</v>
      </c>
      <c r="D13" s="5">
        <v>228.33333333333334</v>
      </c>
    </row>
    <row r="14" spans="1:4" x14ac:dyDescent="0.25">
      <c r="A14" s="1">
        <v>14</v>
      </c>
      <c r="B14" s="1" t="s">
        <v>7</v>
      </c>
      <c r="C14" s="1" t="s">
        <v>16</v>
      </c>
      <c r="D14" s="3">
        <v>240.00000000000003</v>
      </c>
    </row>
    <row r="15" spans="1:4" x14ac:dyDescent="0.25">
      <c r="A15" s="1">
        <v>29</v>
      </c>
      <c r="B15" s="1" t="s">
        <v>7</v>
      </c>
      <c r="C15" s="1" t="s">
        <v>16</v>
      </c>
      <c r="D15" s="3">
        <v>149.16666666666666</v>
      </c>
    </row>
    <row r="16" spans="1:4" x14ac:dyDescent="0.25">
      <c r="A16" s="1">
        <v>32</v>
      </c>
      <c r="B16" s="1" t="s">
        <v>7</v>
      </c>
      <c r="C16" s="1" t="s">
        <v>16</v>
      </c>
      <c r="D16" s="3">
        <v>246.66666666666669</v>
      </c>
    </row>
    <row r="17" spans="1:4" x14ac:dyDescent="0.25">
      <c r="A17" s="1">
        <v>49</v>
      </c>
      <c r="B17" s="4" t="s">
        <v>7</v>
      </c>
      <c r="C17" s="1" t="s">
        <v>16</v>
      </c>
      <c r="D17" s="5">
        <v>228.33333333333334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21" sqref="G21"/>
    </sheetView>
  </sheetViews>
  <sheetFormatPr defaultRowHeight="15" x14ac:dyDescent="0.25"/>
  <sheetData>
    <row r="1" spans="1:4" x14ac:dyDescent="0.25">
      <c r="A1" s="1" t="s">
        <v>12</v>
      </c>
      <c r="B1" s="1" t="s">
        <v>11</v>
      </c>
      <c r="C1" s="1" t="s">
        <v>10</v>
      </c>
      <c r="D1" s="1" t="s">
        <v>13</v>
      </c>
    </row>
    <row r="2" spans="1:4" x14ac:dyDescent="0.25">
      <c r="A2" s="1">
        <v>11</v>
      </c>
      <c r="B2" s="1" t="s">
        <v>4</v>
      </c>
      <c r="C2" s="1" t="s">
        <v>14</v>
      </c>
      <c r="D2" s="3">
        <v>289.99883999999997</v>
      </c>
    </row>
    <row r="3" spans="1:4" x14ac:dyDescent="0.25">
      <c r="A3" s="1">
        <v>23</v>
      </c>
      <c r="B3" s="1" t="s">
        <v>4</v>
      </c>
      <c r="C3" s="1" t="s">
        <v>14</v>
      </c>
      <c r="D3" s="3">
        <v>247.49900999999997</v>
      </c>
    </row>
    <row r="4" spans="1:4" x14ac:dyDescent="0.25">
      <c r="A4" s="1">
        <v>38</v>
      </c>
      <c r="B4" s="1" t="s">
        <v>4</v>
      </c>
      <c r="C4" s="1" t="s">
        <v>14</v>
      </c>
      <c r="D4" s="3">
        <v>229.99907999999999</v>
      </c>
    </row>
    <row r="5" spans="1:4" x14ac:dyDescent="0.25">
      <c r="A5" s="1">
        <v>48</v>
      </c>
      <c r="B5" s="4" t="s">
        <v>4</v>
      </c>
      <c r="C5" s="1" t="s">
        <v>14</v>
      </c>
      <c r="D5" s="5">
        <v>238.33238</v>
      </c>
    </row>
    <row r="6" spans="1:4" x14ac:dyDescent="0.25">
      <c r="A6" s="1">
        <v>11</v>
      </c>
      <c r="B6" s="1" t="s">
        <v>4</v>
      </c>
      <c r="C6" s="4" t="s">
        <v>15</v>
      </c>
      <c r="D6" s="3">
        <v>199.16586999999998</v>
      </c>
    </row>
    <row r="7" spans="1:4" x14ac:dyDescent="0.25">
      <c r="A7" s="1">
        <v>23</v>
      </c>
      <c r="B7" s="1" t="s">
        <v>4</v>
      </c>
      <c r="C7" s="4" t="s">
        <v>15</v>
      </c>
      <c r="D7" s="3">
        <v>147.49940999999998</v>
      </c>
    </row>
    <row r="8" spans="1:4" x14ac:dyDescent="0.25">
      <c r="A8" s="1">
        <v>38</v>
      </c>
      <c r="B8" s="1" t="s">
        <v>4</v>
      </c>
      <c r="C8" s="4" t="s">
        <v>15</v>
      </c>
      <c r="D8" s="3">
        <v>172.49930999999998</v>
      </c>
    </row>
    <row r="9" spans="1:4" x14ac:dyDescent="0.25">
      <c r="A9" s="1">
        <v>48</v>
      </c>
      <c r="B9" s="4" t="s">
        <v>4</v>
      </c>
      <c r="C9" s="4" t="s">
        <v>15</v>
      </c>
      <c r="D9" s="5">
        <v>138</v>
      </c>
    </row>
    <row r="10" spans="1:4" x14ac:dyDescent="0.25">
      <c r="A10" s="1">
        <v>18</v>
      </c>
      <c r="B10" s="1" t="s">
        <v>7</v>
      </c>
      <c r="C10" s="1" t="s">
        <v>14</v>
      </c>
      <c r="D10" s="3">
        <v>234.99905999999999</v>
      </c>
    </row>
    <row r="11" spans="1:4" x14ac:dyDescent="0.25">
      <c r="A11" s="1">
        <v>28</v>
      </c>
      <c r="B11" s="1" t="s">
        <v>7</v>
      </c>
      <c r="C11" s="1" t="s">
        <v>14</v>
      </c>
      <c r="D11" s="3">
        <v>240.83236999999997</v>
      </c>
    </row>
    <row r="12" spans="1:4" x14ac:dyDescent="0.25">
      <c r="A12" s="1">
        <v>37</v>
      </c>
      <c r="B12" s="1" t="s">
        <v>7</v>
      </c>
      <c r="C12" s="1" t="s">
        <v>14</v>
      </c>
      <c r="D12" s="3">
        <v>260.83229</v>
      </c>
    </row>
    <row r="13" spans="1:4" x14ac:dyDescent="0.25">
      <c r="A13" s="1">
        <v>46</v>
      </c>
      <c r="B13" s="4" t="s">
        <v>7</v>
      </c>
      <c r="C13" s="1" t="s">
        <v>14</v>
      </c>
      <c r="D13" s="5">
        <v>223.33243999999999</v>
      </c>
    </row>
    <row r="14" spans="1:4" x14ac:dyDescent="0.25">
      <c r="A14" s="1">
        <v>18</v>
      </c>
      <c r="B14" s="1" t="s">
        <v>7</v>
      </c>
      <c r="C14" s="22" t="s">
        <v>16</v>
      </c>
      <c r="D14" s="3">
        <v>146.66607999999999</v>
      </c>
    </row>
    <row r="15" spans="1:4" x14ac:dyDescent="0.25">
      <c r="A15" s="1">
        <v>28</v>
      </c>
      <c r="B15" s="1" t="s">
        <v>7</v>
      </c>
      <c r="C15" s="22" t="s">
        <v>16</v>
      </c>
      <c r="D15" s="3">
        <v>152.49939000000001</v>
      </c>
    </row>
    <row r="16" spans="1:4" x14ac:dyDescent="0.25">
      <c r="A16" s="1">
        <v>37</v>
      </c>
      <c r="B16" s="1" t="s">
        <v>7</v>
      </c>
      <c r="C16" s="22" t="s">
        <v>16</v>
      </c>
      <c r="D16" s="3">
        <v>96.666279999999986</v>
      </c>
    </row>
    <row r="17" spans="1:4" x14ac:dyDescent="0.25">
      <c r="A17" s="1">
        <v>46</v>
      </c>
      <c r="B17" s="4" t="s">
        <v>7</v>
      </c>
      <c r="C17" s="22" t="s">
        <v>16</v>
      </c>
      <c r="D17" s="5">
        <v>106.66624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2019-12-19T20:32:59Z</dcterms:modified>
</cp:coreProperties>
</file>