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\OneDrive - University of the Philippines\Documents\GitHub\ai_first_bootcamp\Day4\"/>
    </mc:Choice>
  </mc:AlternateContent>
  <xr:revisionPtr revIDLastSave="0" documentId="8_{18B39BF0-DB3D-4933-AD8C-8C3FB0718542}" xr6:coauthVersionLast="47" xr6:coauthVersionMax="47" xr10:uidLastSave="{00000000-0000-0000-0000-000000000000}"/>
  <bookViews>
    <workbookView xWindow="780" yWindow="780" windowWidth="21600" windowHeight="11325" xr2:uid="{ED2EB549-3811-403C-B2CF-9628CDB1E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P2" i="1"/>
  <c r="D3" i="1"/>
  <c r="P3" i="1"/>
  <c r="D4" i="1"/>
  <c r="P4" i="1"/>
  <c r="D5" i="1"/>
  <c r="P5" i="1"/>
  <c r="D6" i="1"/>
  <c r="P6" i="1"/>
  <c r="D7" i="1"/>
  <c r="P7" i="1"/>
  <c r="D8" i="1"/>
  <c r="P8" i="1"/>
  <c r="D9" i="1"/>
  <c r="P9" i="1"/>
  <c r="D10" i="1"/>
  <c r="P10" i="1"/>
  <c r="D11" i="1"/>
  <c r="P11" i="1"/>
  <c r="D12" i="1"/>
  <c r="P12" i="1"/>
  <c r="D13" i="1"/>
  <c r="P13" i="1"/>
  <c r="D14" i="1"/>
  <c r="P14" i="1"/>
  <c r="D15" i="1"/>
</calcChain>
</file>

<file path=xl/sharedStrings.xml><?xml version="1.0" encoding="utf-8"?>
<sst xmlns="http://schemas.openxmlformats.org/spreadsheetml/2006/main" count="220" uniqueCount="178">
  <si>
    <t>Policy ID</t>
  </si>
  <si>
    <t>Customer Name</t>
  </si>
  <si>
    <t>Customer Address</t>
  </si>
  <si>
    <t>Contact Number</t>
  </si>
  <si>
    <t>Email</t>
  </si>
  <si>
    <t>Date of Birth</t>
  </si>
  <si>
    <t>Policy Start Date</t>
  </si>
  <si>
    <t>Policy End Date</t>
  </si>
  <si>
    <t>Policy Type</t>
  </si>
  <si>
    <t>Coverage Amount (USD)</t>
  </si>
  <si>
    <t>Premium Amount (USD)</t>
  </si>
  <si>
    <t>Payment Frequency</t>
  </si>
  <si>
    <t>Beneficiaries</t>
  </si>
  <si>
    <t>Policy Status</t>
  </si>
  <si>
    <t>Agent Name</t>
  </si>
  <si>
    <t>Agent Contact Number</t>
  </si>
  <si>
    <t>Policy Number</t>
  </si>
  <si>
    <t>Policy Terms and Conditions</t>
  </si>
  <si>
    <t>Riders/Endorsements</t>
  </si>
  <si>
    <t>Claims History</t>
  </si>
  <si>
    <t>POL000001</t>
  </si>
  <si>
    <t>Alice Johnson</t>
  </si>
  <si>
    <t>789 Pine St, Denver, CO</t>
  </si>
  <si>
    <t>alice.johnson@example.com</t>
  </si>
  <si>
    <t>Life Insurance</t>
  </si>
  <si>
    <t>$500,000</t>
  </si>
  <si>
    <t>$1,200/year</t>
  </si>
  <si>
    <t>Annually</t>
  </si>
  <si>
    <t>John Johnson, Emily</t>
  </si>
  <si>
    <t>Active</t>
  </si>
  <si>
    <t>Mark Simmons</t>
  </si>
  <si>
    <t>LI-2024-12345</t>
  </si>
  <si>
    <t>Coverage excludes pre-existing conditions</t>
  </si>
  <si>
    <t>Accidental Death Benefit Rider</t>
  </si>
  <si>
    <t>Claim #CL123, Date: 2024-05-02, Amount: $10,000, Settled</t>
  </si>
  <si>
    <t>POL000002</t>
  </si>
  <si>
    <t>Bob Smith</t>
  </si>
  <si>
    <t>456 Oak Dr, Austin, TX</t>
  </si>
  <si>
    <t>bob.smith@example.com</t>
  </si>
  <si>
    <t>Auto Insurance</t>
  </si>
  <si>
    <t>$50,000</t>
  </si>
  <si>
    <t>$600/year</t>
  </si>
  <si>
    <t>Monthly</t>
  </si>
  <si>
    <t>N/A</t>
  </si>
  <si>
    <t>Lisa Brown</t>
  </si>
  <si>
    <t>AI-2023-67890</t>
  </si>
  <si>
    <t>Includes comprehensive and collision coverage</t>
  </si>
  <si>
    <t>Roadside Assistance Rider</t>
  </si>
  <si>
    <t>None</t>
  </si>
  <si>
    <t>POL000003</t>
  </si>
  <si>
    <t>Clara Lee</t>
  </si>
  <si>
    <t>123 Main St, Seattle, WA</t>
  </si>
  <si>
    <t>clara.lee@example.com</t>
  </si>
  <si>
    <t>Home Insurance</t>
  </si>
  <si>
    <t>$250,000</t>
  </si>
  <si>
    <t>$1,500/year</t>
  </si>
  <si>
    <t>Quarterly</t>
  </si>
  <si>
    <t>John Lee</t>
  </si>
  <si>
    <t>Adam Daniels</t>
  </si>
  <si>
    <t>HI-2024-34567</t>
  </si>
  <si>
    <t>Coverage excludes flood damage</t>
  </si>
  <si>
    <t>Natural Disaster Endorsement</t>
  </si>
  <si>
    <t>Claim #CL456, Date: 2024-08-15, Amount: $5,000, Settled</t>
  </si>
  <si>
    <t>POL000004</t>
  </si>
  <si>
    <t>David Tran</t>
  </si>
  <si>
    <t>321 Cedar Ln, Chicago, IL</t>
  </si>
  <si>
    <t>david.tran@example.com</t>
  </si>
  <si>
    <t>Health Insurance</t>
  </si>
  <si>
    <t>$100,000</t>
  </si>
  <si>
    <t>$2,400/year</t>
  </si>
  <si>
    <t>Lisa Tran</t>
  </si>
  <si>
    <t>Sarah Clarke</t>
  </si>
  <si>
    <t>HE-2023-98765</t>
  </si>
  <si>
    <t>Pre-existing conditions not covered</t>
  </si>
  <si>
    <t>Family Health Add-On</t>
  </si>
  <si>
    <t>Claim #CL789, Date: 2023-10-20, Amount: $8,000, Settled</t>
  </si>
  <si>
    <t>POL000005</t>
  </si>
  <si>
    <t>Eva Martinez</t>
  </si>
  <si>
    <t>789 Birch Rd, Miami, FL</t>
  </si>
  <si>
    <t>eva.martinez@example.com</t>
  </si>
  <si>
    <t>$300,000</t>
  </si>
  <si>
    <t>$900/year</t>
  </si>
  <si>
    <t>Michael Martinez</t>
  </si>
  <si>
    <t>John Taylor</t>
  </si>
  <si>
    <t>LI-2024-56789</t>
  </si>
  <si>
    <t>Standard life coverage</t>
  </si>
  <si>
    <t>Critical Illness Rider</t>
  </si>
  <si>
    <t>POL000006</t>
  </si>
  <si>
    <t>Frank White</t>
  </si>
  <si>
    <t>234 Willow St, Boston, MA</t>
  </si>
  <si>
    <t>frank.white@example.com</t>
  </si>
  <si>
    <t>$30,000</t>
  </si>
  <si>
    <t>$450/year</t>
  </si>
  <si>
    <t>Expired</t>
  </si>
  <si>
    <t>Jane Harper</t>
  </si>
  <si>
    <t>AI-2022-34567</t>
  </si>
  <si>
    <t>Basic liability included</t>
  </si>
  <si>
    <t>Personal Injury Protection</t>
  </si>
  <si>
    <t>Claim #CL321, Date: 2023-02-12, Amount: $2,500, Settled</t>
  </si>
  <si>
    <t>POL000007</t>
  </si>
  <si>
    <t>Grace Kim</t>
  </si>
  <si>
    <t>567 Spruce Ave, Portland, OR</t>
  </si>
  <si>
    <t>grace.kim@example.com</t>
  </si>
  <si>
    <t>$150,000</t>
  </si>
  <si>
    <t>$800/year</t>
  </si>
  <si>
    <t>Paul Grant</t>
  </si>
  <si>
    <t>HI-2023-76543</t>
  </si>
  <si>
    <t>Standard coverage with limited fire damage</t>
  </si>
  <si>
    <t>Theft Protection Endorsement</t>
  </si>
  <si>
    <t>POL000008</t>
  </si>
  <si>
    <t>Henry Liu</t>
  </si>
  <si>
    <t>890 Maple Dr, San Jose, CA</t>
  </si>
  <si>
    <t>henry.liu@example.com</t>
  </si>
  <si>
    <t>$200,000</t>
  </si>
  <si>
    <t>$1,000/year</t>
  </si>
  <si>
    <t>Anna Liu</t>
  </si>
  <si>
    <t>Pending</t>
  </si>
  <si>
    <t>William Carter</t>
  </si>
  <si>
    <t>LI-2024-89012</t>
  </si>
  <si>
    <t>Coverage includes terminal illness benefit</t>
  </si>
  <si>
    <t>Disability Benefit Rider</t>
  </si>
  <si>
    <t>POL000009</t>
  </si>
  <si>
    <t>Isabella Thomas</t>
  </si>
  <si>
    <t>654 Cherry St, Las Vegas, NV</t>
  </si>
  <si>
    <t>isabella.thomas@example.com</t>
  </si>
  <si>
    <t>$75,000</t>
  </si>
  <si>
    <t>$1,800/year</t>
  </si>
  <si>
    <t>Daniel Thomas</t>
  </si>
  <si>
    <t>Mary Adams</t>
  </si>
  <si>
    <t>HE-2024-12321</t>
  </si>
  <si>
    <t>Regular check-ups included</t>
  </si>
  <si>
    <t>Vision and Dental Add-On</t>
  </si>
  <si>
    <t>Claim #CL654, Date: 2024-11-01, Amount: $1,500, Pending</t>
  </si>
  <si>
    <t>POL000010</t>
  </si>
  <si>
    <t>Jack Peterson</t>
  </si>
  <si>
    <t>345 Birch Blvd, Phoenix, AZ</t>
  </si>
  <si>
    <t>jack.peterson@example.com</t>
  </si>
  <si>
    <t>$40,000</t>
  </si>
  <si>
    <t>$700/year</t>
  </si>
  <si>
    <t>Laura Young</t>
  </si>
  <si>
    <t>AI-2023-56789</t>
  </si>
  <si>
    <t>Collision coverage excluded</t>
  </si>
  <si>
    <t>POL000011</t>
  </si>
  <si>
    <t>Kathy Wilson</t>
  </si>
  <si>
    <t>678 Oak Dr, Nashville, TN</t>
  </si>
  <si>
    <t>kathy.wilson@example.com</t>
  </si>
  <si>
    <t>$350,000</t>
  </si>
  <si>
    <t>$950/year</t>
  </si>
  <si>
    <t>Robert Wilson</t>
  </si>
  <si>
    <t>James Black</t>
  </si>
  <si>
    <t>LI-2024-45678</t>
  </si>
  <si>
    <t>Includes critical illness coverage</t>
  </si>
  <si>
    <t>Waiver of Premium Rider</t>
  </si>
  <si>
    <t>POL000012</t>
  </si>
  <si>
    <t>Liam Brown</t>
  </si>
  <si>
    <t>123 Pine St, Los Angeles, CA</t>
  </si>
  <si>
    <t>liam.brown@example.com</t>
  </si>
  <si>
    <t>$120,000</t>
  </si>
  <si>
    <t>$2,100/year</t>
  </si>
  <si>
    <t>Emily Brown</t>
  </si>
  <si>
    <t>George Collins</t>
  </si>
  <si>
    <t>HE-2023-89123</t>
  </si>
  <si>
    <t>Coverage limited to in-network providers</t>
  </si>
  <si>
    <t>Claim #CL789, Date: 2024-01-20, Amount: $9,000, Settled</t>
  </si>
  <si>
    <t>POL000013</t>
  </si>
  <si>
    <t>Mia Carter</t>
  </si>
  <si>
    <t>456 Spruce Ln, San Diego, CA</t>
  </si>
  <si>
    <t>mia.carter@example.com</t>
  </si>
  <si>
    <t>$35,000</t>
  </si>
  <si>
    <t>$500/year</t>
  </si>
  <si>
    <t>Rachel Moore</t>
  </si>
  <si>
    <t>AI-2024-23456</t>
  </si>
  <si>
    <t>Standard liability and comprehensive</t>
  </si>
  <si>
    <t>Collision Damage Waiver</t>
  </si>
  <si>
    <t>POL000014</t>
  </si>
  <si>
    <t>Noah Evans</t>
  </si>
  <si>
    <t>789 Willow St, Houston, TX</t>
  </si>
  <si>
    <t>noah.evans@example.com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</si>
</sst>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8B43-E9EE-41A7-AEDA-036BD0A66E24}">
  <dimension ref="A1:T15"/>
  <sheetViews>
    <sheetView tabSelected="1" workbookViewId="0">
      <selection activeCell="H2" sqref="H2"/>
    </sheetView>
  </sheetViews>
  <sheetFormatPr defaultRowHeight="15" x14ac:dyDescent="0.25"/>
  <sheetData>
    <row r="1" spans="1:20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20" x14ac:dyDescent="0.25">
      <c r="A2" s="2" t="s">
        <v>20</v>
      </c>
      <c r="B2" s="2" t="s">
        <v>21</v>
      </c>
      <c r="C2" s="2" t="s">
        <v>22</v>
      </c>
      <c r="D2" s="2">
        <f>1-555-123-4567</f>
        <v>-5244</v>
      </c>
      <c r="E2" s="2" t="s">
        <v>23</v>
      </c>
      <c r="F2" s="3">
        <v>31153</v>
      </c>
      <c r="G2" s="3">
        <v>45292</v>
      </c>
      <c r="H2" s="3">
        <v>45658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>
        <f>1-555-987-6543</f>
        <v>-8084</v>
      </c>
      <c r="Q2" s="2" t="s">
        <v>31</v>
      </c>
      <c r="R2" s="2" t="s">
        <v>32</v>
      </c>
      <c r="S2" s="2" t="s">
        <v>33</v>
      </c>
      <c r="T2" s="2" t="s">
        <v>34</v>
      </c>
    </row>
    <row r="3" spans="1:20" ht="90" x14ac:dyDescent="0.25">
      <c r="A3" s="2" t="s">
        <v>35</v>
      </c>
      <c r="B3" s="2" t="s">
        <v>36</v>
      </c>
      <c r="C3" s="2" t="s">
        <v>37</v>
      </c>
      <c r="D3" s="2">
        <f>1-555-234-5678</f>
        <v>-6466</v>
      </c>
      <c r="E3" s="2" t="s">
        <v>38</v>
      </c>
      <c r="F3" s="3">
        <v>28816</v>
      </c>
      <c r="G3" s="3">
        <v>45092</v>
      </c>
      <c r="H3" s="3">
        <v>45458</v>
      </c>
      <c r="I3" s="2" t="s">
        <v>39</v>
      </c>
      <c r="J3" s="2" t="s">
        <v>40</v>
      </c>
      <c r="K3" s="2" t="s">
        <v>41</v>
      </c>
      <c r="L3" s="2" t="s">
        <v>42</v>
      </c>
      <c r="M3" s="2" t="s">
        <v>43</v>
      </c>
      <c r="N3" s="2" t="s">
        <v>29</v>
      </c>
      <c r="O3" s="2" t="s">
        <v>44</v>
      </c>
      <c r="P3" s="2">
        <f>1-555-876-5432</f>
        <v>-6862</v>
      </c>
      <c r="Q3" s="2" t="s">
        <v>45</v>
      </c>
      <c r="R3" s="2" t="s">
        <v>46</v>
      </c>
      <c r="S3" s="2" t="s">
        <v>47</v>
      </c>
      <c r="T3" s="2" t="s">
        <v>48</v>
      </c>
    </row>
    <row r="4" spans="1:20" ht="120" x14ac:dyDescent="0.25">
      <c r="A4" s="2" t="s">
        <v>49</v>
      </c>
      <c r="B4" s="2" t="s">
        <v>50</v>
      </c>
      <c r="C4" s="2" t="s">
        <v>51</v>
      </c>
      <c r="D4" s="2">
        <f>1-555-345-6789</f>
        <v>-7688</v>
      </c>
      <c r="E4" s="2" t="s">
        <v>52</v>
      </c>
      <c r="F4" s="3">
        <v>33851</v>
      </c>
      <c r="G4" s="3">
        <v>45323</v>
      </c>
      <c r="H4" s="3">
        <v>45689</v>
      </c>
      <c r="I4" s="2" t="s">
        <v>53</v>
      </c>
      <c r="J4" s="2" t="s">
        <v>54</v>
      </c>
      <c r="K4" s="2" t="s">
        <v>55</v>
      </c>
      <c r="L4" s="2" t="s">
        <v>56</v>
      </c>
      <c r="M4" s="2" t="s">
        <v>57</v>
      </c>
      <c r="N4" s="2" t="s">
        <v>29</v>
      </c>
      <c r="O4" s="2" t="s">
        <v>58</v>
      </c>
      <c r="P4" s="2">
        <f>1-555-765-4321</f>
        <v>-5640</v>
      </c>
      <c r="Q4" s="2" t="s">
        <v>59</v>
      </c>
      <c r="R4" s="2" t="s">
        <v>60</v>
      </c>
      <c r="S4" s="2" t="s">
        <v>61</v>
      </c>
      <c r="T4" s="2" t="s">
        <v>62</v>
      </c>
    </row>
    <row r="5" spans="1:20" ht="120" x14ac:dyDescent="0.25">
      <c r="A5" s="2" t="s">
        <v>63</v>
      </c>
      <c r="B5" s="2" t="s">
        <v>64</v>
      </c>
      <c r="C5" s="2" t="s">
        <v>65</v>
      </c>
      <c r="D5" s="2">
        <f>1-555-456-7890</f>
        <v>-8900</v>
      </c>
      <c r="E5" s="2" t="s">
        <v>66</v>
      </c>
      <c r="F5" s="3">
        <v>29414</v>
      </c>
      <c r="G5" s="3">
        <v>44995</v>
      </c>
      <c r="H5" s="3">
        <v>45361</v>
      </c>
      <c r="I5" s="2" t="s">
        <v>67</v>
      </c>
      <c r="J5" s="2" t="s">
        <v>68</v>
      </c>
      <c r="K5" s="2" t="s">
        <v>69</v>
      </c>
      <c r="L5" s="2" t="s">
        <v>42</v>
      </c>
      <c r="M5" s="2" t="s">
        <v>70</v>
      </c>
      <c r="N5" s="2" t="s">
        <v>29</v>
      </c>
      <c r="O5" s="2" t="s">
        <v>71</v>
      </c>
      <c r="P5" s="2">
        <f>1-555-654-3210</f>
        <v>-4418</v>
      </c>
      <c r="Q5" s="2" t="s">
        <v>72</v>
      </c>
      <c r="R5" s="2" t="s">
        <v>73</v>
      </c>
      <c r="S5" s="2" t="s">
        <v>74</v>
      </c>
      <c r="T5" s="2" t="s">
        <v>75</v>
      </c>
    </row>
    <row r="6" spans="1:20" ht="60" x14ac:dyDescent="0.25">
      <c r="A6" s="2" t="s">
        <v>76</v>
      </c>
      <c r="B6" s="2" t="s">
        <v>77</v>
      </c>
      <c r="C6" s="2" t="s">
        <v>78</v>
      </c>
      <c r="D6" s="2">
        <f>1-555-567-8901</f>
        <v>-10022</v>
      </c>
      <c r="E6" s="2" t="s">
        <v>79</v>
      </c>
      <c r="F6" s="3">
        <v>34773</v>
      </c>
      <c r="G6" s="3">
        <v>45417</v>
      </c>
      <c r="H6" s="3">
        <v>45782</v>
      </c>
      <c r="I6" s="2" t="s">
        <v>24</v>
      </c>
      <c r="J6" s="2" t="s">
        <v>80</v>
      </c>
      <c r="K6" s="2" t="s">
        <v>81</v>
      </c>
      <c r="L6" s="2" t="s">
        <v>27</v>
      </c>
      <c r="M6" s="2" t="s">
        <v>82</v>
      </c>
      <c r="N6" s="2" t="s">
        <v>29</v>
      </c>
      <c r="O6" s="2" t="s">
        <v>83</v>
      </c>
      <c r="P6" s="2">
        <f>1-555-321-987</f>
        <v>-1862</v>
      </c>
      <c r="Q6" s="2" t="s">
        <v>84</v>
      </c>
      <c r="R6" s="2" t="s">
        <v>85</v>
      </c>
      <c r="S6" s="2" t="s">
        <v>86</v>
      </c>
      <c r="T6" s="2" t="s">
        <v>48</v>
      </c>
    </row>
    <row r="7" spans="1:20" ht="120" x14ac:dyDescent="0.25">
      <c r="A7" s="2" t="s">
        <v>87</v>
      </c>
      <c r="B7" s="2" t="s">
        <v>88</v>
      </c>
      <c r="C7" s="2" t="s">
        <v>89</v>
      </c>
      <c r="D7" s="2">
        <f>1-555-678-9012</f>
        <v>-10244</v>
      </c>
      <c r="E7" s="2" t="s">
        <v>90</v>
      </c>
      <c r="F7" s="3">
        <v>23871</v>
      </c>
      <c r="G7" s="3">
        <v>44896</v>
      </c>
      <c r="H7" s="3">
        <v>45261</v>
      </c>
      <c r="I7" s="2" t="s">
        <v>39</v>
      </c>
      <c r="J7" s="2" t="s">
        <v>91</v>
      </c>
      <c r="K7" s="2" t="s">
        <v>92</v>
      </c>
      <c r="L7" s="2" t="s">
        <v>56</v>
      </c>
      <c r="M7" s="2" t="s">
        <v>43</v>
      </c>
      <c r="N7" s="2" t="s">
        <v>93</v>
      </c>
      <c r="O7" s="2" t="s">
        <v>94</v>
      </c>
      <c r="P7" s="2">
        <f>1-555-12-3456</f>
        <v>-4022</v>
      </c>
      <c r="Q7" s="2" t="s">
        <v>95</v>
      </c>
      <c r="R7" s="2" t="s">
        <v>96</v>
      </c>
      <c r="S7" s="2" t="s">
        <v>97</v>
      </c>
      <c r="T7" s="2" t="s">
        <v>98</v>
      </c>
    </row>
    <row r="8" spans="1:20" ht="90" x14ac:dyDescent="0.25">
      <c r="A8" s="2" t="s">
        <v>99</v>
      </c>
      <c r="B8" s="2" t="s">
        <v>100</v>
      </c>
      <c r="C8" s="2" t="s">
        <v>101</v>
      </c>
      <c r="D8" s="2">
        <f>1-555-789-123</f>
        <v>-1466</v>
      </c>
      <c r="E8" s="2" t="s">
        <v>102</v>
      </c>
      <c r="F8" s="3">
        <v>33110</v>
      </c>
      <c r="G8" s="3">
        <v>44927</v>
      </c>
      <c r="H8" s="3">
        <v>45292</v>
      </c>
      <c r="I8" s="2" t="s">
        <v>53</v>
      </c>
      <c r="J8" s="2" t="s">
        <v>103</v>
      </c>
      <c r="K8" s="2" t="s">
        <v>104</v>
      </c>
      <c r="L8" s="2" t="s">
        <v>42</v>
      </c>
      <c r="M8" s="2" t="s">
        <v>43</v>
      </c>
      <c r="N8" s="2" t="s">
        <v>29</v>
      </c>
      <c r="O8" s="2" t="s">
        <v>105</v>
      </c>
      <c r="P8" s="2">
        <f>1-555-210-5432</f>
        <v>-6196</v>
      </c>
      <c r="Q8" s="2" t="s">
        <v>106</v>
      </c>
      <c r="R8" s="2" t="s">
        <v>107</v>
      </c>
      <c r="S8" s="2" t="s">
        <v>108</v>
      </c>
      <c r="T8" s="2" t="s">
        <v>48</v>
      </c>
    </row>
    <row r="9" spans="1:20" ht="90" x14ac:dyDescent="0.25">
      <c r="A9" s="2" t="s">
        <v>109</v>
      </c>
      <c r="B9" s="2" t="s">
        <v>110</v>
      </c>
      <c r="C9" s="2" t="s">
        <v>111</v>
      </c>
      <c r="D9" s="2">
        <f>1-555-890-1234</f>
        <v>-2678</v>
      </c>
      <c r="E9" s="2" t="s">
        <v>112</v>
      </c>
      <c r="F9" s="3">
        <v>31797</v>
      </c>
      <c r="G9" s="3">
        <v>45474</v>
      </c>
      <c r="H9" s="3">
        <v>45839</v>
      </c>
      <c r="I9" s="2" t="s">
        <v>24</v>
      </c>
      <c r="J9" s="2" t="s">
        <v>113</v>
      </c>
      <c r="K9" s="2" t="s">
        <v>114</v>
      </c>
      <c r="L9" s="2" t="s">
        <v>27</v>
      </c>
      <c r="M9" s="2" t="s">
        <v>115</v>
      </c>
      <c r="N9" s="2" t="s">
        <v>116</v>
      </c>
      <c r="O9" s="2" t="s">
        <v>117</v>
      </c>
      <c r="P9" s="2">
        <f>1-555-345-6789</f>
        <v>-7688</v>
      </c>
      <c r="Q9" s="2" t="s">
        <v>118</v>
      </c>
      <c r="R9" s="2" t="s">
        <v>119</v>
      </c>
      <c r="S9" s="2" t="s">
        <v>120</v>
      </c>
      <c r="T9" s="2" t="s">
        <v>48</v>
      </c>
    </row>
    <row r="10" spans="1:20" ht="120" x14ac:dyDescent="0.25">
      <c r="A10" s="2" t="s">
        <v>121</v>
      </c>
      <c r="B10" s="2" t="s">
        <v>122</v>
      </c>
      <c r="C10" s="2" t="s">
        <v>123</v>
      </c>
      <c r="D10" s="2">
        <f>1-555-901-2345</f>
        <v>-3800</v>
      </c>
      <c r="E10" s="2" t="s">
        <v>124</v>
      </c>
      <c r="F10" s="3">
        <v>36525</v>
      </c>
      <c r="G10" s="3">
        <v>45550</v>
      </c>
      <c r="H10" s="3">
        <v>45915</v>
      </c>
      <c r="I10" s="2" t="s">
        <v>67</v>
      </c>
      <c r="J10" s="2" t="s">
        <v>125</v>
      </c>
      <c r="K10" s="2" t="s">
        <v>126</v>
      </c>
      <c r="L10" s="2" t="s">
        <v>56</v>
      </c>
      <c r="M10" s="2" t="s">
        <v>127</v>
      </c>
      <c r="N10" s="2" t="s">
        <v>29</v>
      </c>
      <c r="O10" s="2" t="s">
        <v>128</v>
      </c>
      <c r="P10" s="2">
        <f>1-555-432-1098</f>
        <v>-2084</v>
      </c>
      <c r="Q10" s="2" t="s">
        <v>129</v>
      </c>
      <c r="R10" s="2" t="s">
        <v>130</v>
      </c>
      <c r="S10" s="2" t="s">
        <v>131</v>
      </c>
      <c r="T10" s="2" t="s">
        <v>132</v>
      </c>
    </row>
    <row r="11" spans="1:20" ht="60" x14ac:dyDescent="0.25">
      <c r="A11" s="2" t="s">
        <v>133</v>
      </c>
      <c r="B11" s="2" t="s">
        <v>134</v>
      </c>
      <c r="C11" s="2" t="s">
        <v>135</v>
      </c>
      <c r="D11" s="2">
        <f>1-555-234-5678</f>
        <v>-6466</v>
      </c>
      <c r="E11" s="2" t="s">
        <v>136</v>
      </c>
      <c r="F11" s="3">
        <v>26768</v>
      </c>
      <c r="G11" s="3">
        <v>45139</v>
      </c>
      <c r="H11" s="3">
        <v>45505</v>
      </c>
      <c r="I11" s="2" t="s">
        <v>39</v>
      </c>
      <c r="J11" s="2" t="s">
        <v>137</v>
      </c>
      <c r="K11" s="2" t="s">
        <v>138</v>
      </c>
      <c r="L11" s="2" t="s">
        <v>42</v>
      </c>
      <c r="M11" s="2" t="s">
        <v>43</v>
      </c>
      <c r="N11" s="2" t="s">
        <v>29</v>
      </c>
      <c r="O11" s="2" t="s">
        <v>139</v>
      </c>
      <c r="P11" s="2">
        <f>1-555-567-8901</f>
        <v>-10022</v>
      </c>
      <c r="Q11" s="2" t="s">
        <v>140</v>
      </c>
      <c r="R11" s="2" t="s">
        <v>141</v>
      </c>
      <c r="S11" s="2" t="s">
        <v>47</v>
      </c>
      <c r="T11" s="2" t="s">
        <v>48</v>
      </c>
    </row>
    <row r="12" spans="1:20" ht="60" x14ac:dyDescent="0.25">
      <c r="A12" s="2" t="s">
        <v>142</v>
      </c>
      <c r="B12" s="2" t="s">
        <v>143</v>
      </c>
      <c r="C12" s="2" t="s">
        <v>144</v>
      </c>
      <c r="D12" s="2">
        <f>1-555-345-6789</f>
        <v>-7688</v>
      </c>
      <c r="E12" s="2" t="s">
        <v>145</v>
      </c>
      <c r="F12" s="3">
        <v>30831</v>
      </c>
      <c r="G12" s="3">
        <v>45366</v>
      </c>
      <c r="H12" s="3">
        <v>45731</v>
      </c>
      <c r="I12" s="2" t="s">
        <v>24</v>
      </c>
      <c r="J12" s="2" t="s">
        <v>146</v>
      </c>
      <c r="K12" s="2" t="s">
        <v>147</v>
      </c>
      <c r="L12" s="2" t="s">
        <v>27</v>
      </c>
      <c r="M12" s="2" t="s">
        <v>148</v>
      </c>
      <c r="N12" s="2" t="s">
        <v>29</v>
      </c>
      <c r="O12" s="2" t="s">
        <v>149</v>
      </c>
      <c r="P12" s="2">
        <f>1-555-123-9876</f>
        <v>-10553</v>
      </c>
      <c r="Q12" s="2" t="s">
        <v>150</v>
      </c>
      <c r="R12" s="2" t="s">
        <v>151</v>
      </c>
      <c r="S12" s="2" t="s">
        <v>152</v>
      </c>
      <c r="T12" s="2" t="s">
        <v>48</v>
      </c>
    </row>
    <row r="13" spans="1:20" ht="120" x14ac:dyDescent="0.25">
      <c r="A13" s="2" t="s">
        <v>153</v>
      </c>
      <c r="B13" s="2" t="s">
        <v>154</v>
      </c>
      <c r="C13" s="2" t="s">
        <v>155</v>
      </c>
      <c r="D13" s="2">
        <f>1-555-456-7890</f>
        <v>-8900</v>
      </c>
      <c r="E13" s="2" t="s">
        <v>156</v>
      </c>
      <c r="F13" s="3">
        <v>33792</v>
      </c>
      <c r="G13" s="3">
        <v>45056</v>
      </c>
      <c r="H13" s="3">
        <v>45422</v>
      </c>
      <c r="I13" s="2" t="s">
        <v>67</v>
      </c>
      <c r="J13" s="2" t="s">
        <v>157</v>
      </c>
      <c r="K13" s="2" t="s">
        <v>158</v>
      </c>
      <c r="L13" s="2" t="s">
        <v>42</v>
      </c>
      <c r="M13" s="2" t="s">
        <v>159</v>
      </c>
      <c r="N13" s="2" t="s">
        <v>29</v>
      </c>
      <c r="O13" s="2" t="s">
        <v>160</v>
      </c>
      <c r="P13" s="2">
        <f>1-555-678-1234</f>
        <v>-2466</v>
      </c>
      <c r="Q13" s="2" t="s">
        <v>161</v>
      </c>
      <c r="R13" s="2" t="s">
        <v>162</v>
      </c>
      <c r="S13" s="2" t="s">
        <v>48</v>
      </c>
      <c r="T13" s="2" t="s">
        <v>163</v>
      </c>
    </row>
    <row r="14" spans="1:20" ht="75" x14ac:dyDescent="0.25">
      <c r="A14" s="2" t="s">
        <v>164</v>
      </c>
      <c r="B14" s="2" t="s">
        <v>165</v>
      </c>
      <c r="C14" s="2" t="s">
        <v>166</v>
      </c>
      <c r="D14" s="2">
        <f>1-555-567-8901</f>
        <v>-10022</v>
      </c>
      <c r="E14" s="2" t="s">
        <v>167</v>
      </c>
      <c r="F14" s="3">
        <v>34138</v>
      </c>
      <c r="G14" s="3">
        <v>45566</v>
      </c>
      <c r="H14" s="3">
        <v>45931</v>
      </c>
      <c r="I14" s="2" t="s">
        <v>39</v>
      </c>
      <c r="J14" s="2" t="s">
        <v>168</v>
      </c>
      <c r="K14" s="2" t="s">
        <v>169</v>
      </c>
      <c r="L14" s="2" t="s">
        <v>56</v>
      </c>
      <c r="M14" s="2" t="s">
        <v>43</v>
      </c>
      <c r="N14" s="2" t="s">
        <v>29</v>
      </c>
      <c r="O14" s="2" t="s">
        <v>170</v>
      </c>
      <c r="P14" s="2">
        <f>1-555-234-8765</f>
        <v>-9553</v>
      </c>
      <c r="Q14" s="2" t="s">
        <v>171</v>
      </c>
      <c r="R14" s="2" t="s">
        <v>172</v>
      </c>
      <c r="S14" s="2" t="s">
        <v>173</v>
      </c>
      <c r="T14" s="2" t="s">
        <v>48</v>
      </c>
    </row>
    <row r="15" spans="1:20" ht="75" x14ac:dyDescent="0.25">
      <c r="A15" s="2" t="s">
        <v>174</v>
      </c>
      <c r="B15" s="2" t="s">
        <v>175</v>
      </c>
      <c r="C15" s="2" t="s">
        <v>176</v>
      </c>
      <c r="D15" s="2">
        <f>1-555-789-123</f>
        <v>-1466</v>
      </c>
      <c r="E15" s="2" t="s">
        <v>177</v>
      </c>
      <c r="F15" s="3">
        <v>29631</v>
      </c>
      <c r="G15" s="3">
        <v>44885</v>
      </c>
      <c r="H15" s="3">
        <v>45250</v>
      </c>
      <c r="I15" s="2" t="s">
        <v>53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2024-11-09T03:15:30Z</dcterms:created>
  <dcterms:modified xsi:type="dcterms:W3CDTF">2024-11-09T03:16:20Z</dcterms:modified>
</cp:coreProperties>
</file>