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\DIO\BootCamp\"/>
    </mc:Choice>
  </mc:AlternateContent>
  <xr:revisionPtr revIDLastSave="0" documentId="13_ncr:1_{40AD6DC8-280E-45C6-A899-EFFDDAE77F81}" xr6:coauthVersionLast="47" xr6:coauthVersionMax="47" xr10:uidLastSave="{00000000-0000-0000-0000-000000000000}"/>
  <bookViews>
    <workbookView xWindow="28680" yWindow="-120" windowWidth="29040" windowHeight="15720" tabRatio="0" firstSheet="2" activeTab="2" xr2:uid="{809B4DD3-5A7A-4C1E-BEAB-59FFC4FDB667}"/>
  </bookViews>
  <sheets>
    <sheet name="Dados" sheetId="1" state="hidden" r:id="rId1"/>
    <sheet name="Informações" sheetId="2" state="hidden" r:id="rId2"/>
    <sheet name="Dashboard" sheetId="4" r:id="rId3"/>
    <sheet name="Poupança" sheetId="5" state="hidden" r:id="rId4"/>
  </sheets>
  <definedNames>
    <definedName name="SegmentaçãodeDados_Mês">#N/A</definedName>
  </definedNames>
  <calcPr calcId="191029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<sst xmlns="http://schemas.openxmlformats.org/spreadsheetml/2006/main" count="261" uniqueCount="80">
  <si>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</si>
  <si>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</si>
  <si>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</si>
  <si>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</si>
  <si>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</si>
  <si>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</si>
  <si>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</si>
  <si>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</si>
  <si>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</si>
  <si>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</si>
  <si>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</si>
  <si>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</si>
  <si>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</si>
  <si>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</si>
  <si>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</si>
  <si>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</si>
  <si>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</si>
  <si>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</si>
  <si>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</si>
  <si>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</si>
  <si>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</si>
  <si>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</si>
  <si>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</si>
  <si>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</si>
  <si>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</si>
  <si>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</si>
  <si>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</si>
  <si>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</si>
  <si>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</si>
  <si>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</si>
  <si>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</si>
  <si>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</si>
  <si>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</si>
  <si>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</si>
  <si>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</si>
  <si>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</si>
  <si>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</si>
  <si>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</si>
  <si>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</si>
  <si>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</si>
  <si>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</si>
  <si>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</si>
  <si>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</si>
  <si>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</si>
  <si>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</si>
  <si>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</si>
  <si>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</si>
  <si>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</si>
  <si>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</si>
  <si>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</si>
  <si>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</si>
  <si>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</si>
  <si>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</si>
  <si>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</si>
  <si>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</si>
  <si>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</si>
  <si>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</si>
  <si>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</si>
  <si>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</si>
  <si>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</si>
  <si>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</si>
  <si>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</si>
  <si>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</si>
  <si>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</si>
  <si>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</si>
  <si>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</si>
  <si>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</si>
  <si>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</si>
  <si>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</si>
  <si>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</si>
  <si>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</si>
  <si>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Categoria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</si>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</sst>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B6F54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B6F5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2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 wrapText="1"/>
    </xf>
    <xf numFmtId="164" fontId="0" fillId="0" borderId="0" xfId="0" applyNumberFormat="1" applyAlignment="1">
      <alignment horizontal="left" vertical="center"/>
    </xf>
    <xf numFmtId="0" fontId="0" fillId="2" borderId="0" xfId="0" applyFill="1"/>
    <xf numFmtId="0" fontId="0" fillId="3" borderId="0" xfId="0" applyFill="1"/>
    <xf numFmtId="1" fontId="1" fillId="0" borderId="0" xfId="0" applyNumberFormat="1" applyFont="1" applyAlignment="1">
      <alignment horizontal="center" wrapText="1"/>
    </xf>
    <xf numFmtId="0" fontId="4" fillId="4" borderId="0" xfId="0" applyFont="1" applyFill="1"/>
    <xf numFmtId="164" fontId="5" fillId="0" borderId="0" xfId="0" applyNumberFormat="1" applyFont="1"/>
    <xf numFmtId="164" fontId="4" fillId="4" borderId="0" xfId="0" applyNumberFormat="1" applyFont="1" applyFill="1"/>
    <xf numFmtId="164" fontId="3" fillId="0" borderId="0" xfId="0" applyNumberFormat="1" applyFont="1"/>
    <xf numFmtId="164" fontId="0" fillId="0" borderId="0" xfId="0" applyNumberFormat="1"/>
    <xf numFmtId="14" fontId="5" fillId="0" borderId="0" xfId="0" applyNumberFormat="1" applyFont="1"/>
    <xf numFmtId="14" fontId="4" fillId="4" borderId="0" xfId="0" applyNumberFormat="1" applyFont="1" applyFill="1"/>
    <xf numFmtId="14" fontId="3" fillId="0" borderId="0" xfId="0" applyNumberFormat="1" applyFont="1"/>
    <xf numFmtId="14" fontId="0" fillId="0" borderId="0" xfId="0" applyNumberFormat="1"/>
    <xf numFmtId="14" fontId="2" fillId="0" borderId="1" xfId="1" applyNumberFormat="1"/>
  </cellXfs>
  <cellStyles count="2">
    <cellStyle name="Célula Vinculada" xfId="1" builtinId="2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numFmt numFmtId="164" formatCode="&quot;R$&quot;\ #,##0.00"/>
      <alignment horizontal="right" vertical="bottom" textRotation="0" indent="0" justifyLastLine="0" shrinkToFit="0" readingOrder="0"/>
    </dxf>
  </dxfs>
  <tableStyles count="1" defaultTableStyle="TableStyleMedium2" defaultPivotStyle="PivotStyleLight16">
    <tableStyle name="SlicerStyleDark2 2" pivot="0" table="0" count="10" xr9:uid="{ACF527ED-1B76-44B3-9509-F75ECBDCDAE4}">
      <tableStyleElement type="wholeTable" dxfId="7"/>
      <tableStyleElement type="headerRow" dxfId="6"/>
    </tableStyle>
  </tableStyles>
  <colors>
    <mruColors>
      <color rgb="FFFB6F54"/>
      <color rgb="FFFF99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7999816888943144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Financeiro.xlsx]Informações!Tabela dinâmica1</c:name>
    <c:fmtId val="19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0">
                  <a:srgbClr val="FB6F54"/>
                </a:gs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Informações!$B$4:$B$19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Informações!$C$4:$C$19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B4C-9FD4-63A844B80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3213247"/>
        <c:axId val="203213727"/>
      </c:barChart>
      <c:catAx>
        <c:axId val="2032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13727"/>
        <c:crosses val="autoZero"/>
        <c:auto val="1"/>
        <c:lblAlgn val="ctr"/>
        <c:lblOffset val="100"/>
        <c:noMultiLvlLbl val="0"/>
      </c:catAx>
      <c:valAx>
        <c:axId val="20321372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321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Financeiro.xlsx]Informações!Tabela dinâmica2</c:name>
    <c:fmtId val="5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50000">
                <a:srgbClr val="FB6F54"/>
              </a:gs>
              <a:gs pos="0">
                <a:schemeClr val="accent1">
                  <a:lumMod val="5000"/>
                  <a:lumOff val="95000"/>
                </a:schemeClr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Informações!$G$4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0">
                  <a:srgbClr val="FB6F54"/>
                </a:gs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Informações!$F$5:$F$9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Informações!$G$5:$G$9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43A-9A99-826471637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644687"/>
        <c:axId val="204646607"/>
      </c:barChart>
      <c:catAx>
        <c:axId val="2046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6607"/>
        <c:crosses val="autoZero"/>
        <c:auto val="1"/>
        <c:lblAlgn val="ctr"/>
        <c:lblOffset val="100"/>
        <c:noMultiLvlLbl val="0"/>
      </c:catAx>
      <c:valAx>
        <c:axId val="20464660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46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Controle Financeiro.xlsx]Informações!Tabela dinâmica2</c:name>
    <c:fmtId val="1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rgbClr val="FB6F54"/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rgbClr val="FB6F54"/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rgbClr val="FB6F54"/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5000">
                <a:srgbClr val="FB6F54"/>
              </a:gs>
              <a:gs pos="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644687"/>
        <c:axId val="204646607"/>
      </c:barChart>
      <c:catAx>
        <c:axId val="2046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646607"/>
        <c:crosses val="autoZero"/>
        <c:auto val="1"/>
        <c:lblAlgn val="ctr"/>
        <c:lblOffset val="100"/>
        <c:noMultiLvlLbl val="0"/>
      </c:catAx>
      <c:valAx>
        <c:axId val="204646607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046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0D-4B1E-84ED-82DA6D85B482}"/>
              </c:ext>
            </c:extLst>
          </c:dPt>
          <c:dLbls>
            <c:delete val="1"/>
          </c:dLbls>
          <c:val>
            <c:numRef>
              <c:f>Poupança!$D$24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D-4B1E-84ED-82DA6D85B4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7532543"/>
        <c:axId val="35753206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Poupança!$D$23</c:f>
              <c:numCache>
                <c:formatCode>"R$"\ #,##0.00</c:formatCode>
                <c:ptCount val="1"/>
                <c:pt idx="0">
                  <c:v>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4B1E-84ED-82DA6D85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539263"/>
        <c:axId val="357531583"/>
      </c:barChart>
      <c:catAx>
        <c:axId val="3575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532063"/>
        <c:crosses val="autoZero"/>
        <c:auto val="1"/>
        <c:lblAlgn val="ctr"/>
        <c:lblOffset val="100"/>
        <c:noMultiLvlLbl val="0"/>
      </c:catAx>
      <c:valAx>
        <c:axId val="3575320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57532543"/>
        <c:crosses val="autoZero"/>
        <c:crossBetween val="between"/>
      </c:valAx>
      <c:valAx>
        <c:axId val="35753158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357539263"/>
        <c:crosses val="max"/>
        <c:crossBetween val="between"/>
      </c:valAx>
      <c:catAx>
        <c:axId val="357539263"/>
        <c:scaling>
          <c:orientation val="minMax"/>
        </c:scaling>
        <c:delete val="1"/>
        <c:axPos val="b"/>
        <c:majorTickMark val="out"/>
        <c:minorTickMark val="none"/>
        <c:tickLblPos val="nextTo"/>
        <c:crossAx val="3575315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chart" Target="../charts/chart1.xml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2.svg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30</xdr:row>
      <xdr:rowOff>9508</xdr:rowOff>
    </xdr:from>
    <xdr:to>
      <xdr:col>20</xdr:col>
      <xdr:colOff>392907</xdr:colOff>
      <xdr:row>53</xdr:row>
      <xdr:rowOff>59525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8777B3F-0125-2CCE-B40B-FBEF8072B512}"/>
            </a:ext>
          </a:extLst>
        </xdr:cNvPr>
        <xdr:cNvGrpSpPr/>
      </xdr:nvGrpSpPr>
      <xdr:grpSpPr>
        <a:xfrm>
          <a:off x="1797844" y="5724508"/>
          <a:ext cx="11691938" cy="4431517"/>
          <a:chOff x="1535906" y="3914763"/>
          <a:chExt cx="11691938" cy="4431517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E54DE8D3-0786-9A7E-5F91-22C073430D98}"/>
              </a:ext>
            </a:extLst>
          </xdr:cNvPr>
          <xdr:cNvGrpSpPr/>
        </xdr:nvGrpSpPr>
        <xdr:grpSpPr>
          <a:xfrm>
            <a:off x="1535906" y="3914763"/>
            <a:ext cx="11691938" cy="4431517"/>
            <a:chOff x="1488281" y="3998107"/>
            <a:chExt cx="11691938" cy="443151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5C19B7B-5082-476A-9FD2-D8D5169D79F3}"/>
                </a:ext>
              </a:extLst>
            </xdr:cNvPr>
            <xdr:cNvSpPr/>
          </xdr:nvSpPr>
          <xdr:spPr>
            <a:xfrm>
              <a:off x="1488282" y="4060031"/>
              <a:ext cx="11691937" cy="4369593"/>
            </a:xfrm>
            <a:prstGeom prst="roundRect">
              <a:avLst>
                <a:gd name="adj" fmla="val 44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6B39587B-C3B2-48AA-AA2D-68B7AF895DA5}"/>
                </a:ext>
              </a:extLst>
            </xdr:cNvPr>
            <xdr:cNvSpPr/>
          </xdr:nvSpPr>
          <xdr:spPr>
            <a:xfrm>
              <a:off x="1488281" y="4057656"/>
              <a:ext cx="11680032" cy="3571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BCBF154-7A69-4EAD-B79D-3D003ED2BA28}"/>
                </a:ext>
              </a:extLst>
            </xdr:cNvPr>
            <xdr:cNvSpPr txBox="1"/>
          </xdr:nvSpPr>
          <xdr:spPr>
            <a:xfrm>
              <a:off x="2105029" y="3998107"/>
              <a:ext cx="1952625" cy="4405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  <xdr:pic>
          <xdr:nvPicPr>
            <xdr:cNvPr id="11" name="Gráfico 10" descr="Dinheiro voador estrutura de tópicos">
              <a:extLst>
                <a:ext uri="{FF2B5EF4-FFF2-40B4-BE49-F238E27FC236}">
                  <a16:creationId xmlns:a16="http://schemas.microsoft.com/office/drawing/2014/main" id="{A228AFD1-4158-CDF2-22A0-09D060D427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74030" y="4060028"/>
              <a:ext cx="369096" cy="369096"/>
            </a:xfrm>
            <a:prstGeom prst="rect">
              <a:avLst/>
            </a:prstGeom>
          </xdr:spPr>
        </xdr:pic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F6AA895-5FF7-4EB3-A014-8645C185C084}"/>
              </a:ext>
            </a:extLst>
          </xdr:cNvPr>
          <xdr:cNvGraphicFramePr>
            <a:graphicFrameLocks/>
          </xdr:cNvGraphicFramePr>
        </xdr:nvGraphicFramePr>
        <xdr:xfrm>
          <a:off x="1702594" y="4286253"/>
          <a:ext cx="11251406" cy="38338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238125</xdr:colOff>
      <xdr:row>10</xdr:row>
      <xdr:rowOff>95245</xdr:rowOff>
    </xdr:from>
    <xdr:to>
      <xdr:col>11</xdr:col>
      <xdr:colOff>440533</xdr:colOff>
      <xdr:row>28</xdr:row>
      <xdr:rowOff>59526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FC0F88B-C458-627E-280F-C215B2493639}"/>
            </a:ext>
          </a:extLst>
        </xdr:cNvPr>
        <xdr:cNvGrpSpPr/>
      </xdr:nvGrpSpPr>
      <xdr:grpSpPr>
        <a:xfrm>
          <a:off x="1797844" y="2000245"/>
          <a:ext cx="6274595" cy="3393281"/>
          <a:chOff x="1619249" y="95251"/>
          <a:chExt cx="6274596" cy="339328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5C5AFD7-7955-9B00-3AD8-BD4D7F326581}"/>
              </a:ext>
            </a:extLst>
          </xdr:cNvPr>
          <xdr:cNvSpPr/>
        </xdr:nvSpPr>
        <xdr:spPr>
          <a:xfrm>
            <a:off x="1619255" y="154782"/>
            <a:ext cx="6274590" cy="3333750"/>
          </a:xfrm>
          <a:prstGeom prst="roundRect">
            <a:avLst>
              <a:gd name="adj" fmla="val 7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53049F2-0EC8-4F85-A88A-4075353DEAA2}"/>
              </a:ext>
            </a:extLst>
          </xdr:cNvPr>
          <xdr:cNvGraphicFramePr>
            <a:graphicFrameLocks/>
          </xdr:cNvGraphicFramePr>
        </xdr:nvGraphicFramePr>
        <xdr:xfrm>
          <a:off x="1666875" y="476250"/>
          <a:ext cx="6143625" cy="2702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19B01EDB-CE6D-D961-CAA2-75FA5DB8E294}"/>
              </a:ext>
            </a:extLst>
          </xdr:cNvPr>
          <xdr:cNvSpPr/>
        </xdr:nvSpPr>
        <xdr:spPr>
          <a:xfrm>
            <a:off x="1619249" y="142879"/>
            <a:ext cx="6274594" cy="35718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16F5C265-A53A-F0D3-9B46-31A6EBD97D8E}"/>
              </a:ext>
            </a:extLst>
          </xdr:cNvPr>
          <xdr:cNvSpPr txBox="1"/>
        </xdr:nvSpPr>
        <xdr:spPr>
          <a:xfrm>
            <a:off x="2202657" y="95251"/>
            <a:ext cx="1952625" cy="4405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13" name="Gráfico 12" descr="Registrar estrutura de tópicos">
            <a:extLst>
              <a:ext uri="{FF2B5EF4-FFF2-40B4-BE49-F238E27FC236}">
                <a16:creationId xmlns:a16="http://schemas.microsoft.com/office/drawing/2014/main" id="{F54D2F7A-D55B-A168-74C0-9B7298AC13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40684" y="126196"/>
            <a:ext cx="385784" cy="38578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</xdr:colOff>
      <xdr:row>7</xdr:row>
      <xdr:rowOff>35719</xdr:rowOff>
    </xdr:from>
    <xdr:to>
      <xdr:col>1</xdr:col>
      <xdr:colOff>11905</xdr:colOff>
      <xdr:row>13</xdr:row>
      <xdr:rowOff>150019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32D5EC7E-6989-4E9A-A17F-493BAD7D3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369219"/>
              <a:ext cx="1547812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238124</xdr:colOff>
      <xdr:row>0</xdr:row>
      <xdr:rowOff>0</xdr:rowOff>
    </xdr:from>
    <xdr:to>
      <xdr:col>20</xdr:col>
      <xdr:colOff>392905</xdr:colOff>
      <xdr:row>7</xdr:row>
      <xdr:rowOff>23813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A8B0C24-9AEF-3A1A-C349-5F60F35CE129}"/>
            </a:ext>
          </a:extLst>
        </xdr:cNvPr>
        <xdr:cNvGrpSpPr/>
      </xdr:nvGrpSpPr>
      <xdr:grpSpPr>
        <a:xfrm>
          <a:off x="1797843" y="0"/>
          <a:ext cx="11691937" cy="1357313"/>
          <a:chOff x="1797843" y="0"/>
          <a:chExt cx="11691937" cy="1357313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D4AB73C9-EAF3-419D-B2C5-B0DF42E37C22}"/>
              </a:ext>
            </a:extLst>
          </xdr:cNvPr>
          <xdr:cNvSpPr/>
        </xdr:nvSpPr>
        <xdr:spPr>
          <a:xfrm>
            <a:off x="1797843" y="178587"/>
            <a:ext cx="11691937" cy="1178726"/>
          </a:xfrm>
          <a:prstGeom prst="roundRect">
            <a:avLst>
              <a:gd name="adj" fmla="val 7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8E6C6601-69DC-37E0-83B9-2C095C590C08}"/>
              </a:ext>
            </a:extLst>
          </xdr:cNvPr>
          <xdr:cNvSpPr/>
        </xdr:nvSpPr>
        <xdr:spPr>
          <a:xfrm>
            <a:off x="2309812" y="333375"/>
            <a:ext cx="1083469" cy="845344"/>
          </a:xfrm>
          <a:prstGeom prst="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3EFBB333-9BF6-38E2-E024-7E47D2571430}"/>
              </a:ext>
            </a:extLst>
          </xdr:cNvPr>
          <xdr:cNvSpPr txBox="1"/>
        </xdr:nvSpPr>
        <xdr:spPr>
          <a:xfrm>
            <a:off x="3524250" y="333375"/>
            <a:ext cx="3083719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4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João</a:t>
            </a:r>
            <a:endParaRPr lang="pt-BR" sz="24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50DE5D71-23F1-FDB0-06A1-729C841B61C0}"/>
              </a:ext>
            </a:extLst>
          </xdr:cNvPr>
          <xdr:cNvSpPr txBox="1"/>
        </xdr:nvSpPr>
        <xdr:spPr>
          <a:xfrm>
            <a:off x="3524250" y="821529"/>
            <a:ext cx="3917156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6" name="Agrupar 25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A05D842-874F-2ECA-95EA-05DA598128E6}"/>
              </a:ext>
            </a:extLst>
          </xdr:cNvPr>
          <xdr:cNvGrpSpPr/>
        </xdr:nvGrpSpPr>
        <xdr:grpSpPr>
          <a:xfrm>
            <a:off x="8429624" y="619125"/>
            <a:ext cx="4393407" cy="404812"/>
            <a:chOff x="8429624" y="619125"/>
            <a:chExt cx="4393407" cy="404812"/>
          </a:xfrm>
        </xdr:grpSpPr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9DB9DD97-5C20-47BB-8C78-89F90BD386B8}"/>
                </a:ext>
              </a:extLst>
            </xdr:cNvPr>
            <xdr:cNvSpPr/>
          </xdr:nvSpPr>
          <xdr:spPr>
            <a:xfrm>
              <a:off x="8429624" y="642931"/>
              <a:ext cx="4393407" cy="369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65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25" name="Gráfico 24" descr="Lupa com preenchimento sólido">
              <a:extLst>
                <a:ext uri="{FF2B5EF4-FFF2-40B4-BE49-F238E27FC236}">
                  <a16:creationId xmlns:a16="http://schemas.microsoft.com/office/drawing/2014/main" id="{7E1DF121-6918-1F43-3D5A-8C34C15CC0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370594" y="619125"/>
              <a:ext cx="404812" cy="404812"/>
            </a:xfrm>
            <a:prstGeom prst="rect">
              <a:avLst/>
            </a:prstGeom>
          </xdr:spPr>
        </xdr:pic>
      </xdr:grpSp>
      <xdr:pic>
        <xdr:nvPicPr>
          <xdr:cNvPr id="27" name="Imagem 26" descr="Imagens Personagens 3d PNG e Vetor, com Fundo Transparente ...">
            <a:extLst>
              <a:ext uri="{FF2B5EF4-FFF2-40B4-BE49-F238E27FC236}">
                <a16:creationId xmlns:a16="http://schemas.microsoft.com/office/drawing/2014/main" id="{23DE5EBD-CB0B-49E6-D11F-BF5B5D5B345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5474" r="35638" b="49653"/>
          <a:stretch/>
        </xdr:blipFill>
        <xdr:spPr bwMode="auto">
          <a:xfrm>
            <a:off x="2405062" y="0"/>
            <a:ext cx="809626" cy="11838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11906</xdr:colOff>
      <xdr:row>1</xdr:row>
      <xdr:rowOff>142875</xdr:rowOff>
    </xdr:from>
    <xdr:to>
      <xdr:col>0</xdr:col>
      <xdr:colOff>1535906</xdr:colOff>
      <xdr:row>5</xdr:row>
      <xdr:rowOff>47625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2A78CEE-A3C3-2ACC-FF37-94785253772F}"/>
            </a:ext>
          </a:extLst>
        </xdr:cNvPr>
        <xdr:cNvGrpSpPr/>
      </xdr:nvGrpSpPr>
      <xdr:grpSpPr>
        <a:xfrm>
          <a:off x="11906" y="333375"/>
          <a:ext cx="1524000" cy="666750"/>
          <a:chOff x="11906" y="333375"/>
          <a:chExt cx="1524000" cy="666750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E2C46BC5-B7B5-96F5-71A5-A313D0F2B41C}"/>
              </a:ext>
            </a:extLst>
          </xdr:cNvPr>
          <xdr:cNvSpPr/>
        </xdr:nvSpPr>
        <xdr:spPr>
          <a:xfrm>
            <a:off x="11906" y="333375"/>
            <a:ext cx="1524000" cy="666750"/>
          </a:xfrm>
          <a:prstGeom prst="roundRect">
            <a:avLst>
              <a:gd name="adj" fmla="val 0"/>
            </a:avLst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32" name="Gráfico 31" descr="Dinheiro com preenchimento sólido">
            <a:extLst>
              <a:ext uri="{FF2B5EF4-FFF2-40B4-BE49-F238E27FC236}">
                <a16:creationId xmlns:a16="http://schemas.microsoft.com/office/drawing/2014/main" id="{16280FAE-6DD2-F432-5893-077035CE90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23936" y="369093"/>
            <a:ext cx="500062" cy="50006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69057</xdr:colOff>
      <xdr:row>10</xdr:row>
      <xdr:rowOff>92863</xdr:rowOff>
    </xdr:from>
    <xdr:to>
      <xdr:col>19</xdr:col>
      <xdr:colOff>464344</xdr:colOff>
      <xdr:row>28</xdr:row>
      <xdr:rowOff>95249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A8396857-02D9-4DE1-82F4-245F18C8774D}"/>
            </a:ext>
          </a:extLst>
        </xdr:cNvPr>
        <xdr:cNvGrpSpPr/>
      </xdr:nvGrpSpPr>
      <xdr:grpSpPr>
        <a:xfrm>
          <a:off x="8308182" y="1997863"/>
          <a:ext cx="4645818" cy="3431386"/>
          <a:chOff x="1619249" y="95251"/>
          <a:chExt cx="6274596" cy="3393281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F1030FFE-D031-2015-88F4-37B161B0CFE2}"/>
              </a:ext>
            </a:extLst>
          </xdr:cNvPr>
          <xdr:cNvSpPr/>
        </xdr:nvSpPr>
        <xdr:spPr>
          <a:xfrm>
            <a:off x="1619255" y="154782"/>
            <a:ext cx="6274590" cy="3333750"/>
          </a:xfrm>
          <a:prstGeom prst="roundRect">
            <a:avLst>
              <a:gd name="adj" fmla="val 7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6" name="Gráfico 35">
            <a:extLst>
              <a:ext uri="{FF2B5EF4-FFF2-40B4-BE49-F238E27FC236}">
                <a16:creationId xmlns:a16="http://schemas.microsoft.com/office/drawing/2014/main" id="{354CD2A9-2CC0-63C9-58C5-C72AA6FEE78B}"/>
              </a:ext>
            </a:extLst>
          </xdr:cNvPr>
          <xdr:cNvGraphicFramePr>
            <a:graphicFrameLocks/>
          </xdr:cNvGraphicFramePr>
        </xdr:nvGraphicFramePr>
        <xdr:xfrm>
          <a:off x="1666875" y="476250"/>
          <a:ext cx="6143625" cy="27027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0F199F59-572A-7F39-20A7-174DE1034641}"/>
              </a:ext>
            </a:extLst>
          </xdr:cNvPr>
          <xdr:cNvSpPr/>
        </xdr:nvSpPr>
        <xdr:spPr>
          <a:xfrm>
            <a:off x="1619249" y="142879"/>
            <a:ext cx="6274594" cy="35718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FEE6C6F0-55E3-E9C0-BE4A-7904EF5404D5}"/>
              </a:ext>
            </a:extLst>
          </xdr:cNvPr>
          <xdr:cNvSpPr txBox="1"/>
        </xdr:nvSpPr>
        <xdr:spPr>
          <a:xfrm>
            <a:off x="2202657" y="95251"/>
            <a:ext cx="1952625" cy="4405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Econômias</a:t>
            </a:r>
          </a:p>
        </xdr:txBody>
      </xdr:sp>
      <xdr:pic>
        <xdr:nvPicPr>
          <xdr:cNvPr id="39" name="Gráfico 38" descr="Cofrinho estrutura de tópicos">
            <a:extLst>
              <a:ext uri="{FF2B5EF4-FFF2-40B4-BE49-F238E27FC236}">
                <a16:creationId xmlns:a16="http://schemas.microsoft.com/office/drawing/2014/main" id="{32350847-CC6C-5037-43E9-B022D2F57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840684" y="177852"/>
            <a:ext cx="385784" cy="28246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497682</xdr:colOff>
      <xdr:row>10</xdr:row>
      <xdr:rowOff>71437</xdr:rowOff>
    </xdr:from>
    <xdr:to>
      <xdr:col>18</xdr:col>
      <xdr:colOff>238124</xdr:colOff>
      <xdr:row>28</xdr:row>
      <xdr:rowOff>73813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43AF9D66-DAA0-4A0B-AECC-8F8F01877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Morais" refreshedDate="45646.727761226852" createdVersion="8" refreshedVersion="8" minRefreshableVersion="3" recordCount="44" xr:uid="{1BF5FE55-252B-4D2A-8D5C-091F454348B1}">
  <cacheSource type="worksheet">
    <worksheetSource name="tbl_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1" maxValue="10" count="4">
        <n v="8"/>
        <n v="9"/>
        <n v="10"/>
        <n v="1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357669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1D8BE-FE94-4B40-8E1A-8E1397C62E81}" name="Tabela dinâ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4:G9" firstHeaderRow="1" firstDataRow="1" firstDataCol="1" rowPageCount="1" colPageCount="1"/>
  <pivotFields count="8">
    <pivotField numFmtId="14" showAll="0"/>
    <pivotField numFmtId="1" showAll="0">
      <items count="5">
        <item m="1" x="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2A52A-DA70-4A78-93E8-CF878DD65E7A}" name="Tabela dinâ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B3:C19" firstHeaderRow="1" firstDataRow="1" firstDataCol="1" rowPageCount="1" colPageCount="1"/>
  <pivotFields count="8">
    <pivotField numFmtId="14" showAll="0"/>
    <pivotField numFmtId="1" showAll="0">
      <items count="5">
        <item m="1" x="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F249822-538C-4EF7-8EDC-CA06E6359CC0}" sourceName="Mês">
  <pivotTables>
    <pivotTable tabId="2" name="Tabela dinâmica1"/>
    <pivotTable tabId="2" name="Tabela dinâmica2"/>
  </pivotTables>
  <data>
    <tabular pivotCacheId="735766914">
      <items count="4"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480A71B-0964-4B56-81F8-55BC841CD81D}" cache="SegmentaçãodeDados_Mês" caption="Mês" style="SlicerStyleDark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8447A-D112-4FC4-9302-5A604514EC6C}" name="tbl_data" displayName="tbl_data" ref="A1:H45" totalsRowShown="0">
  <autoFilter ref="A1:H45" xr:uid="{0468447A-D112-4FC4-9302-5A604514EC6C}"/>
  <tableColumns count="8">
    <tableColumn id="1" xr3:uid="{DF1F4FAE-D7AB-4726-9BD4-8969320EEEB8}" name="Data"/>
    <tableColumn id="8" xr3:uid="{AACB77BE-3F57-4A8A-9CB4-2D36B9E4EF28}" name="Mês" dataDxfId="8">
      <calculatedColumnFormula>MONTH(tbl_data[[#This Row],[Data]])</calculatedColumnFormula>
    </tableColumn>
    <tableColumn id="2" xr3:uid="{E90B2C1C-1CE0-414B-BE19-AA40310F3FD0}" name="Tipo"/>
    <tableColumn id="3" xr3:uid="{07AF092F-B290-4F1C-8C5B-520F5F1CF9F0}" name="Categoria"/>
    <tableColumn id="4" xr3:uid="{B9CE0724-2B73-4D60-86E1-91AAA5F30366}" name="Descrição"/>
    <tableColumn id="5" xr3:uid="{ADE2C18D-3D4C-4A42-AB17-C8FDA3F4CE75}" name="Valor" dataDxfId="9"/>
    <tableColumn id="6" xr3:uid="{E950B0D4-E300-4E08-95A7-7325CA9A6713}" name="Operação"/>
    <tableColumn id="7" xr3:uid="{66EEDA63-12F4-4797-B1D4-4AE0FE0B8549}" name="Statu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78E958-F0E7-403C-9688-2884772CBE34}" name="Tabela2" displayName="Tabela2" ref="C6:D21" totalsRowCount="1" headerRowDxfId="5" dataDxfId="4">
  <autoFilter ref="C6:D20" xr:uid="{1B78E958-F0E7-403C-9688-2884772CBE34}"/>
  <tableColumns count="2">
    <tableColumn id="1" xr3:uid="{CD45206C-2C2A-43A2-9076-91F33269E007}" name="Data de Lançamento" dataDxfId="2" totalsRowDxfId="1"/>
    <tableColumn id="2" xr3:uid="{FD809F64-CA1A-4A8C-959A-57471A18AE00}" name="Depósito Reservado" dataDxfId="3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C565-08B1-4DFE-94EC-2870DE7E783F}">
  <sheetPr>
    <tabColor theme="5" tint="0.59999389629810485"/>
  </sheetPr>
  <dimension ref="A1:H45"/>
  <sheetViews>
    <sheetView workbookViewId="0">
      <pane ySplit="1" topLeftCell="A9" activePane="bottomLeft" state="frozen"/>
      <selection pane="bottomLeft"/>
    </sheetView>
  </sheetViews>
  <sheetFormatPr defaultRowHeight="15" x14ac:dyDescent="0.25"/>
  <cols>
    <col min="1" max="1" width="10.7109375" bestFit="1" customWidth="1"/>
    <col min="2" max="2" width="10.7109375" customWidth="1"/>
    <col min="3" max="3" width="9.42578125" bestFit="1" customWidth="1"/>
    <col min="4" max="4" width="20.85546875" bestFit="1" customWidth="1"/>
    <col min="5" max="5" width="33.7109375" customWidth="1"/>
    <col min="6" max="6" width="12.85546875" style="6" customWidth="1"/>
    <col min="7" max="7" width="20.85546875" customWidth="1"/>
    <col min="8" max="8" width="9.7109375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71</v>
      </c>
      <c r="E1" t="s">
        <v>2</v>
      </c>
      <c r="F1" s="8" t="s">
        <v>3</v>
      </c>
      <c r="G1" t="s">
        <v>4</v>
      </c>
      <c r="H1" t="s">
        <v>5</v>
      </c>
    </row>
    <row r="2" spans="1:8" ht="14.25" customHeight="1" x14ac:dyDescent="0.25">
      <c r="A2" s="1">
        <v>45505</v>
      </c>
      <c r="B2" s="11">
        <f>MONTH(tbl_data[[#This Row],[Data]])</f>
        <v>8</v>
      </c>
      <c r="C2" s="2" t="s">
        <v>6</v>
      </c>
      <c r="D2" s="2" t="s">
        <v>7</v>
      </c>
      <c r="E2" s="2" t="s">
        <v>8</v>
      </c>
      <c r="F2" s="7">
        <v>5000</v>
      </c>
      <c r="G2" s="2" t="s">
        <v>9</v>
      </c>
      <c r="H2" s="2" t="s">
        <v>10</v>
      </c>
    </row>
    <row r="3" spans="1:8" ht="14.25" customHeight="1" x14ac:dyDescent="0.25">
      <c r="A3" s="1">
        <v>45505</v>
      </c>
      <c r="B3" s="11">
        <f>MONTH(tbl_data[[#This Row],[Data]])</f>
        <v>8</v>
      </c>
      <c r="C3" s="2" t="s">
        <v>11</v>
      </c>
      <c r="D3" s="2" t="s">
        <v>12</v>
      </c>
      <c r="E3" s="2" t="s">
        <v>13</v>
      </c>
      <c r="F3" s="7">
        <v>550</v>
      </c>
      <c r="G3" s="2" t="s">
        <v>14</v>
      </c>
      <c r="H3" s="2" t="s">
        <v>15</v>
      </c>
    </row>
    <row r="4" spans="1:8" ht="14.25" customHeight="1" x14ac:dyDescent="0.25">
      <c r="A4" s="1">
        <v>45507</v>
      </c>
      <c r="B4" s="11">
        <f>MONTH(tbl_data[[#This Row],[Data]])</f>
        <v>8</v>
      </c>
      <c r="C4" s="2" t="s">
        <v>11</v>
      </c>
      <c r="D4" s="2" t="s">
        <v>16</v>
      </c>
      <c r="E4" s="2" t="s">
        <v>17</v>
      </c>
      <c r="F4" s="7">
        <v>300</v>
      </c>
      <c r="G4" s="2" t="s">
        <v>18</v>
      </c>
      <c r="H4" s="2" t="s">
        <v>19</v>
      </c>
    </row>
    <row r="5" spans="1:8" ht="14.25" customHeight="1" x14ac:dyDescent="0.25">
      <c r="A5" s="1">
        <v>45509</v>
      </c>
      <c r="B5" s="11">
        <f>MONTH(tbl_data[[#This Row],[Data]])</f>
        <v>8</v>
      </c>
      <c r="C5" s="2" t="s">
        <v>11</v>
      </c>
      <c r="D5" s="2" t="s">
        <v>20</v>
      </c>
      <c r="E5" s="2" t="s">
        <v>21</v>
      </c>
      <c r="F5" s="7">
        <v>120</v>
      </c>
      <c r="G5" s="2" t="s">
        <v>18</v>
      </c>
      <c r="H5" s="2" t="s">
        <v>19</v>
      </c>
    </row>
    <row r="6" spans="1:8" ht="14.25" customHeight="1" x14ac:dyDescent="0.25">
      <c r="A6" s="1">
        <v>45511</v>
      </c>
      <c r="B6" s="11">
        <f>MONTH(tbl_data[[#This Row],[Data]])</f>
        <v>8</v>
      </c>
      <c r="C6" s="2" t="s">
        <v>11</v>
      </c>
      <c r="D6" s="2" t="s">
        <v>22</v>
      </c>
      <c r="E6" s="2" t="s">
        <v>23</v>
      </c>
      <c r="F6" s="7">
        <v>250</v>
      </c>
      <c r="G6" s="2" t="s">
        <v>9</v>
      </c>
      <c r="H6" s="2" t="s">
        <v>19</v>
      </c>
    </row>
    <row r="7" spans="1:8" ht="14.25" customHeight="1" x14ac:dyDescent="0.25">
      <c r="A7" s="1">
        <v>45514</v>
      </c>
      <c r="B7" s="11">
        <f>MONTH(tbl_data[[#This Row],[Data]])</f>
        <v>8</v>
      </c>
      <c r="C7" s="2" t="s">
        <v>11</v>
      </c>
      <c r="D7" s="2" t="s">
        <v>24</v>
      </c>
      <c r="E7" s="2" t="s">
        <v>25</v>
      </c>
      <c r="F7" s="7">
        <v>400</v>
      </c>
      <c r="G7" s="2" t="s">
        <v>14</v>
      </c>
      <c r="H7" s="2" t="s">
        <v>15</v>
      </c>
    </row>
    <row r="8" spans="1:8" ht="14.25" customHeight="1" x14ac:dyDescent="0.25">
      <c r="A8" s="1">
        <v>45516</v>
      </c>
      <c r="B8" s="11">
        <f>MONTH(tbl_data[[#This Row],[Data]])</f>
        <v>8</v>
      </c>
      <c r="C8" s="2" t="s">
        <v>11</v>
      </c>
      <c r="D8" s="2" t="s">
        <v>26</v>
      </c>
      <c r="E8" s="2" t="s">
        <v>27</v>
      </c>
      <c r="F8" s="7">
        <v>600</v>
      </c>
      <c r="G8" s="2" t="s">
        <v>18</v>
      </c>
      <c r="H8" s="2" t="s">
        <v>15</v>
      </c>
    </row>
    <row r="9" spans="1:8" ht="14.25" customHeight="1" x14ac:dyDescent="0.25">
      <c r="A9" s="1">
        <v>45519</v>
      </c>
      <c r="B9" s="11">
        <f>MONTH(tbl_data[[#This Row],[Data]])</f>
        <v>8</v>
      </c>
      <c r="C9" s="2" t="s">
        <v>6</v>
      </c>
      <c r="D9" s="2" t="s">
        <v>28</v>
      </c>
      <c r="E9" s="2" t="s">
        <v>29</v>
      </c>
      <c r="F9" s="7">
        <v>800</v>
      </c>
      <c r="G9" s="2" t="s">
        <v>9</v>
      </c>
      <c r="H9" s="2" t="s">
        <v>10</v>
      </c>
    </row>
    <row r="10" spans="1:8" ht="14.25" customHeight="1" x14ac:dyDescent="0.25">
      <c r="A10" s="1">
        <v>45519</v>
      </c>
      <c r="B10" s="11">
        <f>MONTH(tbl_data[[#This Row],[Data]])</f>
        <v>8</v>
      </c>
      <c r="C10" s="2" t="s">
        <v>11</v>
      </c>
      <c r="D10" s="2" t="s">
        <v>30</v>
      </c>
      <c r="E10" s="2" t="s">
        <v>31</v>
      </c>
      <c r="F10" s="7">
        <v>150</v>
      </c>
      <c r="G10" s="2" t="s">
        <v>9</v>
      </c>
      <c r="H10" s="2" t="s">
        <v>19</v>
      </c>
    </row>
    <row r="11" spans="1:8" ht="14.25" customHeight="1" x14ac:dyDescent="0.25">
      <c r="A11" s="1">
        <v>45522</v>
      </c>
      <c r="B11" s="11">
        <f>MONTH(tbl_data[[#This Row],[Data]])</f>
        <v>8</v>
      </c>
      <c r="C11" s="2" t="s">
        <v>11</v>
      </c>
      <c r="D11" s="2" t="s">
        <v>32</v>
      </c>
      <c r="E11" s="2" t="s">
        <v>33</v>
      </c>
      <c r="F11" s="7">
        <v>1200</v>
      </c>
      <c r="G11" s="2" t="s">
        <v>18</v>
      </c>
      <c r="H11" s="2" t="s">
        <v>15</v>
      </c>
    </row>
    <row r="12" spans="1:8" ht="14.25" customHeight="1" x14ac:dyDescent="0.25">
      <c r="A12" s="1">
        <v>45524</v>
      </c>
      <c r="B12" s="11">
        <f>MONTH(tbl_data[[#This Row],[Data]])</f>
        <v>8</v>
      </c>
      <c r="C12" s="2" t="s">
        <v>11</v>
      </c>
      <c r="D12" s="2" t="s">
        <v>34</v>
      </c>
      <c r="E12" s="2" t="s">
        <v>35</v>
      </c>
      <c r="F12" s="7">
        <v>450</v>
      </c>
      <c r="G12" s="2" t="s">
        <v>14</v>
      </c>
      <c r="H12" s="2" t="s">
        <v>19</v>
      </c>
    </row>
    <row r="13" spans="1:8" ht="14.25" customHeight="1" x14ac:dyDescent="0.25">
      <c r="A13" s="1">
        <v>45526</v>
      </c>
      <c r="B13" s="11">
        <f>MONTH(tbl_data[[#This Row],[Data]])</f>
        <v>8</v>
      </c>
      <c r="C13" s="2" t="s">
        <v>11</v>
      </c>
      <c r="D13" s="2" t="s">
        <v>36</v>
      </c>
      <c r="E13" s="2" t="s">
        <v>37</v>
      </c>
      <c r="F13" s="7">
        <v>180</v>
      </c>
      <c r="G13" s="2" t="s">
        <v>9</v>
      </c>
      <c r="H13" s="2" t="s">
        <v>15</v>
      </c>
    </row>
    <row r="14" spans="1:8" ht="14.25" customHeight="1" x14ac:dyDescent="0.25">
      <c r="A14" s="1">
        <v>45528</v>
      </c>
      <c r="B14" s="11">
        <f>MONTH(tbl_data[[#This Row],[Data]])</f>
        <v>8</v>
      </c>
      <c r="C14" s="2" t="s">
        <v>11</v>
      </c>
      <c r="D14" s="2" t="s">
        <v>38</v>
      </c>
      <c r="E14" s="2" t="s">
        <v>39</v>
      </c>
      <c r="F14" s="7">
        <v>80</v>
      </c>
      <c r="G14" s="2" t="s">
        <v>14</v>
      </c>
      <c r="H14" s="2" t="s">
        <v>19</v>
      </c>
    </row>
    <row r="15" spans="1:8" ht="14.25" customHeight="1" x14ac:dyDescent="0.25">
      <c r="A15" s="1">
        <v>45532</v>
      </c>
      <c r="B15" s="11">
        <f>MONTH(tbl_data[[#This Row],[Data]])</f>
        <v>8</v>
      </c>
      <c r="C15" s="2" t="s">
        <v>11</v>
      </c>
      <c r="D15" s="2" t="s">
        <v>40</v>
      </c>
      <c r="E15" s="2" t="s">
        <v>41</v>
      </c>
      <c r="F15" s="7">
        <v>200</v>
      </c>
      <c r="G15" s="2" t="s">
        <v>14</v>
      </c>
      <c r="H15" s="2" t="s">
        <v>19</v>
      </c>
    </row>
    <row r="16" spans="1:8" ht="14.25" customHeight="1" x14ac:dyDescent="0.25">
      <c r="A16" s="1">
        <v>45534</v>
      </c>
      <c r="B16" s="11">
        <f>MONTH(tbl_data[[#This Row],[Data]])</f>
        <v>8</v>
      </c>
      <c r="C16" s="2" t="s">
        <v>11</v>
      </c>
      <c r="D16" s="2" t="s">
        <v>42</v>
      </c>
      <c r="E16" s="2" t="s">
        <v>43</v>
      </c>
      <c r="F16" s="7">
        <v>750</v>
      </c>
      <c r="G16" s="2" t="s">
        <v>9</v>
      </c>
      <c r="H16" s="2" t="s">
        <v>15</v>
      </c>
    </row>
    <row r="17" spans="1:8" ht="14.25" customHeight="1" x14ac:dyDescent="0.25">
      <c r="A17" s="1">
        <v>45535</v>
      </c>
      <c r="B17" s="11">
        <f>MONTH(tbl_data[[#This Row],[Data]])</f>
        <v>8</v>
      </c>
      <c r="C17" s="2" t="s">
        <v>11</v>
      </c>
      <c r="D17" s="2" t="s">
        <v>44</v>
      </c>
      <c r="E17" s="2" t="s">
        <v>45</v>
      </c>
      <c r="F17" s="7">
        <v>350</v>
      </c>
      <c r="G17" s="2" t="s">
        <v>18</v>
      </c>
      <c r="H17" s="2" t="s">
        <v>19</v>
      </c>
    </row>
    <row r="18" spans="1:8" ht="14.25" customHeight="1" x14ac:dyDescent="0.25">
      <c r="A18" s="1">
        <v>45536</v>
      </c>
      <c r="B18" s="11">
        <f>MONTH(tbl_data[[#This Row],[Data]])</f>
        <v>9</v>
      </c>
      <c r="C18" s="2" t="s">
        <v>6</v>
      </c>
      <c r="D18" s="2" t="s">
        <v>7</v>
      </c>
      <c r="E18" s="2" t="s">
        <v>8</v>
      </c>
      <c r="F18" s="7">
        <v>5000</v>
      </c>
      <c r="G18" s="2" t="s">
        <v>9</v>
      </c>
      <c r="H18" s="2" t="s">
        <v>10</v>
      </c>
    </row>
    <row r="19" spans="1:8" ht="14.25" customHeight="1" x14ac:dyDescent="0.25">
      <c r="A19" s="1">
        <v>45537</v>
      </c>
      <c r="B19" s="11">
        <f>MONTH(tbl_data[[#This Row],[Data]])</f>
        <v>9</v>
      </c>
      <c r="C19" s="2" t="s">
        <v>11</v>
      </c>
      <c r="D19" s="2" t="s">
        <v>12</v>
      </c>
      <c r="E19" s="2" t="s">
        <v>13</v>
      </c>
      <c r="F19" s="7">
        <v>450</v>
      </c>
      <c r="G19" s="2" t="s">
        <v>14</v>
      </c>
      <c r="H19" s="2" t="s">
        <v>15</v>
      </c>
    </row>
    <row r="20" spans="1:8" ht="14.25" customHeight="1" x14ac:dyDescent="0.25">
      <c r="A20" s="1">
        <v>45540</v>
      </c>
      <c r="B20" s="11">
        <f>MONTH(tbl_data[[#This Row],[Data]])</f>
        <v>9</v>
      </c>
      <c r="C20" s="2" t="s">
        <v>11</v>
      </c>
      <c r="D20" s="2" t="s">
        <v>16</v>
      </c>
      <c r="E20" s="2" t="s">
        <v>17</v>
      </c>
      <c r="F20" s="7">
        <v>300</v>
      </c>
      <c r="G20" s="2" t="s">
        <v>14</v>
      </c>
      <c r="H20" s="2" t="s">
        <v>19</v>
      </c>
    </row>
    <row r="21" spans="1:8" ht="14.25" customHeight="1" x14ac:dyDescent="0.25">
      <c r="A21" s="1">
        <v>45543</v>
      </c>
      <c r="B21" s="11">
        <f>MONTH(tbl_data[[#This Row],[Data]])</f>
        <v>9</v>
      </c>
      <c r="C21" s="2" t="s">
        <v>11</v>
      </c>
      <c r="D21" s="2" t="s">
        <v>20</v>
      </c>
      <c r="E21" s="2" t="s">
        <v>46</v>
      </c>
      <c r="F21" s="7">
        <v>200</v>
      </c>
      <c r="G21" s="2" t="s">
        <v>9</v>
      </c>
      <c r="H21" s="2" t="s">
        <v>19</v>
      </c>
    </row>
    <row r="22" spans="1:8" ht="14.25" customHeight="1" x14ac:dyDescent="0.25">
      <c r="A22" s="1">
        <v>45546</v>
      </c>
      <c r="B22" s="11">
        <f>MONTH(tbl_data[[#This Row],[Data]])</f>
        <v>9</v>
      </c>
      <c r="C22" s="2" t="s">
        <v>11</v>
      </c>
      <c r="D22" s="2" t="s">
        <v>22</v>
      </c>
      <c r="E22" s="2" t="s">
        <v>47</v>
      </c>
      <c r="F22" s="7">
        <v>600</v>
      </c>
      <c r="G22" s="2" t="s">
        <v>14</v>
      </c>
      <c r="H22" s="2" t="s">
        <v>15</v>
      </c>
    </row>
    <row r="23" spans="1:8" ht="14.25" customHeight="1" x14ac:dyDescent="0.25">
      <c r="A23" s="1">
        <v>45549</v>
      </c>
      <c r="B23" s="11">
        <f>MONTH(tbl_data[[#This Row],[Data]])</f>
        <v>9</v>
      </c>
      <c r="C23" s="2" t="s">
        <v>11</v>
      </c>
      <c r="D23" s="2" t="s">
        <v>24</v>
      </c>
      <c r="E23" s="2" t="s">
        <v>25</v>
      </c>
      <c r="F23" s="7">
        <v>350</v>
      </c>
      <c r="G23" s="2" t="s">
        <v>9</v>
      </c>
      <c r="H23" s="2" t="s">
        <v>19</v>
      </c>
    </row>
    <row r="24" spans="1:8" ht="14.25" customHeight="1" x14ac:dyDescent="0.25">
      <c r="A24" s="1">
        <v>45552</v>
      </c>
      <c r="B24" s="11">
        <f>MONTH(tbl_data[[#This Row],[Data]])</f>
        <v>9</v>
      </c>
      <c r="C24" s="2" t="s">
        <v>11</v>
      </c>
      <c r="D24" s="2" t="s">
        <v>26</v>
      </c>
      <c r="E24" s="2" t="s">
        <v>48</v>
      </c>
      <c r="F24" s="7">
        <v>500</v>
      </c>
      <c r="G24" s="2" t="s">
        <v>18</v>
      </c>
      <c r="H24" s="2" t="s">
        <v>15</v>
      </c>
    </row>
    <row r="25" spans="1:8" ht="14.25" customHeight="1" x14ac:dyDescent="0.25">
      <c r="A25" s="1">
        <v>45555</v>
      </c>
      <c r="B25" s="11">
        <f>MONTH(tbl_data[[#This Row],[Data]])</f>
        <v>9</v>
      </c>
      <c r="C25" s="2" t="s">
        <v>6</v>
      </c>
      <c r="D25" s="2" t="s">
        <v>49</v>
      </c>
      <c r="E25" s="2" t="s">
        <v>50</v>
      </c>
      <c r="F25" s="7">
        <v>1200</v>
      </c>
      <c r="G25" s="2" t="s">
        <v>9</v>
      </c>
      <c r="H25" s="2" t="s">
        <v>10</v>
      </c>
    </row>
    <row r="26" spans="1:8" ht="14.25" customHeight="1" x14ac:dyDescent="0.25">
      <c r="A26" s="1">
        <v>45555</v>
      </c>
      <c r="B26" s="11">
        <f>MONTH(tbl_data[[#This Row],[Data]])</f>
        <v>9</v>
      </c>
      <c r="C26" s="2" t="s">
        <v>11</v>
      </c>
      <c r="D26" s="2" t="s">
        <v>30</v>
      </c>
      <c r="E26" s="2" t="s">
        <v>51</v>
      </c>
      <c r="F26" s="7">
        <v>800</v>
      </c>
      <c r="G26" s="2" t="s">
        <v>9</v>
      </c>
      <c r="H26" s="2" t="s">
        <v>19</v>
      </c>
    </row>
    <row r="27" spans="1:8" ht="14.25" customHeight="1" x14ac:dyDescent="0.25">
      <c r="A27" s="1">
        <v>45558</v>
      </c>
      <c r="B27" s="11">
        <f>MONTH(tbl_data[[#This Row],[Data]])</f>
        <v>9</v>
      </c>
      <c r="C27" s="2" t="s">
        <v>11</v>
      </c>
      <c r="D27" s="2" t="s">
        <v>32</v>
      </c>
      <c r="E27" s="2" t="s">
        <v>52</v>
      </c>
      <c r="F27" s="7">
        <v>1500</v>
      </c>
      <c r="G27" s="2" t="s">
        <v>18</v>
      </c>
      <c r="H27" s="2" t="s">
        <v>15</v>
      </c>
    </row>
    <row r="28" spans="1:8" ht="14.25" customHeight="1" x14ac:dyDescent="0.25">
      <c r="A28" s="1">
        <v>45561</v>
      </c>
      <c r="B28" s="11">
        <f>MONTH(tbl_data[[#This Row],[Data]])</f>
        <v>9</v>
      </c>
      <c r="C28" s="2" t="s">
        <v>11</v>
      </c>
      <c r="D28" s="2" t="s">
        <v>53</v>
      </c>
      <c r="E28" s="2" t="s">
        <v>54</v>
      </c>
      <c r="F28" s="7">
        <v>250</v>
      </c>
      <c r="G28" s="2" t="s">
        <v>14</v>
      </c>
      <c r="H28" s="2" t="s">
        <v>19</v>
      </c>
    </row>
    <row r="29" spans="1:8" ht="14.25" customHeight="1" x14ac:dyDescent="0.25">
      <c r="A29" s="1">
        <v>45564</v>
      </c>
      <c r="B29" s="11">
        <f>MONTH(tbl_data[[#This Row],[Data]])</f>
        <v>9</v>
      </c>
      <c r="C29" s="2" t="s">
        <v>11</v>
      </c>
      <c r="D29" s="2" t="s">
        <v>36</v>
      </c>
      <c r="E29" s="2" t="s">
        <v>55</v>
      </c>
      <c r="F29" s="7">
        <v>400</v>
      </c>
      <c r="G29" s="2" t="s">
        <v>18</v>
      </c>
      <c r="H29" s="2" t="s">
        <v>15</v>
      </c>
    </row>
    <row r="30" spans="1:8" ht="14.25" customHeight="1" x14ac:dyDescent="0.25">
      <c r="A30" s="1">
        <v>45566</v>
      </c>
      <c r="B30" s="11">
        <f>MONTH(tbl_data[[#This Row],[Data]])</f>
        <v>10</v>
      </c>
      <c r="C30" s="2" t="s">
        <v>6</v>
      </c>
      <c r="D30" s="2" t="s">
        <v>7</v>
      </c>
      <c r="E30" s="2" t="s">
        <v>8</v>
      </c>
      <c r="F30" s="7">
        <v>5000</v>
      </c>
      <c r="G30" s="2" t="s">
        <v>9</v>
      </c>
      <c r="H30" s="2" t="s">
        <v>10</v>
      </c>
    </row>
    <row r="31" spans="1:8" ht="14.25" customHeight="1" x14ac:dyDescent="0.25">
      <c r="A31" s="1">
        <v>45566</v>
      </c>
      <c r="B31" s="11">
        <f>MONTH(tbl_data[[#This Row],[Data]])</f>
        <v>10</v>
      </c>
      <c r="C31" s="2" t="s">
        <v>11</v>
      </c>
      <c r="D31" s="2" t="s">
        <v>12</v>
      </c>
      <c r="E31" s="2" t="s">
        <v>13</v>
      </c>
      <c r="F31" s="7">
        <v>600</v>
      </c>
      <c r="G31" s="2" t="s">
        <v>14</v>
      </c>
      <c r="H31" s="2" t="s">
        <v>15</v>
      </c>
    </row>
    <row r="32" spans="1:8" ht="14.25" customHeight="1" x14ac:dyDescent="0.25">
      <c r="A32" s="1">
        <v>45568</v>
      </c>
      <c r="B32" s="11">
        <f>MONTH(tbl_data[[#This Row],[Data]])</f>
        <v>10</v>
      </c>
      <c r="C32" s="2" t="s">
        <v>11</v>
      </c>
      <c r="D32" s="2" t="s">
        <v>16</v>
      </c>
      <c r="E32" s="2" t="s">
        <v>56</v>
      </c>
      <c r="F32" s="7">
        <v>200</v>
      </c>
      <c r="G32" s="2" t="s">
        <v>18</v>
      </c>
      <c r="H32" s="2" t="s">
        <v>19</v>
      </c>
    </row>
    <row r="33" spans="1:8" ht="14.25" customHeight="1" x14ac:dyDescent="0.25">
      <c r="A33" s="1">
        <v>45570</v>
      </c>
      <c r="B33" s="11">
        <f>MONTH(tbl_data[[#This Row],[Data]])</f>
        <v>10</v>
      </c>
      <c r="C33" s="2" t="s">
        <v>11</v>
      </c>
      <c r="D33" s="2" t="s">
        <v>20</v>
      </c>
      <c r="E33" s="2" t="s">
        <v>57</v>
      </c>
      <c r="F33" s="7">
        <v>180</v>
      </c>
      <c r="G33" s="2" t="s">
        <v>9</v>
      </c>
      <c r="H33" s="2" t="s">
        <v>19</v>
      </c>
    </row>
    <row r="34" spans="1:8" ht="14.25" customHeight="1" x14ac:dyDescent="0.25">
      <c r="A34" s="1">
        <v>45573</v>
      </c>
      <c r="B34" s="11">
        <f>MONTH(tbl_data[[#This Row],[Data]])</f>
        <v>10</v>
      </c>
      <c r="C34" s="2" t="s">
        <v>11</v>
      </c>
      <c r="D34" s="2" t="s">
        <v>22</v>
      </c>
      <c r="E34" s="2" t="s">
        <v>58</v>
      </c>
      <c r="F34" s="7">
        <v>120</v>
      </c>
      <c r="G34" s="2" t="s">
        <v>14</v>
      </c>
      <c r="H34" s="2" t="s">
        <v>15</v>
      </c>
    </row>
    <row r="35" spans="1:8" ht="14.25" customHeight="1" x14ac:dyDescent="0.25">
      <c r="A35" s="1">
        <v>45575</v>
      </c>
      <c r="B35" s="11">
        <f>MONTH(tbl_data[[#This Row],[Data]])</f>
        <v>10</v>
      </c>
      <c r="C35" s="2" t="s">
        <v>11</v>
      </c>
      <c r="D35" s="2" t="s">
        <v>24</v>
      </c>
      <c r="E35" s="2" t="s">
        <v>59</v>
      </c>
      <c r="F35" s="7">
        <v>350</v>
      </c>
      <c r="G35" s="2" t="s">
        <v>18</v>
      </c>
      <c r="H35" s="2" t="s">
        <v>15</v>
      </c>
    </row>
    <row r="36" spans="1:8" ht="14.25" customHeight="1" x14ac:dyDescent="0.25">
      <c r="A36" s="1">
        <v>45578</v>
      </c>
      <c r="B36" s="11">
        <f>MONTH(tbl_data[[#This Row],[Data]])</f>
        <v>10</v>
      </c>
      <c r="C36" s="2" t="s">
        <v>11</v>
      </c>
      <c r="D36" s="2" t="s">
        <v>26</v>
      </c>
      <c r="E36" s="2" t="s">
        <v>60</v>
      </c>
      <c r="F36" s="7">
        <v>400</v>
      </c>
      <c r="G36" s="2" t="s">
        <v>9</v>
      </c>
      <c r="H36" s="2" t="s">
        <v>19</v>
      </c>
    </row>
    <row r="37" spans="1:8" ht="14.25" customHeight="1" x14ac:dyDescent="0.25">
      <c r="A37" s="1">
        <v>45580</v>
      </c>
      <c r="B37" s="11">
        <f>MONTH(tbl_data[[#This Row],[Data]])</f>
        <v>10</v>
      </c>
      <c r="C37" s="2" t="s">
        <v>11</v>
      </c>
      <c r="D37" s="2" t="s">
        <v>30</v>
      </c>
      <c r="E37" s="2" t="s">
        <v>61</v>
      </c>
      <c r="F37" s="7">
        <v>450</v>
      </c>
      <c r="G37" s="2" t="s">
        <v>14</v>
      </c>
      <c r="H37" s="2" t="s">
        <v>19</v>
      </c>
    </row>
    <row r="38" spans="1:8" ht="14.25" customHeight="1" x14ac:dyDescent="0.25">
      <c r="A38" s="1">
        <v>45583</v>
      </c>
      <c r="B38" s="11">
        <f>MONTH(tbl_data[[#This Row],[Data]])</f>
        <v>10</v>
      </c>
      <c r="C38" s="2" t="s">
        <v>6</v>
      </c>
      <c r="D38" s="2" t="s">
        <v>62</v>
      </c>
      <c r="E38" s="2" t="s">
        <v>63</v>
      </c>
      <c r="F38" s="7">
        <v>1500</v>
      </c>
      <c r="G38" s="2" t="s">
        <v>9</v>
      </c>
      <c r="H38" s="2" t="s">
        <v>10</v>
      </c>
    </row>
    <row r="39" spans="1:8" ht="14.25" customHeight="1" x14ac:dyDescent="0.25">
      <c r="A39" s="1">
        <v>45583</v>
      </c>
      <c r="B39" s="11">
        <f>MONTH(tbl_data[[#This Row],[Data]])</f>
        <v>10</v>
      </c>
      <c r="C39" s="2" t="s">
        <v>11</v>
      </c>
      <c r="D39" s="2" t="s">
        <v>32</v>
      </c>
      <c r="E39" s="2" t="s">
        <v>64</v>
      </c>
      <c r="F39" s="7">
        <v>300</v>
      </c>
      <c r="G39" s="2" t="s">
        <v>18</v>
      </c>
      <c r="H39" s="2" t="s">
        <v>15</v>
      </c>
    </row>
    <row r="40" spans="1:8" ht="14.25" customHeight="1" x14ac:dyDescent="0.25">
      <c r="A40" s="1">
        <v>45585</v>
      </c>
      <c r="B40" s="11">
        <f>MONTH(tbl_data[[#This Row],[Data]])</f>
        <v>10</v>
      </c>
      <c r="C40" s="2" t="s">
        <v>11</v>
      </c>
      <c r="D40" s="2" t="s">
        <v>34</v>
      </c>
      <c r="E40" s="2" t="s">
        <v>65</v>
      </c>
      <c r="F40" s="7">
        <v>800</v>
      </c>
      <c r="G40" s="2" t="s">
        <v>9</v>
      </c>
      <c r="H40" s="2" t="s">
        <v>19</v>
      </c>
    </row>
    <row r="41" spans="1:8" ht="14.25" customHeight="1" x14ac:dyDescent="0.25">
      <c r="A41" s="1">
        <v>45587</v>
      </c>
      <c r="B41" s="11">
        <f>MONTH(tbl_data[[#This Row],[Data]])</f>
        <v>10</v>
      </c>
      <c r="C41" s="2" t="s">
        <v>11</v>
      </c>
      <c r="D41" s="2" t="s">
        <v>36</v>
      </c>
      <c r="E41" s="2" t="s">
        <v>66</v>
      </c>
      <c r="F41" s="7">
        <v>250</v>
      </c>
      <c r="G41" s="2" t="s">
        <v>18</v>
      </c>
      <c r="H41" s="2" t="s">
        <v>15</v>
      </c>
    </row>
    <row r="42" spans="1:8" ht="14.25" customHeight="1" x14ac:dyDescent="0.25">
      <c r="A42" s="1">
        <v>45589</v>
      </c>
      <c r="B42" s="11">
        <f>MONTH(tbl_data[[#This Row],[Data]])</f>
        <v>10</v>
      </c>
      <c r="C42" s="2" t="s">
        <v>11</v>
      </c>
      <c r="D42" s="2" t="s">
        <v>40</v>
      </c>
      <c r="E42" s="2" t="s">
        <v>67</v>
      </c>
      <c r="F42" s="7">
        <v>150</v>
      </c>
      <c r="G42" s="2" t="s">
        <v>14</v>
      </c>
      <c r="H42" s="2" t="s">
        <v>19</v>
      </c>
    </row>
    <row r="43" spans="1:8" ht="14.25" customHeight="1" x14ac:dyDescent="0.25">
      <c r="A43" s="1">
        <v>45591</v>
      </c>
      <c r="B43" s="11">
        <f>MONTH(tbl_data[[#This Row],[Data]])</f>
        <v>10</v>
      </c>
      <c r="C43" s="2" t="s">
        <v>11</v>
      </c>
      <c r="D43" s="2" t="s">
        <v>38</v>
      </c>
      <c r="E43" s="2" t="s">
        <v>68</v>
      </c>
      <c r="F43" s="7">
        <v>250</v>
      </c>
      <c r="G43" s="2" t="s">
        <v>9</v>
      </c>
      <c r="H43" s="2" t="s">
        <v>15</v>
      </c>
    </row>
    <row r="44" spans="1:8" ht="14.25" customHeight="1" x14ac:dyDescent="0.25">
      <c r="A44" s="1">
        <v>45595</v>
      </c>
      <c r="B44" s="11">
        <f>MONTH(tbl_data[[#This Row],[Data]])</f>
        <v>10</v>
      </c>
      <c r="C44" s="2" t="s">
        <v>11</v>
      </c>
      <c r="D44" s="2" t="s">
        <v>44</v>
      </c>
      <c r="E44" s="2" t="s">
        <v>69</v>
      </c>
      <c r="F44" s="7">
        <v>220</v>
      </c>
      <c r="G44" s="2" t="s">
        <v>9</v>
      </c>
      <c r="H44" s="2" t="s">
        <v>15</v>
      </c>
    </row>
    <row r="45" spans="1:8" ht="14.25" customHeight="1" x14ac:dyDescent="0.25">
      <c r="A45" s="1">
        <v>45596</v>
      </c>
      <c r="B45" s="11">
        <f>MONTH(tbl_data[[#This Row],[Data]])</f>
        <v>10</v>
      </c>
      <c r="C45" s="2" t="s">
        <v>11</v>
      </c>
      <c r="D45" s="2" t="s">
        <v>42</v>
      </c>
      <c r="E45" s="2" t="s">
        <v>70</v>
      </c>
      <c r="F45" s="7">
        <v>500</v>
      </c>
      <c r="G45" s="2" t="s">
        <v>18</v>
      </c>
      <c r="H45" s="2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20D9-88AB-4469-AA86-85ACBD59D5F1}">
  <sheetPr>
    <tabColor theme="6" tint="0.79998168889431442"/>
  </sheetPr>
  <dimension ref="B1:G19"/>
  <sheetViews>
    <sheetView workbookViewId="0">
      <selection activeCell="C20" sqref="C20"/>
    </sheetView>
  </sheetViews>
  <sheetFormatPr defaultRowHeight="15" x14ac:dyDescent="0.25"/>
  <cols>
    <col min="2" max="2" width="21.140625" bestFit="1" customWidth="1"/>
    <col min="3" max="3" width="13.85546875" bestFit="1" customWidth="1"/>
    <col min="6" max="6" width="18.42578125" bestFit="1" customWidth="1"/>
    <col min="7" max="7" width="13.85546875" bestFit="1" customWidth="1"/>
  </cols>
  <sheetData>
    <row r="1" spans="2:7" x14ac:dyDescent="0.25">
      <c r="B1" s="4" t="s">
        <v>1</v>
      </c>
      <c r="C1" t="s">
        <v>11</v>
      </c>
    </row>
    <row r="2" spans="2:7" x14ac:dyDescent="0.25">
      <c r="F2" s="4" t="s">
        <v>1</v>
      </c>
      <c r="G2" t="s">
        <v>6</v>
      </c>
    </row>
    <row r="3" spans="2:7" x14ac:dyDescent="0.25">
      <c r="B3" s="4" t="s">
        <v>72</v>
      </c>
      <c r="C3" t="s">
        <v>74</v>
      </c>
    </row>
    <row r="4" spans="2:7" x14ac:dyDescent="0.25">
      <c r="B4" s="5" t="s">
        <v>12</v>
      </c>
      <c r="C4" s="3">
        <v>1600</v>
      </c>
      <c r="F4" s="4" t="s">
        <v>72</v>
      </c>
      <c r="G4" t="s">
        <v>74</v>
      </c>
    </row>
    <row r="5" spans="2:7" x14ac:dyDescent="0.25">
      <c r="B5" s="5" t="s">
        <v>38</v>
      </c>
      <c r="C5" s="3">
        <v>330</v>
      </c>
      <c r="F5" s="5" t="s">
        <v>49</v>
      </c>
      <c r="G5" s="3">
        <v>1200</v>
      </c>
    </row>
    <row r="6" spans="2:7" x14ac:dyDescent="0.25">
      <c r="B6" s="5" t="s">
        <v>24</v>
      </c>
      <c r="C6" s="3">
        <v>1100</v>
      </c>
      <c r="F6" s="5" t="s">
        <v>28</v>
      </c>
      <c r="G6" s="3">
        <v>800</v>
      </c>
    </row>
    <row r="7" spans="2:7" x14ac:dyDescent="0.25">
      <c r="B7" s="5" t="s">
        <v>32</v>
      </c>
      <c r="C7" s="3">
        <v>3000</v>
      </c>
      <c r="F7" s="5" t="s">
        <v>7</v>
      </c>
      <c r="G7" s="3">
        <v>15000</v>
      </c>
    </row>
    <row r="8" spans="2:7" x14ac:dyDescent="0.25">
      <c r="B8" s="5" t="s">
        <v>44</v>
      </c>
      <c r="C8" s="3">
        <v>570</v>
      </c>
      <c r="F8" s="5" t="s">
        <v>62</v>
      </c>
      <c r="G8" s="3">
        <v>1500</v>
      </c>
    </row>
    <row r="9" spans="2:7" x14ac:dyDescent="0.25">
      <c r="B9" s="5" t="s">
        <v>20</v>
      </c>
      <c r="C9" s="3">
        <v>500</v>
      </c>
      <c r="F9" s="5" t="s">
        <v>73</v>
      </c>
      <c r="G9" s="3">
        <v>18500</v>
      </c>
    </row>
    <row r="10" spans="2:7" x14ac:dyDescent="0.25">
      <c r="B10" s="5" t="s">
        <v>40</v>
      </c>
      <c r="C10" s="3">
        <v>350</v>
      </c>
    </row>
    <row r="11" spans="2:7" x14ac:dyDescent="0.25">
      <c r="B11" s="5" t="s">
        <v>36</v>
      </c>
      <c r="C11" s="3">
        <v>830</v>
      </c>
    </row>
    <row r="12" spans="2:7" x14ac:dyDescent="0.25">
      <c r="B12" s="5" t="s">
        <v>22</v>
      </c>
      <c r="C12" s="3">
        <v>970</v>
      </c>
    </row>
    <row r="13" spans="2:7" x14ac:dyDescent="0.25">
      <c r="B13" s="5" t="s">
        <v>30</v>
      </c>
      <c r="C13" s="3">
        <v>1400</v>
      </c>
    </row>
    <row r="14" spans="2:7" x14ac:dyDescent="0.25">
      <c r="B14" s="5" t="s">
        <v>16</v>
      </c>
      <c r="C14" s="3">
        <v>800</v>
      </c>
    </row>
    <row r="15" spans="2:7" x14ac:dyDescent="0.25">
      <c r="B15" s="5" t="s">
        <v>53</v>
      </c>
      <c r="C15" s="3">
        <v>250</v>
      </c>
    </row>
    <row r="16" spans="2:7" x14ac:dyDescent="0.25">
      <c r="B16" s="5" t="s">
        <v>34</v>
      </c>
      <c r="C16" s="3">
        <v>1250</v>
      </c>
    </row>
    <row r="17" spans="2:3" x14ac:dyDescent="0.25">
      <c r="B17" s="5" t="s">
        <v>26</v>
      </c>
      <c r="C17" s="3">
        <v>1500</v>
      </c>
    </row>
    <row r="18" spans="2:3" x14ac:dyDescent="0.25">
      <c r="B18" s="5" t="s">
        <v>42</v>
      </c>
      <c r="C18" s="3">
        <v>1250</v>
      </c>
    </row>
    <row r="19" spans="2:3" x14ac:dyDescent="0.25">
      <c r="B19" s="5" t="s">
        <v>73</v>
      </c>
      <c r="C19" s="3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7D17-5984-4900-99B0-0CF5E70AE800}">
  <dimension ref="A1:U1"/>
  <sheetViews>
    <sheetView showGridLines="0" showRowColHeaders="0" tabSelected="1" zoomScale="80" zoomScaleNormal="80" workbookViewId="0">
      <selection activeCell="U27" sqref="U27"/>
    </sheetView>
  </sheetViews>
  <sheetFormatPr defaultColWidth="0" defaultRowHeight="15" x14ac:dyDescent="0.25"/>
  <cols>
    <col min="1" max="1" width="23.42578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6EE-CE67-4013-8541-7790D37740F7}">
  <dimension ref="C1:D25"/>
  <sheetViews>
    <sheetView workbookViewId="0">
      <selection activeCell="D25" sqref="D25"/>
    </sheetView>
  </sheetViews>
  <sheetFormatPr defaultRowHeight="15" x14ac:dyDescent="0.25"/>
  <cols>
    <col min="3" max="3" width="21.42578125" style="20" customWidth="1"/>
    <col min="4" max="4" width="21.42578125" style="16" customWidth="1"/>
  </cols>
  <sheetData>
    <row r="1" spans="3:4" s="12" customFormat="1" ht="57" customHeight="1" x14ac:dyDescent="0.25">
      <c r="C1" s="18"/>
      <c r="D1" s="14"/>
    </row>
    <row r="6" spans="3:4" x14ac:dyDescent="0.25">
      <c r="C6" s="19" t="s">
        <v>76</v>
      </c>
      <c r="D6" s="15" t="s">
        <v>77</v>
      </c>
    </row>
    <row r="7" spans="3:4" x14ac:dyDescent="0.25">
      <c r="C7" s="17">
        <v>45603</v>
      </c>
      <c r="D7" s="13">
        <v>50</v>
      </c>
    </row>
    <row r="8" spans="3:4" x14ac:dyDescent="0.25">
      <c r="C8" s="17">
        <v>45609</v>
      </c>
      <c r="D8" s="13">
        <v>763</v>
      </c>
    </row>
    <row r="9" spans="3:4" x14ac:dyDescent="0.25">
      <c r="C9" s="17">
        <v>45627</v>
      </c>
      <c r="D9" s="13">
        <v>830</v>
      </c>
    </row>
    <row r="10" spans="3:4" x14ac:dyDescent="0.25">
      <c r="C10" s="17">
        <v>45603</v>
      </c>
      <c r="D10" s="13">
        <v>730</v>
      </c>
    </row>
    <row r="11" spans="3:4" x14ac:dyDescent="0.25">
      <c r="C11" s="17">
        <v>45609</v>
      </c>
      <c r="D11" s="13">
        <v>370</v>
      </c>
    </row>
    <row r="12" spans="3:4" x14ac:dyDescent="0.25">
      <c r="C12" s="17">
        <v>45627</v>
      </c>
      <c r="D12" s="13">
        <v>765</v>
      </c>
    </row>
    <row r="13" spans="3:4" x14ac:dyDescent="0.25">
      <c r="C13" s="17">
        <v>45603</v>
      </c>
      <c r="D13" s="13">
        <v>494</v>
      </c>
    </row>
    <row r="14" spans="3:4" x14ac:dyDescent="0.25">
      <c r="C14" s="17">
        <v>45609</v>
      </c>
      <c r="D14" s="13">
        <v>769</v>
      </c>
    </row>
    <row r="15" spans="3:4" x14ac:dyDescent="0.25">
      <c r="C15" s="17">
        <v>45627</v>
      </c>
      <c r="D15" s="13">
        <v>453</v>
      </c>
    </row>
    <row r="16" spans="3:4" x14ac:dyDescent="0.25">
      <c r="C16" s="17">
        <v>45603</v>
      </c>
      <c r="D16" s="13">
        <v>666</v>
      </c>
    </row>
    <row r="17" spans="3:4" x14ac:dyDescent="0.25">
      <c r="C17" s="17">
        <v>45609</v>
      </c>
      <c r="D17" s="13">
        <v>318</v>
      </c>
    </row>
    <row r="18" spans="3:4" x14ac:dyDescent="0.25">
      <c r="C18" s="17">
        <v>45627</v>
      </c>
      <c r="D18" s="13">
        <v>109</v>
      </c>
    </row>
    <row r="19" spans="3:4" x14ac:dyDescent="0.25">
      <c r="C19" s="17">
        <v>45603</v>
      </c>
      <c r="D19" s="13">
        <v>639</v>
      </c>
    </row>
    <row r="20" spans="3:4" x14ac:dyDescent="0.25">
      <c r="C20" s="17">
        <v>45609</v>
      </c>
      <c r="D20" s="13">
        <v>473</v>
      </c>
    </row>
    <row r="21" spans="3:4" x14ac:dyDescent="0.25">
      <c r="C21" s="17"/>
      <c r="D21" s="13"/>
    </row>
    <row r="23" spans="3:4" ht="15.75" thickBot="1" x14ac:dyDescent="0.3">
      <c r="C23" s="21" t="s">
        <v>78</v>
      </c>
      <c r="D23" s="16">
        <f>SUM(Tabela2[Depósito Reservado])</f>
        <v>7429</v>
      </c>
    </row>
    <row r="24" spans="3:4" ht="16.5" thickTop="1" thickBot="1" x14ac:dyDescent="0.3">
      <c r="C24" s="21" t="s">
        <v>79</v>
      </c>
      <c r="D24" s="16">
        <v>20000</v>
      </c>
    </row>
    <row r="25" spans="3:4" ht="15.75" thickTop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Informações</vt:lpstr>
      <vt:lpstr>Dashboard</vt:lpstr>
      <vt:lpstr>Poupança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 S Morais</dc:creator>
  <cp:lastModifiedBy>J V S Morais</cp:lastModifiedBy>
  <dcterms:created xsi:type="dcterms:W3CDTF">2024-12-09T19:40:24Z</dcterms:created>
  <dcterms:modified xsi:type="dcterms:W3CDTF">2024-12-20T23:03:18Z</dcterms:modified>
</cp:coreProperties>
</file>