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8505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F25" i="1"/>
  <c r="F26"/>
  <c r="F27"/>
  <c r="H21"/>
  <c r="F21"/>
  <c r="D21"/>
  <c r="G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D21"/>
  <c r="AE21"/>
  <c r="AF21"/>
  <c r="AG21"/>
  <c r="AH21"/>
  <c r="AI21"/>
  <c r="F24"/>
  <c r="J8"/>
  <c r="H18"/>
  <c r="D19"/>
  <c r="D20"/>
  <c r="D18"/>
  <c r="F18"/>
  <c r="AI20"/>
  <c r="AH20"/>
  <c r="AG20"/>
  <c r="AF20"/>
  <c r="AE20"/>
  <c r="AD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I20"/>
  <c r="H20"/>
  <c r="G20"/>
  <c r="F20"/>
  <c r="AI19"/>
  <c r="AH19"/>
  <c r="AG19"/>
  <c r="AF19"/>
  <c r="AE19"/>
  <c r="AD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I19"/>
  <c r="H19"/>
  <c r="G19"/>
  <c r="F19"/>
  <c r="AI18"/>
  <c r="AH18"/>
  <c r="AG18"/>
  <c r="AF18"/>
  <c r="AE18"/>
  <c r="AD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I18"/>
  <c r="G18"/>
  <c r="J7"/>
  <c r="J20" s="1"/>
  <c r="J19"/>
  <c r="J5"/>
  <c r="J18" s="1"/>
</calcChain>
</file>

<file path=xl/sharedStrings.xml><?xml version="1.0" encoding="utf-8"?>
<sst xmlns="http://schemas.openxmlformats.org/spreadsheetml/2006/main" count="129" uniqueCount="71">
  <si>
    <t>Armor</t>
  </si>
  <si>
    <t>Stamina</t>
  </si>
  <si>
    <t>Intellect</t>
  </si>
  <si>
    <t>Spirit</t>
  </si>
  <si>
    <t>Spell Power</t>
  </si>
  <si>
    <t>Critical strike rating by</t>
  </si>
  <si>
    <t>Haste</t>
  </si>
  <si>
    <t>Hit rating</t>
  </si>
  <si>
    <t>Stats</t>
  </si>
  <si>
    <t>Slot</t>
  </si>
  <si>
    <t>Id</t>
  </si>
  <si>
    <t>Name</t>
  </si>
  <si>
    <t>stat_type9</t>
  </si>
  <si>
    <t>stat_value9</t>
  </si>
  <si>
    <t>stat_type10</t>
  </si>
  <si>
    <t>stat_value10</t>
  </si>
  <si>
    <t>Quality</t>
  </si>
  <si>
    <t>bonding</t>
  </si>
  <si>
    <t>description</t>
  </si>
  <si>
    <t>stat_type8</t>
  </si>
  <si>
    <t>stat_value8</t>
  </si>
  <si>
    <t>stat_type1</t>
  </si>
  <si>
    <t>stat_value1</t>
  </si>
  <si>
    <t>stat_type2</t>
  </si>
  <si>
    <t>stat_value2</t>
  </si>
  <si>
    <t>stat_type3</t>
  </si>
  <si>
    <t>stat_value3</t>
  </si>
  <si>
    <t>stat_type4</t>
  </si>
  <si>
    <t>stat_value5</t>
  </si>
  <si>
    <t>stat_type5</t>
  </si>
  <si>
    <t>stat_value4</t>
  </si>
  <si>
    <t>stat_type6</t>
  </si>
  <si>
    <t>stat_value6</t>
  </si>
  <si>
    <t>stat_type7</t>
  </si>
  <si>
    <t>stat_value7</t>
  </si>
  <si>
    <t>subclass</t>
  </si>
  <si>
    <t>spellid_1</t>
  </si>
  <si>
    <t>spelltrigger_1</t>
  </si>
  <si>
    <t>spellid_2</t>
  </si>
  <si>
    <t>spelltrigger_2</t>
  </si>
  <si>
    <t>spellid_3</t>
  </si>
  <si>
    <t>spelltrigger_3</t>
  </si>
  <si>
    <t>Fallen Raid Set</t>
  </si>
  <si>
    <t>Crit/spel/mana</t>
  </si>
  <si>
    <t>Spirt/Crit/spell</t>
  </si>
  <si>
    <t>Crit/haste/spell</t>
  </si>
  <si>
    <t>Haste/spell/mana</t>
  </si>
  <si>
    <t>hit/haste/spell</t>
  </si>
  <si>
    <t>Spirit/hit/spell</t>
  </si>
  <si>
    <t>Icc 25 hero (Woltk)</t>
  </si>
  <si>
    <t>mana reg</t>
  </si>
  <si>
    <t>Caster Feets T10</t>
  </si>
  <si>
    <t>Stats von Caster Feets T10(25m heroic)</t>
  </si>
  <si>
    <t>Caster Feets R1</t>
  </si>
  <si>
    <t>Starts von Caster Feets t10(25m heroic)*</t>
  </si>
  <si>
    <t>Necrophotic Greaves</t>
  </si>
  <si>
    <t>schamy</t>
  </si>
  <si>
    <t>Boots of Unnatural Growth</t>
  </si>
  <si>
    <t>dudu</t>
  </si>
  <si>
    <t>stoff</t>
  </si>
  <si>
    <t>Plague Scientist's Boots</t>
  </si>
  <si>
    <t>Boots of the Funeral March</t>
  </si>
  <si>
    <t>Feet 1</t>
  </si>
  <si>
    <t>Feet 2</t>
  </si>
  <si>
    <t>Feet 3</t>
  </si>
  <si>
    <t>Feet 4</t>
  </si>
  <si>
    <t>Pala</t>
  </si>
  <si>
    <t>Fallen Necrophotic Greaves</t>
  </si>
  <si>
    <t>Fallen Boots of Unnatural Growth</t>
  </si>
  <si>
    <t>Fallen Boots of the Funeral March</t>
  </si>
  <si>
    <t>Fallen Plague Scientists Boots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</si>
</sst>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0" borderId="0" xfId="0" applyFont="1"/>
    <xf numFmtId="0" fontId="1" fillId="3" borderId="1" xfId="0" applyFont="1" applyFill="1" applyBorder="1"/>
    <xf numFmtId="0" fontId="0" fillId="0" borderId="2" xfId="0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4" borderId="2" xfId="0" applyFont="1" applyFill="1" applyBorder="1"/>
    <xf numFmtId="0" fontId="1" fillId="3" borderId="2" xfId="0" applyFont="1" applyFill="1" applyBorder="1"/>
    <xf numFmtId="0" fontId="0" fillId="5" borderId="0" xfId="0" applyFill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27"/>
  <sheetViews>
    <sheetView tabSelected="1" topLeftCell="A4" workbookViewId="0">
      <selection activeCell="E23" sqref="E23"/>
    </sheetView>
  </sheetViews>
  <sheetFormatPr baseColWidth="10" defaultRowHeight="15"/>
  <cols>
    <col min="2" max="2" width="16.7109375" customWidth="1"/>
    <col min="5" max="5" width="35.28515625" customWidth="1"/>
  </cols>
  <sheetData>
    <row r="1" spans="1:35" ht="18.75">
      <c r="A1" s="9" t="s">
        <v>51</v>
      </c>
      <c r="B1" s="9"/>
      <c r="E1" s="9" t="s">
        <v>52</v>
      </c>
    </row>
    <row r="2" spans="1:35" ht="18.75">
      <c r="A2" s="9"/>
      <c r="B2" s="9"/>
      <c r="E2" s="9"/>
    </row>
    <row r="3" spans="1:35">
      <c r="C3" t="s">
        <v>8</v>
      </c>
      <c r="E3" t="s">
        <v>0</v>
      </c>
      <c r="G3" t="s">
        <v>1</v>
      </c>
      <c r="I3" t="s">
        <v>2</v>
      </c>
      <c r="K3" t="s">
        <v>3</v>
      </c>
      <c r="M3" t="s">
        <v>4</v>
      </c>
      <c r="O3" t="s">
        <v>5</v>
      </c>
      <c r="Q3" t="s">
        <v>6</v>
      </c>
      <c r="S3" t="s">
        <v>7</v>
      </c>
      <c r="U3" t="s">
        <v>50</v>
      </c>
    </row>
    <row r="4" spans="1:35">
      <c r="A4" t="s">
        <v>9</v>
      </c>
      <c r="C4" t="s">
        <v>10</v>
      </c>
      <c r="D4" t="s">
        <v>35</v>
      </c>
      <c r="E4" t="s">
        <v>11</v>
      </c>
      <c r="F4" t="s">
        <v>0</v>
      </c>
      <c r="G4" t="s">
        <v>21</v>
      </c>
      <c r="H4" t="s">
        <v>22</v>
      </c>
      <c r="I4" t="s">
        <v>23</v>
      </c>
      <c r="J4" t="s">
        <v>24</v>
      </c>
      <c r="K4" t="s">
        <v>25</v>
      </c>
      <c r="L4" t="s">
        <v>26</v>
      </c>
      <c r="M4" t="s">
        <v>27</v>
      </c>
      <c r="N4" t="s">
        <v>30</v>
      </c>
      <c r="O4" t="s">
        <v>29</v>
      </c>
      <c r="P4" t="s">
        <v>28</v>
      </c>
      <c r="Q4" t="s">
        <v>31</v>
      </c>
      <c r="R4" t="s">
        <v>32</v>
      </c>
      <c r="S4" t="s">
        <v>33</v>
      </c>
      <c r="T4" t="s">
        <v>34</v>
      </c>
      <c r="U4" t="s">
        <v>19</v>
      </c>
      <c r="V4" t="s">
        <v>20</v>
      </c>
      <c r="W4" t="s">
        <v>12</v>
      </c>
      <c r="X4" t="s">
        <v>13</v>
      </c>
      <c r="Y4" t="s">
        <v>14</v>
      </c>
      <c r="Z4" t="s">
        <v>15</v>
      </c>
      <c r="AA4" t="s">
        <v>16</v>
      </c>
      <c r="AB4" t="s">
        <v>17</v>
      </c>
      <c r="AC4" t="s">
        <v>18</v>
      </c>
      <c r="AD4" t="s">
        <v>36</v>
      </c>
      <c r="AE4" t="s">
        <v>37</v>
      </c>
      <c r="AF4" t="s">
        <v>38</v>
      </c>
      <c r="AG4" t="s">
        <v>39</v>
      </c>
      <c r="AH4" t="s">
        <v>40</v>
      </c>
      <c r="AI4" t="s">
        <v>41</v>
      </c>
    </row>
    <row r="5" spans="1:35">
      <c r="A5" s="3" t="s">
        <v>62</v>
      </c>
      <c r="B5" s="18" t="s">
        <v>43</v>
      </c>
      <c r="C5">
        <v>50652</v>
      </c>
      <c r="D5" s="2">
        <v>3</v>
      </c>
      <c r="E5" t="s">
        <v>55</v>
      </c>
      <c r="F5">
        <v>1060</v>
      </c>
      <c r="G5" s="1">
        <v>7</v>
      </c>
      <c r="H5">
        <v>103</v>
      </c>
      <c r="I5" s="2">
        <v>5</v>
      </c>
      <c r="J5">
        <f>H5</f>
        <v>103</v>
      </c>
      <c r="K5" s="2">
        <v>6</v>
      </c>
      <c r="L5">
        <v>0</v>
      </c>
      <c r="M5" s="2">
        <v>45</v>
      </c>
      <c r="N5">
        <v>140</v>
      </c>
      <c r="O5" s="2">
        <v>32</v>
      </c>
      <c r="P5">
        <v>82</v>
      </c>
      <c r="Q5" s="2">
        <v>36</v>
      </c>
      <c r="R5">
        <v>0</v>
      </c>
      <c r="S5" s="2">
        <v>31</v>
      </c>
      <c r="T5">
        <v>0</v>
      </c>
      <c r="U5" s="2">
        <v>43</v>
      </c>
      <c r="V5" s="2">
        <v>41</v>
      </c>
      <c r="W5" s="2">
        <v>0</v>
      </c>
      <c r="X5" s="2">
        <v>0</v>
      </c>
      <c r="Y5" s="2">
        <v>0</v>
      </c>
      <c r="Z5" s="2">
        <v>0</v>
      </c>
      <c r="AA5" s="2">
        <v>4</v>
      </c>
      <c r="AB5" s="2">
        <v>1</v>
      </c>
      <c r="AC5" t="s">
        <v>49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</row>
    <row r="6" spans="1:35">
      <c r="A6" s="3" t="s">
        <v>63</v>
      </c>
      <c r="B6" s="18" t="s">
        <v>44</v>
      </c>
      <c r="C6">
        <v>50665</v>
      </c>
      <c r="D6" s="2">
        <v>2</v>
      </c>
      <c r="E6" t="s">
        <v>57</v>
      </c>
      <c r="F6">
        <v>477</v>
      </c>
      <c r="G6" s="1">
        <v>7</v>
      </c>
      <c r="H6">
        <v>103</v>
      </c>
      <c r="I6" s="2">
        <v>5</v>
      </c>
      <c r="J6">
        <v>103</v>
      </c>
      <c r="K6" s="2">
        <v>6</v>
      </c>
      <c r="L6">
        <v>74</v>
      </c>
      <c r="M6" s="2">
        <v>45</v>
      </c>
      <c r="N6">
        <v>140</v>
      </c>
      <c r="O6" s="2">
        <v>32</v>
      </c>
      <c r="P6">
        <v>90</v>
      </c>
      <c r="Q6" s="2">
        <v>36</v>
      </c>
      <c r="R6">
        <v>0</v>
      </c>
      <c r="S6" s="2">
        <v>31</v>
      </c>
      <c r="T6">
        <v>0</v>
      </c>
      <c r="U6" s="2">
        <v>43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4</v>
      </c>
      <c r="AB6" s="2">
        <v>1</v>
      </c>
      <c r="AC6" t="s">
        <v>49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</row>
    <row r="7" spans="1:35">
      <c r="A7" s="3" t="s">
        <v>64</v>
      </c>
      <c r="B7" s="18" t="s">
        <v>45</v>
      </c>
      <c r="C7">
        <v>50699</v>
      </c>
      <c r="D7" s="2">
        <v>1</v>
      </c>
      <c r="E7" s="3" t="s">
        <v>60</v>
      </c>
      <c r="F7" s="3">
        <v>254</v>
      </c>
      <c r="G7" s="4">
        <v>7</v>
      </c>
      <c r="H7" s="3">
        <v>103</v>
      </c>
      <c r="I7" s="5">
        <v>5</v>
      </c>
      <c r="J7" s="3">
        <f t="shared" ref="J7" si="0">H7</f>
        <v>103</v>
      </c>
      <c r="K7" s="5">
        <v>6</v>
      </c>
      <c r="L7" s="3">
        <v>0</v>
      </c>
      <c r="M7" s="5">
        <v>45</v>
      </c>
      <c r="N7" s="3">
        <v>140</v>
      </c>
      <c r="O7" s="5">
        <v>32</v>
      </c>
      <c r="P7" s="3">
        <v>74</v>
      </c>
      <c r="Q7" s="5">
        <v>36</v>
      </c>
      <c r="R7">
        <v>90</v>
      </c>
      <c r="S7" s="5">
        <v>31</v>
      </c>
      <c r="T7" s="3">
        <v>0</v>
      </c>
      <c r="U7" s="2">
        <v>43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4</v>
      </c>
      <c r="AB7" s="2">
        <v>1</v>
      </c>
      <c r="AC7" t="s">
        <v>49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</row>
    <row r="8" spans="1:35">
      <c r="A8" s="3" t="s">
        <v>65</v>
      </c>
      <c r="B8" s="18" t="s">
        <v>43</v>
      </c>
      <c r="C8">
        <v>50623</v>
      </c>
      <c r="D8" s="2">
        <v>4</v>
      </c>
      <c r="E8" t="s">
        <v>61</v>
      </c>
      <c r="F8">
        <v>1895</v>
      </c>
      <c r="G8" s="1">
        <v>7</v>
      </c>
      <c r="H8">
        <v>103</v>
      </c>
      <c r="I8" s="2">
        <v>5</v>
      </c>
      <c r="J8">
        <f>H8</f>
        <v>103</v>
      </c>
      <c r="K8" s="2">
        <v>6</v>
      </c>
      <c r="L8">
        <v>0</v>
      </c>
      <c r="M8" s="2">
        <v>45</v>
      </c>
      <c r="N8">
        <v>140</v>
      </c>
      <c r="O8" s="2">
        <v>32</v>
      </c>
      <c r="P8">
        <v>82</v>
      </c>
      <c r="Q8" s="2">
        <v>36</v>
      </c>
      <c r="R8">
        <v>0</v>
      </c>
      <c r="S8" s="2">
        <v>31</v>
      </c>
      <c r="T8">
        <v>0</v>
      </c>
      <c r="U8" s="2">
        <v>43</v>
      </c>
      <c r="V8" s="2">
        <v>41</v>
      </c>
      <c r="W8" s="2">
        <v>0</v>
      </c>
      <c r="X8" s="2">
        <v>0</v>
      </c>
      <c r="Y8" s="2">
        <v>0</v>
      </c>
      <c r="Z8" s="2">
        <v>0</v>
      </c>
      <c r="AA8" s="2">
        <v>4</v>
      </c>
      <c r="AB8" s="2">
        <v>1</v>
      </c>
      <c r="AC8" t="s">
        <v>49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</row>
    <row r="9" spans="1:35">
      <c r="A9" s="6"/>
      <c r="B9" s="6"/>
      <c r="D9" s="2"/>
      <c r="E9" s="6"/>
      <c r="F9" s="6"/>
      <c r="G9" s="7"/>
      <c r="H9" s="6"/>
      <c r="I9" s="8"/>
      <c r="J9" s="6"/>
      <c r="K9" s="8"/>
      <c r="L9" s="6"/>
      <c r="M9" s="8"/>
      <c r="N9" s="6"/>
      <c r="O9" s="8"/>
      <c r="P9" s="6"/>
      <c r="Q9" s="8"/>
      <c r="R9" s="6"/>
      <c r="S9" s="8"/>
      <c r="T9" s="6"/>
      <c r="U9" s="2"/>
      <c r="V9" s="2"/>
      <c r="W9" s="2"/>
      <c r="X9" s="2"/>
      <c r="Y9" s="2"/>
      <c r="Z9" s="2"/>
      <c r="AA9" s="2"/>
      <c r="AB9" s="2"/>
      <c r="AD9" s="2"/>
      <c r="AE9" s="2"/>
      <c r="AF9" s="2"/>
      <c r="AG9" s="2"/>
      <c r="AH9" s="2"/>
      <c r="AI9" s="2"/>
    </row>
    <row r="10" spans="1:35">
      <c r="A10" s="6"/>
      <c r="B10" t="s">
        <v>48</v>
      </c>
      <c r="D10" s="2"/>
      <c r="E10" s="6"/>
      <c r="F10" s="6"/>
      <c r="G10" s="7"/>
      <c r="H10" s="6"/>
      <c r="I10" s="8"/>
      <c r="J10" s="6"/>
      <c r="K10" s="8"/>
      <c r="L10" s="6"/>
      <c r="M10" s="8"/>
      <c r="N10" s="6"/>
      <c r="O10" s="8"/>
      <c r="P10" s="6"/>
      <c r="Q10" s="8"/>
      <c r="S10" s="8"/>
      <c r="T10" s="6"/>
      <c r="U10" s="2"/>
      <c r="V10" s="2"/>
      <c r="W10" s="2"/>
      <c r="X10" s="2"/>
      <c r="Y10" s="2"/>
      <c r="Z10" s="2"/>
      <c r="AA10" s="2"/>
      <c r="AB10" s="2"/>
      <c r="AD10" s="2"/>
      <c r="AE10" s="2"/>
      <c r="AF10" s="2"/>
      <c r="AG10" s="2"/>
      <c r="AH10" s="2"/>
      <c r="AI10" s="2"/>
    </row>
    <row r="11" spans="1:35">
      <c r="A11" s="6"/>
      <c r="B11" t="s">
        <v>46</v>
      </c>
      <c r="D11" s="2"/>
      <c r="E11" s="6"/>
      <c r="F11" s="6"/>
      <c r="G11" s="7"/>
      <c r="H11" s="6"/>
      <c r="I11" s="8"/>
      <c r="J11" s="6"/>
      <c r="K11" s="8"/>
      <c r="L11" s="6"/>
      <c r="M11" s="8"/>
      <c r="N11" s="6"/>
      <c r="O11" s="8"/>
      <c r="P11" s="6"/>
      <c r="Q11" s="8"/>
      <c r="S11" s="8"/>
      <c r="T11" s="6"/>
      <c r="U11" s="2"/>
      <c r="V11" s="2"/>
      <c r="W11" s="2"/>
      <c r="X11" s="2"/>
      <c r="Y11" s="2"/>
      <c r="Z11" s="2"/>
      <c r="AA11" s="2"/>
      <c r="AB11" s="2"/>
      <c r="AD11" s="2"/>
      <c r="AE11" s="2"/>
      <c r="AF11" s="2"/>
      <c r="AG11" s="2"/>
      <c r="AH11" s="2"/>
      <c r="AI11" s="2"/>
    </row>
    <row r="12" spans="1:35">
      <c r="A12" s="6"/>
      <c r="B12" t="s">
        <v>47</v>
      </c>
      <c r="D12" s="2"/>
      <c r="E12" s="6"/>
      <c r="F12" s="6"/>
      <c r="G12" s="7"/>
      <c r="H12" s="6"/>
      <c r="I12" s="8"/>
      <c r="J12" s="6"/>
      <c r="K12" s="8"/>
      <c r="L12" s="6"/>
      <c r="M12" s="8"/>
      <c r="N12" s="6"/>
      <c r="O12" s="8"/>
      <c r="P12" s="6"/>
      <c r="Q12" s="8"/>
      <c r="S12" s="8"/>
      <c r="T12" s="6"/>
      <c r="U12" s="2"/>
      <c r="V12" s="2"/>
      <c r="W12" s="2"/>
      <c r="X12" s="2"/>
      <c r="Y12" s="2"/>
      <c r="Z12" s="2"/>
      <c r="AA12" s="2"/>
      <c r="AB12" s="2"/>
      <c r="AD12" s="2"/>
      <c r="AE12" s="2"/>
      <c r="AF12" s="2"/>
      <c r="AG12" s="2"/>
      <c r="AH12" s="2"/>
      <c r="AI12" s="2"/>
    </row>
    <row r="13" spans="1:35">
      <c r="A13" s="6"/>
      <c r="B13" s="6"/>
      <c r="E13" s="6"/>
      <c r="F13" s="6"/>
      <c r="G13" s="7"/>
      <c r="H13" s="6"/>
      <c r="I13" s="8"/>
      <c r="J13" s="6"/>
      <c r="K13" s="8"/>
      <c r="L13" s="6"/>
      <c r="M13" s="8"/>
      <c r="N13" s="6"/>
      <c r="O13" s="8"/>
      <c r="P13" s="6"/>
      <c r="Q13" s="8"/>
      <c r="R13" s="6"/>
      <c r="S13" s="8"/>
      <c r="T13" s="6"/>
      <c r="U13" s="2"/>
      <c r="V13" s="2"/>
      <c r="W13" s="2"/>
      <c r="X13" s="2"/>
      <c r="Y13" s="2"/>
      <c r="Z13" s="2"/>
      <c r="AA13" s="2"/>
      <c r="AB13" s="2"/>
    </row>
    <row r="14" spans="1:35" s="11" customFormat="1">
      <c r="A14" s="10" t="s">
        <v>53</v>
      </c>
      <c r="B14" s="17"/>
      <c r="E14" s="12" t="s">
        <v>54</v>
      </c>
      <c r="F14" s="16">
        <v>4</v>
      </c>
      <c r="G14" s="13"/>
      <c r="H14" s="12"/>
      <c r="I14" s="14"/>
      <c r="J14" s="12"/>
      <c r="K14" s="14"/>
      <c r="L14" s="12"/>
      <c r="M14" s="14"/>
      <c r="N14" s="12"/>
      <c r="O14" s="14"/>
      <c r="P14" s="12"/>
      <c r="Q14" s="14"/>
      <c r="R14" s="12"/>
      <c r="S14" s="14"/>
      <c r="T14" s="12"/>
      <c r="U14" s="15"/>
      <c r="V14" s="15"/>
      <c r="W14" s="15"/>
      <c r="X14" s="15"/>
      <c r="Y14" s="15"/>
      <c r="Z14" s="15"/>
      <c r="AA14" s="15"/>
      <c r="AB14" s="15"/>
    </row>
    <row r="16" spans="1:35">
      <c r="C16" t="s">
        <v>8</v>
      </c>
      <c r="E16" t="s">
        <v>0</v>
      </c>
      <c r="G16" t="s">
        <v>1</v>
      </c>
      <c r="I16" t="s">
        <v>2</v>
      </c>
      <c r="K16" t="s">
        <v>3</v>
      </c>
      <c r="M16" t="s">
        <v>4</v>
      </c>
      <c r="O16" t="s">
        <v>5</v>
      </c>
      <c r="Q16" t="s">
        <v>6</v>
      </c>
      <c r="S16" t="s">
        <v>7</v>
      </c>
    </row>
    <row r="17" spans="1:35">
      <c r="A17" t="s">
        <v>9</v>
      </c>
      <c r="C17" t="s">
        <v>10</v>
      </c>
      <c r="E17" t="s">
        <v>11</v>
      </c>
      <c r="F17" t="s">
        <v>0</v>
      </c>
      <c r="G17" t="s">
        <v>21</v>
      </c>
      <c r="H17" t="s">
        <v>22</v>
      </c>
      <c r="I17" t="s">
        <v>23</v>
      </c>
      <c r="J17" t="s">
        <v>24</v>
      </c>
      <c r="K17" t="s">
        <v>25</v>
      </c>
      <c r="L17" t="s">
        <v>26</v>
      </c>
      <c r="M17" t="s">
        <v>27</v>
      </c>
      <c r="N17" t="s">
        <v>30</v>
      </c>
      <c r="O17" t="s">
        <v>29</v>
      </c>
      <c r="P17" t="s">
        <v>28</v>
      </c>
      <c r="Q17" t="s">
        <v>31</v>
      </c>
      <c r="R17" t="s">
        <v>32</v>
      </c>
      <c r="S17" t="s">
        <v>33</v>
      </c>
      <c r="T17" t="s">
        <v>34</v>
      </c>
      <c r="U17" t="s">
        <v>19</v>
      </c>
      <c r="V17" t="s">
        <v>20</v>
      </c>
      <c r="W17" t="s">
        <v>12</v>
      </c>
      <c r="X17" t="s">
        <v>13</v>
      </c>
      <c r="Y17" t="s">
        <v>14</v>
      </c>
      <c r="Z17" t="s">
        <v>15</v>
      </c>
      <c r="AA17" t="s">
        <v>16</v>
      </c>
      <c r="AB17" t="s">
        <v>17</v>
      </c>
      <c r="AC17" t="s">
        <v>18</v>
      </c>
      <c r="AD17" t="s">
        <v>36</v>
      </c>
      <c r="AE17" t="s">
        <v>37</v>
      </c>
      <c r="AF17" t="s">
        <v>38</v>
      </c>
      <c r="AG17" t="s">
        <v>39</v>
      </c>
      <c r="AH17" t="s">
        <v>40</v>
      </c>
      <c r="AI17" t="s">
        <v>41</v>
      </c>
    </row>
    <row r="18" spans="1:35">
      <c r="A18" s="3" t="s">
        <v>62</v>
      </c>
      <c r="B18" t="s">
        <v>56</v>
      </c>
      <c r="C18">
        <v>110121</v>
      </c>
      <c r="D18" s="2">
        <f>D5</f>
        <v>3</v>
      </c>
      <c r="E18" t="s">
        <v>67</v>
      </c>
      <c r="F18">
        <f>F5*$F$14</f>
        <v>4240</v>
      </c>
      <c r="G18" s="1">
        <f>G5</f>
        <v>7</v>
      </c>
      <c r="H18">
        <f>H5*$F$14</f>
        <v>412</v>
      </c>
      <c r="I18" s="2">
        <f>I5</f>
        <v>5</v>
      </c>
      <c r="J18">
        <f>J5*$F$14</f>
        <v>412</v>
      </c>
      <c r="K18" s="2">
        <f>K5</f>
        <v>6</v>
      </c>
      <c r="L18">
        <f>L5*$F$14</f>
        <v>0</v>
      </c>
      <c r="M18" s="2">
        <f>M5</f>
        <v>45</v>
      </c>
      <c r="N18">
        <f>N5*$F$14</f>
        <v>560</v>
      </c>
      <c r="O18" s="2">
        <f>O5</f>
        <v>32</v>
      </c>
      <c r="P18">
        <f>P5*$F$14</f>
        <v>328</v>
      </c>
      <c r="Q18" s="2">
        <f>Q5</f>
        <v>36</v>
      </c>
      <c r="R18">
        <f>R5*$F$14</f>
        <v>0</v>
      </c>
      <c r="S18" s="2">
        <f>S5</f>
        <v>31</v>
      </c>
      <c r="T18">
        <f>T5*$F$14</f>
        <v>0</v>
      </c>
      <c r="U18" s="2">
        <f>U5</f>
        <v>43</v>
      </c>
      <c r="V18" s="2">
        <f>V5*$F$14</f>
        <v>164</v>
      </c>
      <c r="W18" s="2">
        <f>W5</f>
        <v>0</v>
      </c>
      <c r="X18" s="2">
        <f>X5*$F$14</f>
        <v>0</v>
      </c>
      <c r="Y18" s="2">
        <f>Y5</f>
        <v>0</v>
      </c>
      <c r="Z18" s="2">
        <f>Z5*$F$14</f>
        <v>0</v>
      </c>
      <c r="AA18" s="2">
        <f t="shared" ref="AA18:AB21" si="1">AA5</f>
        <v>4</v>
      </c>
      <c r="AB18" s="2">
        <f t="shared" si="1"/>
        <v>1</v>
      </c>
      <c r="AC18" t="s">
        <v>42</v>
      </c>
      <c r="AD18" s="2">
        <f t="shared" ref="AD18:AE21" si="2">AD5</f>
        <v>0</v>
      </c>
      <c r="AE18" s="2">
        <f t="shared" si="2"/>
        <v>0</v>
      </c>
      <c r="AF18" s="2">
        <f t="shared" ref="AF18:AI18" si="3">AF5</f>
        <v>0</v>
      </c>
      <c r="AG18" s="2">
        <f t="shared" si="3"/>
        <v>0</v>
      </c>
      <c r="AH18" s="2">
        <f t="shared" si="3"/>
        <v>0</v>
      </c>
      <c r="AI18" s="2">
        <f t="shared" si="3"/>
        <v>0</v>
      </c>
    </row>
    <row r="19" spans="1:35">
      <c r="A19" s="3" t="s">
        <v>63</v>
      </c>
      <c r="B19" t="s">
        <v>58</v>
      </c>
      <c r="C19">
        <v>110120</v>
      </c>
      <c r="D19" s="2">
        <f>D6</f>
        <v>2</v>
      </c>
      <c r="E19" t="s">
        <v>68</v>
      </c>
      <c r="F19">
        <f>F6*$F$14</f>
        <v>1908</v>
      </c>
      <c r="G19" s="1">
        <f>G6</f>
        <v>7</v>
      </c>
      <c r="H19">
        <f>H6*$F$14</f>
        <v>412</v>
      </c>
      <c r="I19" s="2">
        <f>I6</f>
        <v>5</v>
      </c>
      <c r="J19">
        <f>J6*$F$14</f>
        <v>412</v>
      </c>
      <c r="K19" s="2">
        <f>K6</f>
        <v>6</v>
      </c>
      <c r="L19">
        <f>L6*$F$14</f>
        <v>296</v>
      </c>
      <c r="M19" s="2">
        <f>M6</f>
        <v>45</v>
      </c>
      <c r="N19">
        <f>N6*$F$14</f>
        <v>560</v>
      </c>
      <c r="O19" s="2">
        <f>O6</f>
        <v>32</v>
      </c>
      <c r="P19">
        <f>P6*$F$14</f>
        <v>360</v>
      </c>
      <c r="Q19" s="2">
        <f>Q6</f>
        <v>36</v>
      </c>
      <c r="R19">
        <f>R6*$F$14</f>
        <v>0</v>
      </c>
      <c r="S19" s="2">
        <f>S6</f>
        <v>31</v>
      </c>
      <c r="T19">
        <f>T6*$F$14</f>
        <v>0</v>
      </c>
      <c r="U19" s="2">
        <f>U6</f>
        <v>43</v>
      </c>
      <c r="V19" s="2">
        <f>V6*$F$14</f>
        <v>0</v>
      </c>
      <c r="W19" s="2">
        <f>W6</f>
        <v>0</v>
      </c>
      <c r="X19" s="2">
        <f>X6*$F$14</f>
        <v>0</v>
      </c>
      <c r="Y19" s="2">
        <f t="shared" ref="Y19:Y21" si="4">Y6</f>
        <v>0</v>
      </c>
      <c r="Z19" s="2">
        <f>Z6*$F$14</f>
        <v>0</v>
      </c>
      <c r="AA19" s="2">
        <f t="shared" si="1"/>
        <v>4</v>
      </c>
      <c r="AB19" s="2">
        <f t="shared" si="1"/>
        <v>1</v>
      </c>
      <c r="AC19" t="s">
        <v>42</v>
      </c>
      <c r="AD19" s="2">
        <f t="shared" si="2"/>
        <v>0</v>
      </c>
      <c r="AE19" s="2">
        <f t="shared" si="2"/>
        <v>0</v>
      </c>
      <c r="AF19" s="2">
        <f t="shared" ref="AF19:AI21" si="5">AF6</f>
        <v>0</v>
      </c>
      <c r="AG19" s="2">
        <f t="shared" si="5"/>
        <v>0</v>
      </c>
      <c r="AH19" s="2">
        <f t="shared" si="5"/>
        <v>0</v>
      </c>
      <c r="AI19" s="2">
        <f t="shared" si="5"/>
        <v>0</v>
      </c>
    </row>
    <row r="20" spans="1:35" s="3" customFormat="1">
      <c r="A20" s="3" t="s">
        <v>64</v>
      </c>
      <c r="B20" s="3" t="s">
        <v>59</v>
      </c>
      <c r="C20">
        <v>110119</v>
      </c>
      <c r="D20" s="2">
        <f>D7</f>
        <v>1</v>
      </c>
      <c r="E20" s="3" t="s">
        <v>70</v>
      </c>
      <c r="F20">
        <f>F7*$F$14</f>
        <v>1016</v>
      </c>
      <c r="G20" s="1">
        <f>G7</f>
        <v>7</v>
      </c>
      <c r="H20">
        <f>H7*$F$14</f>
        <v>412</v>
      </c>
      <c r="I20" s="2">
        <f>I7</f>
        <v>5</v>
      </c>
      <c r="J20">
        <f>J7*$F$14</f>
        <v>412</v>
      </c>
      <c r="K20" s="2">
        <f>K7</f>
        <v>6</v>
      </c>
      <c r="L20">
        <f>L7*$F$14</f>
        <v>0</v>
      </c>
      <c r="M20" s="2">
        <f>M7</f>
        <v>45</v>
      </c>
      <c r="N20">
        <f>N7*$F$14</f>
        <v>560</v>
      </c>
      <c r="O20" s="2">
        <f>O7</f>
        <v>32</v>
      </c>
      <c r="P20">
        <f>P7*$F$14</f>
        <v>296</v>
      </c>
      <c r="Q20" s="2">
        <f>Q7</f>
        <v>36</v>
      </c>
      <c r="R20">
        <f>R7*$F$14</f>
        <v>360</v>
      </c>
      <c r="S20" s="2">
        <f>S7</f>
        <v>31</v>
      </c>
      <c r="T20">
        <f>T7*$F$14</f>
        <v>0</v>
      </c>
      <c r="U20" s="2">
        <f>U7</f>
        <v>43</v>
      </c>
      <c r="V20" s="2">
        <f>V7*$F$14</f>
        <v>0</v>
      </c>
      <c r="W20" s="2">
        <f>W7</f>
        <v>0</v>
      </c>
      <c r="X20" s="2">
        <f>X7*$F$14</f>
        <v>0</v>
      </c>
      <c r="Y20" s="2">
        <f t="shared" si="4"/>
        <v>0</v>
      </c>
      <c r="Z20" s="2">
        <f>Z7*$F$14</f>
        <v>0</v>
      </c>
      <c r="AA20" s="2">
        <f t="shared" si="1"/>
        <v>4</v>
      </c>
      <c r="AB20" s="2">
        <f t="shared" si="1"/>
        <v>1</v>
      </c>
      <c r="AC20" t="s">
        <v>42</v>
      </c>
      <c r="AD20" s="2">
        <f t="shared" si="2"/>
        <v>0</v>
      </c>
      <c r="AE20" s="2">
        <f t="shared" si="2"/>
        <v>0</v>
      </c>
      <c r="AF20" s="2">
        <f t="shared" si="5"/>
        <v>0</v>
      </c>
      <c r="AG20" s="2">
        <f t="shared" si="5"/>
        <v>0</v>
      </c>
      <c r="AH20" s="2">
        <f t="shared" si="5"/>
        <v>0</v>
      </c>
      <c r="AI20" s="2">
        <f t="shared" si="5"/>
        <v>0</v>
      </c>
    </row>
    <row r="21" spans="1:35">
      <c r="A21" s="3" t="s">
        <v>65</v>
      </c>
      <c r="B21" t="s">
        <v>66</v>
      </c>
      <c r="C21">
        <v>110122</v>
      </c>
      <c r="D21" s="2">
        <f>D8</f>
        <v>4</v>
      </c>
      <c r="E21" s="3" t="s">
        <v>69</v>
      </c>
      <c r="F21">
        <f>F8*$F$14</f>
        <v>7580</v>
      </c>
      <c r="G21" s="1">
        <f>G8</f>
        <v>7</v>
      </c>
      <c r="H21">
        <f>H8*$F$14</f>
        <v>412</v>
      </c>
      <c r="I21" s="2">
        <f>I8</f>
        <v>5</v>
      </c>
      <c r="J21">
        <f>J8*$F$14</f>
        <v>412</v>
      </c>
      <c r="K21" s="2">
        <f>K8</f>
        <v>6</v>
      </c>
      <c r="L21">
        <f>L8*$F$14</f>
        <v>0</v>
      </c>
      <c r="M21" s="2">
        <f>M8</f>
        <v>45</v>
      </c>
      <c r="N21">
        <f>N8*$F$14</f>
        <v>560</v>
      </c>
      <c r="O21" s="2">
        <f>O8</f>
        <v>32</v>
      </c>
      <c r="P21">
        <f>P8*$F$14</f>
        <v>328</v>
      </c>
      <c r="Q21" s="2">
        <f>Q8</f>
        <v>36</v>
      </c>
      <c r="R21">
        <f>R8*$F$14</f>
        <v>0</v>
      </c>
      <c r="S21" s="2">
        <f>S8</f>
        <v>31</v>
      </c>
      <c r="T21">
        <f>T8*$F$14</f>
        <v>0</v>
      </c>
      <c r="U21" s="2">
        <f>U8</f>
        <v>43</v>
      </c>
      <c r="V21" s="2">
        <f>V8*$F$14</f>
        <v>164</v>
      </c>
      <c r="W21" s="2">
        <f>W8</f>
        <v>0</v>
      </c>
      <c r="X21" s="2">
        <f>X8*$F$14</f>
        <v>0</v>
      </c>
      <c r="Y21" s="2">
        <f t="shared" si="4"/>
        <v>0</v>
      </c>
      <c r="Z21" s="2">
        <f>Z8*$F$14</f>
        <v>0</v>
      </c>
      <c r="AA21" s="2">
        <f t="shared" si="1"/>
        <v>4</v>
      </c>
      <c r="AB21" s="2">
        <f t="shared" si="1"/>
        <v>1</v>
      </c>
      <c r="AC21" t="s">
        <v>42</v>
      </c>
      <c r="AD21" s="2">
        <f t="shared" si="2"/>
        <v>0</v>
      </c>
      <c r="AE21" s="2">
        <f t="shared" si="2"/>
        <v>0</v>
      </c>
      <c r="AF21" s="2">
        <f t="shared" si="5"/>
        <v>0</v>
      </c>
      <c r="AG21" s="2">
        <f t="shared" si="5"/>
        <v>0</v>
      </c>
      <c r="AH21" s="2">
        <f t="shared" si="5"/>
        <v>0</v>
      </c>
      <c r="AI21" s="2">
        <f t="shared" si="5"/>
        <v>0</v>
      </c>
    </row>
    <row r="22" spans="1:35">
      <c r="A22" s="3"/>
    </row>
    <row r="23" spans="1:35">
      <c r="A23" s="3"/>
    </row>
    <row r="24" spans="1:35">
      <c r="C24" s="3" t="s">
        <v>62</v>
      </c>
      <c r="F24" t="str">
        <f>"UPDATE `item_template` SET  `name` = '"&amp;TEXT(E18,"#.###,00")&amp;"', `Quality` = "&amp;AA18&amp;" , `bonding` = "&amp;AB18&amp;" , `description` = '"&amp;AC18&amp;"', `armor` = "&amp;F18&amp;" , `subclass` = "&amp;D18&amp;", `RequiredLevel` = 0, `StatsCount` = 10, `stat_type1` = "&amp;G18&amp;", `stat_value1` = "&amp;H18&amp;", `stat_type2` = "&amp;I18&amp;", `stat_value2` = "&amp;J18&amp;", `stat_type3` = "&amp;K18&amp;", `stat_value3` = "&amp;L18&amp;", `stat_type4` = "&amp;M18&amp;", `stat_value4` = "&amp;N18&amp;", `stat_type5` = "&amp;O18&amp;", `stat_value5` = "&amp;P18&amp;", `stat_type6` = "&amp;Q18&amp;", `stat_value6` = "&amp;R18&amp;", `stat_type7` = "&amp;S18&amp;", `stat_value7` = "&amp;T18&amp;", `stat_type8` = "&amp;U18&amp;", `stat_value8` = "&amp;V18&amp;", `stat_type9` = "&amp;W18&amp;", `stat_value9` = "&amp;X18&amp;", `stat_type10` = "&amp;Y18&amp;", `stat_value10` = "&amp;Z18&amp;",`spellid_1` = "&amp;AD18&amp;" , `spelltrigger_1` = "&amp;AE18&amp;" ,`spellid_2` = "&amp;AF18&amp;" , `spelltrigger_2` = "&amp;AG18&amp;" ,`spellid_3` = "&amp;AH18&amp;" , `spelltrigger_3` = "&amp;AI18&amp;"  WHERE `entry` = "&amp;C18&amp;";"</f>
        <v>UPDATE `item_template` SET  `name` = 'Fallen Necrophotic Greaves', `Quality` = 4 , `bonding` = 1 , `description` = 'Fallen Raid Set', `armor` = 4240 , `subclass` = 3, `RequiredLevel` = 0, `StatsCount` = 10, `stat_type1` = 7, `stat_value1` = 412, `stat_type2` = 5, `stat_value2` = 412, `stat_type3` = 6, `stat_value3` = 0, `stat_type4` = 45, `stat_value4` = 560, `stat_type5` = 32, `stat_value5` = 328, `stat_type6` = 36, `stat_value6` = 0, `stat_type7` = 31, `stat_value7` = 0, `stat_type8` = 43, `stat_value8` = 164, `stat_type9` = 0, `stat_value9` = 0, `stat_type10` = 0, `stat_value10` = 0,`spellid_1` = 0 , `spelltrigger_1` = 0 ,`spellid_2` = 0 , `spelltrigger_2` = 0 ,`spellid_3` = 0 , `spelltrigger_3` = 0  WHERE `entry` = 110121;</v>
      </c>
    </row>
    <row r="25" spans="1:35">
      <c r="C25" s="3" t="s">
        <v>63</v>
      </c>
      <c r="F25" t="str">
        <f t="shared" ref="F25:F27" si="6">"UPDATE `item_template` SET  `name` = '"&amp;TEXT(E19,"#.###,00")&amp;"', `Quality` = "&amp;AA19&amp;" , `bonding` = "&amp;AB19&amp;" , `description` = '"&amp;AC19&amp;"', `armor` = "&amp;F19&amp;" , `subclass` = "&amp;D19&amp;", `RequiredLevel` = 0, `StatsCount` = 10, `stat_type1` = "&amp;G19&amp;", `stat_value1` = "&amp;H19&amp;", `stat_type2` = "&amp;I19&amp;", `stat_value2` = "&amp;J19&amp;", `stat_type3` = "&amp;K19&amp;", `stat_value3` = "&amp;L19&amp;", `stat_type4` = "&amp;M19&amp;", `stat_value4` = "&amp;N19&amp;", `stat_type5` = "&amp;O19&amp;", `stat_value5` = "&amp;P19&amp;", `stat_type6` = "&amp;Q19&amp;", `stat_value6` = "&amp;R19&amp;", `stat_type7` = "&amp;S19&amp;", `stat_value7` = "&amp;T19&amp;", `stat_type8` = "&amp;U19&amp;", `stat_value8` = "&amp;V19&amp;", `stat_type9` = "&amp;W19&amp;", `stat_value9` = "&amp;X19&amp;", `stat_type10` = "&amp;Y19&amp;", `stat_value10` = "&amp;Z19&amp;",`spellid_1` = "&amp;AD19&amp;" , `spelltrigger_1` = "&amp;AE19&amp;" ,`spellid_2` = "&amp;AF19&amp;" , `spelltrigger_2` = "&amp;AG19&amp;" ,`spellid_3` = "&amp;AH19&amp;" , `spelltrigger_3` = "&amp;AI19&amp;"  WHERE `entry` = "&amp;C19&amp;";"</f>
        <v>UPDATE `item_template` SET  `name` = 'Fallen Boots of Unnatural Growth', `Quality` = 4 , `bonding` = 1 , `description` = 'Fallen Raid Set', `armor` = 1908 , `subclass` = 2, `RequiredLevel` = 0, `StatsCount` = 10, `stat_type1` = 7, `stat_value1` = 412, `stat_type2` = 5, `stat_value2` = 412, `stat_type3` = 6, `stat_value3` = 296, `stat_type4` = 45, `stat_value4` = 560, `stat_type5` = 32, `stat_value5` = 360, `stat_type6` = 36, `stat_value6` = 0, `stat_type7` = 31, `stat_value7` = 0, `stat_type8` = 43, `stat_value8` = 0, `stat_type9` = 0, `stat_value9` = 0, `stat_type10` = 0, `stat_value10` = 0,`spellid_1` = 0 , `spelltrigger_1` = 0 ,`spellid_2` = 0 , `spelltrigger_2` = 0 ,`spellid_3` = 0 , `spelltrigger_3` = 0  WHERE `entry` = 110120;</v>
      </c>
    </row>
    <row r="26" spans="1:35">
      <c r="C26" s="3" t="s">
        <v>64</v>
      </c>
      <c r="D26" s="3"/>
      <c r="F26" t="str">
        <f t="shared" si="6"/>
        <v>UPDATE `item_template` SET  `name` = 'Fallen Plague Scientists Boots', `Quality` = 4 , `bonding` = 1 , `description` = 'Fallen Raid Set', `armor` = 1016 , `subclass` = 1, `RequiredLevel` = 0, `StatsCount` = 10, `stat_type1` = 7, `stat_value1` = 412, `stat_type2` = 5, `stat_value2` = 412, `stat_type3` = 6, `stat_value3` = 0, `stat_type4` = 45, `stat_value4` = 560, `stat_type5` = 32, `stat_value5` = 296, `stat_type6` = 36, `stat_value6` = 360, `stat_type7` = 31, `stat_value7` = 0, `stat_type8` = 43, `stat_value8` = 0, `stat_type9` = 0, `stat_value9` = 0, `stat_type10` = 0, `stat_value10` = 0,`spellid_1` = 0 , `spelltrigger_1` = 0 ,`spellid_2` = 0 , `spelltrigger_2` = 0 ,`spellid_3` = 0 , `spelltrigger_3` = 0  WHERE `entry` = 110119;</v>
      </c>
    </row>
    <row r="27" spans="1:35">
      <c r="C27" s="3" t="s">
        <v>65</v>
      </c>
      <c r="D27" s="3"/>
      <c r="F27" t="str">
        <f t="shared" si="6"/>
        <v>UPDATE `item_template` SET  `name` = 'Fallen Boots of the Funeral March', `Quality` = 4 , `bonding` = 1 , `description` = 'Fallen Raid Set', `armor` = 7580 , `subclass` = 4, `RequiredLevel` = 0, `StatsCount` = 10, `stat_type1` = 7, `stat_value1` = 412, `stat_type2` = 5, `stat_value2` = 412, `stat_type3` = 6, `stat_value3` = 0, `stat_type4` = 45, `stat_value4` = 560, `stat_type5` = 32, `stat_value5` = 328, `stat_type6` = 36, `stat_value6` = 0, `stat_type7` = 31, `stat_value7` = 0, `stat_type8` = 43, `stat_value8` = 164, `stat_type9` = 0, `stat_value9` = 0, `stat_type10` = 0, `stat_value10` = 0,`spellid_1` = 0 , `spelltrigger_1` = 0 ,`spellid_2` = 0 , `spelltrigger_2` = 0 ,`spellid_3` = 0 , `spelltrigger_3` = 0  WHERE `entry` = 110122;</v>
      </c>
    </row>
  </sheetData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2014-12-18T16:46:53Z</dcterms:created>
  <dcterms:modified xsi:type="dcterms:W3CDTF">2014-12-22T00:17:05Z</dcterms:modified>
</cp:coreProperties>
</file>