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0" i="1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D20"/>
  <c r="AE20"/>
  <c r="AF20"/>
  <c r="AG20"/>
  <c r="AH20"/>
  <c r="AI20"/>
  <c r="D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D21"/>
  <c r="AE21"/>
  <c r="AF21"/>
  <c r="AG21"/>
  <c r="AH21"/>
  <c r="AI21"/>
  <c r="D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D22"/>
  <c r="AE22"/>
  <c r="AF22"/>
  <c r="AG22"/>
  <c r="AH22"/>
  <c r="AI22"/>
  <c r="D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D23"/>
  <c r="AE23"/>
  <c r="AF23"/>
  <c r="AG23"/>
  <c r="AH23"/>
  <c r="AI23"/>
  <c r="F19"/>
  <c r="D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D19"/>
  <c r="AE19"/>
  <c r="AF19"/>
  <c r="AG19"/>
  <c r="AH19"/>
  <c r="AI19"/>
  <c r="J9"/>
  <c r="F26"/>
  <c r="J8"/>
  <c r="J7"/>
  <c r="F30" l="1"/>
  <c r="F29"/>
  <c r="F28"/>
  <c r="F27"/>
</calcChain>
</file>

<file path=xl/sharedStrings.xml><?xml version="1.0" encoding="utf-8"?>
<sst xmlns="http://schemas.openxmlformats.org/spreadsheetml/2006/main" count="137" uniqueCount="74">
  <si>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</si>
  <si>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</si>
  <si>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</si>
  <si>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</si>
  <si>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</si>
  <si>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</si>
  <si>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</si>
  <si>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</si>
  <si>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</si>
  <si>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</si>
  <si>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</si>
  <si>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</si>
  <si>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</si>
  <si>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</si>
  <si>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</si>
  <si>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</si>
  <si>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</si>
  <si>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</si>
  <si>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</si>
  <si>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</si>
  <si>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</si>
  <si>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</si>
  <si>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</si>
  <si>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</si>
  <si>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</si>
  <si>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</si>
  <si>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</si>
  <si>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</si>
  <si>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</si>
  <si>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</si>
  <si>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</si>
  <si>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</si>
  <si>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</si>
  <si>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</si>
  <si>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</si>
  <si>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</si>
  <si>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</si>
  <si>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</si>
  <si>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</si>
  <si>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</si>
  <si>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</si>
  <si>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</si>
  <si>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</si>
  <si>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Spirt/Crit/spell</t>
  </si>
  <si>
    <t>Crit/haste/spell</t>
  </si>
  <si>
    <t>Haste/spell/mana</t>
  </si>
  <si>
    <t>hit/haste/spell</t>
  </si>
  <si>
    <t>Spirit/hit/spell</t>
  </si>
  <si>
    <t>Icc 25 hero (Woltk)</t>
  </si>
  <si>
    <t>mana reg</t>
  </si>
  <si>
    <t>spell/crit/hit</t>
  </si>
  <si>
    <t>Caster WristT10</t>
  </si>
  <si>
    <t>Stats von Caster Wrist T10(25m heroic)</t>
  </si>
  <si>
    <t>Caster Wrist R1</t>
  </si>
  <si>
    <t>Starts von Caster Wrist t10(25m heroic)*</t>
  </si>
  <si>
    <t>The Lady's Brittle Bracers</t>
  </si>
  <si>
    <t>Death Surgeon's Sleeves</t>
  </si>
  <si>
    <t>Bloodsunder's Bracers</t>
  </si>
  <si>
    <t>Bracers of Eternal Dreaming</t>
  </si>
  <si>
    <t>Dudu</t>
  </si>
  <si>
    <t>stoff</t>
  </si>
  <si>
    <t>Schamy</t>
  </si>
  <si>
    <t>Crypt Keeper's Bracers</t>
  </si>
  <si>
    <t>pala</t>
  </si>
  <si>
    <t>Fallen Bracers of Eternal Dreaming</t>
  </si>
  <si>
    <t>Wrist 1</t>
  </si>
  <si>
    <t>Wrist 2</t>
  </si>
  <si>
    <t>Wrist 3</t>
  </si>
  <si>
    <t>Wirst 4</t>
  </si>
  <si>
    <t>Wirst 5</t>
  </si>
  <si>
    <t>The Ladys Brittle Bracers</t>
  </si>
  <si>
    <t>Fallen Death Surgeons Sleeves</t>
  </si>
  <si>
    <t>Fallen Bloodsunders Bracers</t>
  </si>
  <si>
    <t>Fallen Crypt Keepers Bracers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</si>
</sst>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  <xf numFmtId="0" fontId="1" fillId="5" borderId="0" xfId="0" applyFont="1" applyFill="1"/>
    <xf numFmtId="0" fontId="0" fillId="5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1"/>
  <sheetViews>
    <sheetView tabSelected="1" topLeftCell="E10" workbookViewId="0">
      <selection activeCell="F28" sqref="F28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51</v>
      </c>
      <c r="B1" s="10"/>
      <c r="E1" s="10" t="s">
        <v>52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3</v>
      </c>
      <c r="M3" t="s">
        <v>4</v>
      </c>
      <c r="O3" t="s">
        <v>5</v>
      </c>
      <c r="Q3" t="s">
        <v>6</v>
      </c>
      <c r="S3" t="s">
        <v>7</v>
      </c>
      <c r="U3" t="s">
        <v>49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65</v>
      </c>
      <c r="B5" s="21" t="s">
        <v>43</v>
      </c>
      <c r="C5">
        <v>50630</v>
      </c>
      <c r="D5" s="2">
        <v>2</v>
      </c>
      <c r="E5" t="s">
        <v>58</v>
      </c>
      <c r="F5">
        <v>304</v>
      </c>
      <c r="G5" s="1">
        <v>7</v>
      </c>
      <c r="H5">
        <v>78</v>
      </c>
      <c r="I5" s="2">
        <v>5</v>
      </c>
      <c r="J5">
        <v>78</v>
      </c>
      <c r="K5" s="2">
        <v>6</v>
      </c>
      <c r="L5">
        <v>68</v>
      </c>
      <c r="M5" s="2">
        <v>45</v>
      </c>
      <c r="N5">
        <v>110</v>
      </c>
      <c r="O5" s="2">
        <v>32</v>
      </c>
      <c r="P5">
        <v>60</v>
      </c>
      <c r="Q5" s="2">
        <v>36</v>
      </c>
      <c r="R5">
        <v>0</v>
      </c>
      <c r="S5" s="2">
        <v>31</v>
      </c>
      <c r="T5">
        <v>0</v>
      </c>
      <c r="U5" s="2">
        <v>43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t="s">
        <v>48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66</v>
      </c>
      <c r="B6" s="21" t="s">
        <v>43</v>
      </c>
      <c r="C6">
        <v>50686</v>
      </c>
      <c r="D6" s="2">
        <v>1</v>
      </c>
      <c r="E6" t="s">
        <v>56</v>
      </c>
      <c r="F6">
        <v>162</v>
      </c>
      <c r="G6" s="1">
        <v>7</v>
      </c>
      <c r="H6">
        <v>78</v>
      </c>
      <c r="I6" s="2">
        <v>5</v>
      </c>
      <c r="J6">
        <v>78</v>
      </c>
      <c r="K6" s="2">
        <v>6</v>
      </c>
      <c r="L6">
        <v>68</v>
      </c>
      <c r="M6" s="2">
        <v>45</v>
      </c>
      <c r="N6">
        <v>110</v>
      </c>
      <c r="O6" s="2">
        <v>32</v>
      </c>
      <c r="P6">
        <v>60</v>
      </c>
      <c r="Q6" s="2">
        <v>36</v>
      </c>
      <c r="R6">
        <v>0</v>
      </c>
      <c r="S6" s="2">
        <v>31</v>
      </c>
      <c r="T6">
        <v>0</v>
      </c>
      <c r="U6" s="2">
        <v>43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t="s">
        <v>48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67</v>
      </c>
      <c r="B7" s="21" t="s">
        <v>44</v>
      </c>
      <c r="C7">
        <v>50687</v>
      </c>
      <c r="D7" s="2">
        <v>3</v>
      </c>
      <c r="E7" s="3" t="s">
        <v>57</v>
      </c>
      <c r="F7" s="3">
        <v>675</v>
      </c>
      <c r="G7" s="4">
        <v>7</v>
      </c>
      <c r="H7" s="3">
        <v>78</v>
      </c>
      <c r="I7" s="5">
        <v>5</v>
      </c>
      <c r="J7" s="3">
        <f t="shared" ref="J7:J8" si="0">H7</f>
        <v>78</v>
      </c>
      <c r="K7" s="5">
        <v>6</v>
      </c>
      <c r="L7" s="3">
        <v>0</v>
      </c>
      <c r="M7" s="5">
        <v>45</v>
      </c>
      <c r="N7" s="3">
        <v>110</v>
      </c>
      <c r="O7" s="5">
        <v>32</v>
      </c>
      <c r="P7" s="3">
        <v>60</v>
      </c>
      <c r="Q7" s="5">
        <v>36</v>
      </c>
      <c r="R7">
        <v>68</v>
      </c>
      <c r="S7" s="5">
        <v>31</v>
      </c>
      <c r="T7" s="3">
        <v>0</v>
      </c>
      <c r="U7" s="2">
        <v>43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</v>
      </c>
      <c r="AB7" s="2">
        <v>1</v>
      </c>
      <c r="AC7" t="s">
        <v>48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 t="s">
        <v>68</v>
      </c>
      <c r="B8" s="21" t="s">
        <v>44</v>
      </c>
      <c r="C8">
        <v>50721</v>
      </c>
      <c r="D8" s="2">
        <v>4</v>
      </c>
      <c r="E8" s="11" t="s">
        <v>62</v>
      </c>
      <c r="F8" s="3">
        <v>1206</v>
      </c>
      <c r="G8" s="4">
        <v>7</v>
      </c>
      <c r="H8" s="3">
        <v>78</v>
      </c>
      <c r="I8" s="5">
        <v>5</v>
      </c>
      <c r="J8" s="3">
        <f t="shared" si="0"/>
        <v>78</v>
      </c>
      <c r="K8" s="5">
        <v>6</v>
      </c>
      <c r="L8" s="3">
        <v>0</v>
      </c>
      <c r="M8" s="5">
        <v>45</v>
      </c>
      <c r="N8" s="3">
        <v>110</v>
      </c>
      <c r="O8" s="5">
        <v>32</v>
      </c>
      <c r="P8" s="3">
        <v>60</v>
      </c>
      <c r="Q8" s="5">
        <v>36</v>
      </c>
      <c r="R8">
        <v>68</v>
      </c>
      <c r="S8" s="5">
        <v>31</v>
      </c>
      <c r="T8" s="3">
        <v>0</v>
      </c>
      <c r="U8" s="2">
        <v>43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4</v>
      </c>
      <c r="AB8" s="2">
        <v>1</v>
      </c>
      <c r="AC8" t="s">
        <v>48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>
      <c r="A9" s="7" t="s">
        <v>69</v>
      </c>
      <c r="B9" s="20" t="s">
        <v>50</v>
      </c>
      <c r="C9">
        <v>50651</v>
      </c>
      <c r="D9" s="2">
        <v>1</v>
      </c>
      <c r="E9" s="7" t="s">
        <v>55</v>
      </c>
      <c r="F9" s="7">
        <v>162</v>
      </c>
      <c r="G9" s="8">
        <v>7</v>
      </c>
      <c r="H9" s="7">
        <v>78</v>
      </c>
      <c r="I9" s="9">
        <v>5</v>
      </c>
      <c r="J9" s="7">
        <f>H9</f>
        <v>78</v>
      </c>
      <c r="K9" s="9">
        <v>6</v>
      </c>
      <c r="L9" s="7">
        <v>0</v>
      </c>
      <c r="M9" s="9">
        <v>45</v>
      </c>
      <c r="N9" s="7">
        <v>110</v>
      </c>
      <c r="O9" s="9">
        <v>32</v>
      </c>
      <c r="P9" s="7">
        <v>73</v>
      </c>
      <c r="Q9" s="9">
        <v>36</v>
      </c>
      <c r="R9" s="7">
        <v>0</v>
      </c>
      <c r="S9" s="9">
        <v>31</v>
      </c>
      <c r="T9" s="7">
        <v>52</v>
      </c>
      <c r="U9" s="2">
        <v>43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4</v>
      </c>
      <c r="AB9" s="2">
        <v>1</v>
      </c>
      <c r="AC9" t="s">
        <v>48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>
      <c r="A10" s="7"/>
      <c r="B10" s="7"/>
      <c r="D10" s="2"/>
      <c r="E10" s="7"/>
      <c r="F10" s="7"/>
      <c r="G10" s="8"/>
      <c r="H10" s="7"/>
      <c r="I10" s="9"/>
      <c r="J10" s="7"/>
      <c r="K10" s="9"/>
      <c r="L10" s="7"/>
      <c r="M10" s="9"/>
      <c r="N10" s="7"/>
      <c r="O10" s="9"/>
      <c r="P10" s="7"/>
      <c r="Q10" s="9"/>
      <c r="R10" s="7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B11" t="s">
        <v>47</v>
      </c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B12" t="s">
        <v>45</v>
      </c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B13" t="s">
        <v>46</v>
      </c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B14" s="7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R14" s="7"/>
      <c r="S14" s="9"/>
      <c r="T14" s="7"/>
      <c r="U14" s="2"/>
      <c r="V14" s="2"/>
      <c r="W14" s="2"/>
      <c r="X14" s="2"/>
      <c r="Y14" s="2"/>
      <c r="Z14" s="2"/>
      <c r="AA14" s="2"/>
      <c r="AB14" s="2"/>
    </row>
    <row r="15" spans="1:35" s="13" customFormat="1">
      <c r="A15" s="12" t="s">
        <v>53</v>
      </c>
      <c r="B15" s="19"/>
      <c r="E15" s="14" t="s">
        <v>54</v>
      </c>
      <c r="F15" s="18">
        <v>4</v>
      </c>
      <c r="G15" s="15"/>
      <c r="H15" s="14"/>
      <c r="I15" s="16"/>
      <c r="J15" s="14"/>
      <c r="K15" s="16"/>
      <c r="L15" s="14"/>
      <c r="M15" s="16"/>
      <c r="N15" s="14"/>
      <c r="O15" s="16"/>
      <c r="P15" s="14"/>
      <c r="Q15" s="16"/>
      <c r="R15" s="14"/>
      <c r="S15" s="16"/>
      <c r="T15" s="14"/>
      <c r="U15" s="17"/>
      <c r="V15" s="17"/>
      <c r="W15" s="17"/>
      <c r="X15" s="17"/>
      <c r="Y15" s="17"/>
      <c r="Z15" s="17"/>
      <c r="AA15" s="17"/>
      <c r="AB15" s="17"/>
    </row>
    <row r="17" spans="1:35">
      <c r="C17" t="s">
        <v>8</v>
      </c>
      <c r="E17" t="s">
        <v>0</v>
      </c>
      <c r="G17" t="s">
        <v>1</v>
      </c>
      <c r="I17" t="s">
        <v>2</v>
      </c>
      <c r="K17" t="s">
        <v>3</v>
      </c>
      <c r="M17" t="s">
        <v>4</v>
      </c>
      <c r="O17" t="s">
        <v>5</v>
      </c>
      <c r="Q17" t="s">
        <v>6</v>
      </c>
      <c r="S17" t="s">
        <v>7</v>
      </c>
    </row>
    <row r="18" spans="1:35">
      <c r="A18" t="s">
        <v>9</v>
      </c>
      <c r="C18" t="s">
        <v>10</v>
      </c>
      <c r="E18" t="s">
        <v>11</v>
      </c>
      <c r="F18" t="s">
        <v>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  <c r="N18" t="s">
        <v>30</v>
      </c>
      <c r="O18" t="s">
        <v>29</v>
      </c>
      <c r="P18" t="s">
        <v>28</v>
      </c>
      <c r="Q18" t="s">
        <v>31</v>
      </c>
      <c r="R18" t="s">
        <v>32</v>
      </c>
      <c r="S18" t="s">
        <v>33</v>
      </c>
      <c r="T18" t="s">
        <v>34</v>
      </c>
      <c r="U18" t="s">
        <v>19</v>
      </c>
      <c r="V18" t="s">
        <v>20</v>
      </c>
      <c r="W18" t="s">
        <v>12</v>
      </c>
      <c r="X18" t="s">
        <v>13</v>
      </c>
      <c r="Y18" t="s">
        <v>14</v>
      </c>
      <c r="Z18" t="s">
        <v>15</v>
      </c>
      <c r="AA18" t="s">
        <v>16</v>
      </c>
      <c r="AB18" t="s">
        <v>17</v>
      </c>
      <c r="AC18" t="s">
        <v>18</v>
      </c>
      <c r="AD18" t="s">
        <v>36</v>
      </c>
      <c r="AE18" t="s">
        <v>37</v>
      </c>
      <c r="AF18" t="s">
        <v>38</v>
      </c>
      <c r="AG18" t="s">
        <v>39</v>
      </c>
      <c r="AH18" t="s">
        <v>40</v>
      </c>
      <c r="AI18" t="s">
        <v>41</v>
      </c>
    </row>
    <row r="19" spans="1:35">
      <c r="A19" s="3" t="s">
        <v>65</v>
      </c>
      <c r="B19" t="s">
        <v>59</v>
      </c>
      <c r="C19">
        <v>110123</v>
      </c>
      <c r="D19" s="2">
        <f>D5</f>
        <v>2</v>
      </c>
      <c r="E19" t="s">
        <v>64</v>
      </c>
      <c r="F19">
        <f>F5*$F$15</f>
        <v>1216</v>
      </c>
      <c r="G19" s="1">
        <f>G5</f>
        <v>7</v>
      </c>
      <c r="H19">
        <f>H5*$F$15</f>
        <v>312</v>
      </c>
      <c r="I19" s="2">
        <f>I5</f>
        <v>5</v>
      </c>
      <c r="J19">
        <f>J5*$F$15</f>
        <v>312</v>
      </c>
      <c r="K19" s="2">
        <f>K5</f>
        <v>6</v>
      </c>
      <c r="L19">
        <f>L5*$F$15</f>
        <v>272</v>
      </c>
      <c r="M19" s="2">
        <f>M5</f>
        <v>45</v>
      </c>
      <c r="N19">
        <f>N5*$F$15</f>
        <v>440</v>
      </c>
      <c r="O19" s="2">
        <f>O5</f>
        <v>32</v>
      </c>
      <c r="P19">
        <f>P5*$F$15</f>
        <v>240</v>
      </c>
      <c r="Q19" s="2">
        <f>Q5</f>
        <v>36</v>
      </c>
      <c r="R19">
        <f>R5*$F$15</f>
        <v>0</v>
      </c>
      <c r="S19" s="2">
        <f>S5</f>
        <v>31</v>
      </c>
      <c r="T19">
        <f>T5*$F$15</f>
        <v>0</v>
      </c>
      <c r="U19" s="2">
        <f>U5</f>
        <v>43</v>
      </c>
      <c r="V19" s="2">
        <f>V5*$F$15</f>
        <v>0</v>
      </c>
      <c r="W19" s="2">
        <f>W5</f>
        <v>0</v>
      </c>
      <c r="X19" s="2">
        <f>X5*$F$15</f>
        <v>0</v>
      </c>
      <c r="Y19" s="2">
        <f>Y5</f>
        <v>0</v>
      </c>
      <c r="Z19" s="2">
        <f>Z5*$F$15</f>
        <v>0</v>
      </c>
      <c r="AA19" s="2">
        <f t="shared" ref="AA19:AB19" si="1">AA5</f>
        <v>4</v>
      </c>
      <c r="AB19" s="2">
        <f t="shared" si="1"/>
        <v>1</v>
      </c>
      <c r="AC19" t="s">
        <v>42</v>
      </c>
      <c r="AD19" s="2">
        <f t="shared" ref="AD19:AI19" si="2">AD5</f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</row>
    <row r="20" spans="1:35" s="3" customFormat="1">
      <c r="A20" s="3" t="s">
        <v>66</v>
      </c>
      <c r="B20" s="3" t="s">
        <v>60</v>
      </c>
      <c r="C20">
        <v>110124</v>
      </c>
      <c r="D20" s="2">
        <f t="shared" ref="D20:D23" si="3">D6</f>
        <v>1</v>
      </c>
      <c r="E20" t="s">
        <v>71</v>
      </c>
      <c r="F20">
        <f t="shared" ref="F20:F23" si="4">F6*$F$15</f>
        <v>648</v>
      </c>
      <c r="G20" s="1">
        <f t="shared" ref="G20:G23" si="5">G6</f>
        <v>7</v>
      </c>
      <c r="H20">
        <f t="shared" ref="H20:H23" si="6">H6*$F$15</f>
        <v>312</v>
      </c>
      <c r="I20" s="2">
        <f t="shared" ref="I20:I23" si="7">I6</f>
        <v>5</v>
      </c>
      <c r="J20">
        <f t="shared" ref="J20:J23" si="8">J6*$F$15</f>
        <v>312</v>
      </c>
      <c r="K20" s="2">
        <f t="shared" ref="K20:K23" si="9">K6</f>
        <v>6</v>
      </c>
      <c r="L20">
        <f t="shared" ref="L20:L23" si="10">L6*$F$15</f>
        <v>272</v>
      </c>
      <c r="M20" s="2">
        <f t="shared" ref="M20:M23" si="11">M6</f>
        <v>45</v>
      </c>
      <c r="N20">
        <f t="shared" ref="N20:N23" si="12">N6*$F$15</f>
        <v>440</v>
      </c>
      <c r="O20" s="2">
        <f t="shared" ref="O20:O23" si="13">O6</f>
        <v>32</v>
      </c>
      <c r="P20">
        <f t="shared" ref="P20:P23" si="14">P6*$F$15</f>
        <v>240</v>
      </c>
      <c r="Q20" s="2">
        <f t="shared" ref="Q20:Q23" si="15">Q6</f>
        <v>36</v>
      </c>
      <c r="R20">
        <f t="shared" ref="R20:R23" si="16">R6*$F$15</f>
        <v>0</v>
      </c>
      <c r="S20" s="2">
        <f t="shared" ref="S20:S23" si="17">S6</f>
        <v>31</v>
      </c>
      <c r="T20">
        <f t="shared" ref="T20:T23" si="18">T6*$F$15</f>
        <v>0</v>
      </c>
      <c r="U20" s="2">
        <f t="shared" ref="U20:U23" si="19">U6</f>
        <v>43</v>
      </c>
      <c r="V20" s="2">
        <f t="shared" ref="V20:V23" si="20">V6*$F$15</f>
        <v>0</v>
      </c>
      <c r="W20" s="2">
        <f t="shared" ref="W20:W23" si="21">W6</f>
        <v>0</v>
      </c>
      <c r="X20" s="2">
        <f t="shared" ref="X20:X23" si="22">X6*$F$15</f>
        <v>0</v>
      </c>
      <c r="Y20" s="2">
        <f t="shared" ref="Y20:Y23" si="23">Y6</f>
        <v>0</v>
      </c>
      <c r="Z20" s="2">
        <f t="shared" ref="Z20:Z23" si="24">Z6*$F$15</f>
        <v>0</v>
      </c>
      <c r="AA20" s="2">
        <f t="shared" ref="AA20:AB20" si="25">AA6</f>
        <v>4</v>
      </c>
      <c r="AB20" s="2">
        <f t="shared" si="25"/>
        <v>1</v>
      </c>
      <c r="AC20" t="s">
        <v>42</v>
      </c>
      <c r="AD20" s="2">
        <f t="shared" ref="AD20:AI20" si="26">AD6</f>
        <v>0</v>
      </c>
      <c r="AE20" s="2">
        <f t="shared" si="26"/>
        <v>0</v>
      </c>
      <c r="AF20" s="2">
        <f t="shared" si="26"/>
        <v>0</v>
      </c>
      <c r="AG20" s="2">
        <f t="shared" si="26"/>
        <v>0</v>
      </c>
      <c r="AH20" s="2">
        <f t="shared" si="26"/>
        <v>0</v>
      </c>
      <c r="AI20" s="2">
        <f t="shared" si="26"/>
        <v>0</v>
      </c>
    </row>
    <row r="21" spans="1:35" s="3" customFormat="1">
      <c r="A21" s="3" t="s">
        <v>67</v>
      </c>
      <c r="B21" s="3" t="s">
        <v>61</v>
      </c>
      <c r="C21">
        <v>110125</v>
      </c>
      <c r="D21" s="2">
        <f t="shared" si="3"/>
        <v>3</v>
      </c>
      <c r="E21" t="s">
        <v>72</v>
      </c>
      <c r="F21">
        <f t="shared" si="4"/>
        <v>2700</v>
      </c>
      <c r="G21" s="1">
        <f t="shared" si="5"/>
        <v>7</v>
      </c>
      <c r="H21">
        <f t="shared" si="6"/>
        <v>312</v>
      </c>
      <c r="I21" s="2">
        <f t="shared" si="7"/>
        <v>5</v>
      </c>
      <c r="J21">
        <f t="shared" si="8"/>
        <v>312</v>
      </c>
      <c r="K21" s="2">
        <f t="shared" si="9"/>
        <v>6</v>
      </c>
      <c r="L21">
        <f t="shared" si="10"/>
        <v>0</v>
      </c>
      <c r="M21" s="2">
        <f t="shared" si="11"/>
        <v>45</v>
      </c>
      <c r="N21">
        <f t="shared" si="12"/>
        <v>440</v>
      </c>
      <c r="O21" s="2">
        <f t="shared" si="13"/>
        <v>32</v>
      </c>
      <c r="P21">
        <f t="shared" si="14"/>
        <v>240</v>
      </c>
      <c r="Q21" s="2">
        <f t="shared" si="15"/>
        <v>36</v>
      </c>
      <c r="R21">
        <f t="shared" si="16"/>
        <v>272</v>
      </c>
      <c r="S21" s="2">
        <f t="shared" si="17"/>
        <v>31</v>
      </c>
      <c r="T21">
        <f t="shared" si="18"/>
        <v>0</v>
      </c>
      <c r="U21" s="2">
        <f t="shared" si="19"/>
        <v>43</v>
      </c>
      <c r="V21" s="2">
        <f t="shared" si="20"/>
        <v>0</v>
      </c>
      <c r="W21" s="2">
        <f t="shared" si="21"/>
        <v>0</v>
      </c>
      <c r="X21" s="2">
        <f t="shared" si="22"/>
        <v>0</v>
      </c>
      <c r="Y21" s="2">
        <f t="shared" si="23"/>
        <v>0</v>
      </c>
      <c r="Z21" s="2">
        <f t="shared" si="24"/>
        <v>0</v>
      </c>
      <c r="AA21" s="2">
        <f t="shared" ref="AA21:AB21" si="27">AA7</f>
        <v>4</v>
      </c>
      <c r="AB21" s="2">
        <f t="shared" si="27"/>
        <v>1</v>
      </c>
      <c r="AC21" t="s">
        <v>42</v>
      </c>
      <c r="AD21" s="2">
        <f t="shared" ref="AD21:AI21" si="28">AD7</f>
        <v>0</v>
      </c>
      <c r="AE21" s="2">
        <f t="shared" si="28"/>
        <v>0</v>
      </c>
      <c r="AF21" s="2">
        <f t="shared" si="28"/>
        <v>0</v>
      </c>
      <c r="AG21" s="2">
        <f t="shared" si="28"/>
        <v>0</v>
      </c>
      <c r="AH21" s="2">
        <f t="shared" si="28"/>
        <v>0</v>
      </c>
      <c r="AI21" s="2">
        <f t="shared" si="28"/>
        <v>0</v>
      </c>
    </row>
    <row r="22" spans="1:35" s="7" customFormat="1">
      <c r="A22" s="3" t="s">
        <v>68</v>
      </c>
      <c r="B22" s="7" t="s">
        <v>63</v>
      </c>
      <c r="C22">
        <v>110126</v>
      </c>
      <c r="D22" s="2">
        <f t="shared" si="3"/>
        <v>4</v>
      </c>
      <c r="E22" t="s">
        <v>73</v>
      </c>
      <c r="F22">
        <f t="shared" si="4"/>
        <v>4824</v>
      </c>
      <c r="G22" s="1">
        <f t="shared" si="5"/>
        <v>7</v>
      </c>
      <c r="H22">
        <f t="shared" si="6"/>
        <v>312</v>
      </c>
      <c r="I22" s="2">
        <f t="shared" si="7"/>
        <v>5</v>
      </c>
      <c r="J22">
        <f t="shared" si="8"/>
        <v>312</v>
      </c>
      <c r="K22" s="2">
        <f t="shared" si="9"/>
        <v>6</v>
      </c>
      <c r="L22">
        <f t="shared" si="10"/>
        <v>0</v>
      </c>
      <c r="M22" s="2">
        <f t="shared" si="11"/>
        <v>45</v>
      </c>
      <c r="N22">
        <f t="shared" si="12"/>
        <v>440</v>
      </c>
      <c r="O22" s="2">
        <f t="shared" si="13"/>
        <v>32</v>
      </c>
      <c r="P22">
        <f t="shared" si="14"/>
        <v>240</v>
      </c>
      <c r="Q22" s="2">
        <f t="shared" si="15"/>
        <v>36</v>
      </c>
      <c r="R22">
        <f t="shared" si="16"/>
        <v>272</v>
      </c>
      <c r="S22" s="2">
        <f t="shared" si="17"/>
        <v>31</v>
      </c>
      <c r="T22">
        <f t="shared" si="18"/>
        <v>0</v>
      </c>
      <c r="U22" s="2">
        <f t="shared" si="19"/>
        <v>43</v>
      </c>
      <c r="V22" s="2">
        <f t="shared" si="20"/>
        <v>0</v>
      </c>
      <c r="W22" s="2">
        <f t="shared" si="21"/>
        <v>0</v>
      </c>
      <c r="X22" s="2">
        <f t="shared" si="22"/>
        <v>0</v>
      </c>
      <c r="Y22" s="2">
        <f t="shared" si="23"/>
        <v>0</v>
      </c>
      <c r="Z22" s="2">
        <f t="shared" si="24"/>
        <v>0</v>
      </c>
      <c r="AA22" s="2">
        <f t="shared" ref="AA22:AB22" si="29">AA8</f>
        <v>4</v>
      </c>
      <c r="AB22" s="2">
        <f t="shared" si="29"/>
        <v>1</v>
      </c>
      <c r="AC22" t="s">
        <v>42</v>
      </c>
      <c r="AD22" s="2">
        <f t="shared" ref="AD22:AI22" si="30">AD8</f>
        <v>0</v>
      </c>
      <c r="AE22" s="2">
        <f t="shared" si="30"/>
        <v>0</v>
      </c>
      <c r="AF22" s="2">
        <f t="shared" si="30"/>
        <v>0</v>
      </c>
      <c r="AG22" s="2">
        <f t="shared" si="30"/>
        <v>0</v>
      </c>
      <c r="AH22" s="2">
        <f t="shared" si="30"/>
        <v>0</v>
      </c>
      <c r="AI22" s="2">
        <f t="shared" si="30"/>
        <v>0</v>
      </c>
    </row>
    <row r="23" spans="1:35">
      <c r="A23" s="7" t="s">
        <v>69</v>
      </c>
      <c r="C23">
        <v>110127</v>
      </c>
      <c r="D23" s="2">
        <f t="shared" si="3"/>
        <v>1</v>
      </c>
      <c r="E23" t="s">
        <v>70</v>
      </c>
      <c r="F23">
        <f t="shared" si="4"/>
        <v>648</v>
      </c>
      <c r="G23" s="1">
        <f t="shared" si="5"/>
        <v>7</v>
      </c>
      <c r="H23">
        <f t="shared" si="6"/>
        <v>312</v>
      </c>
      <c r="I23" s="2">
        <f t="shared" si="7"/>
        <v>5</v>
      </c>
      <c r="J23">
        <f t="shared" si="8"/>
        <v>312</v>
      </c>
      <c r="K23" s="2">
        <f t="shared" si="9"/>
        <v>6</v>
      </c>
      <c r="L23">
        <f t="shared" si="10"/>
        <v>0</v>
      </c>
      <c r="M23" s="2">
        <f t="shared" si="11"/>
        <v>45</v>
      </c>
      <c r="N23">
        <f t="shared" si="12"/>
        <v>440</v>
      </c>
      <c r="O23" s="2">
        <f t="shared" si="13"/>
        <v>32</v>
      </c>
      <c r="P23">
        <f t="shared" si="14"/>
        <v>292</v>
      </c>
      <c r="Q23" s="2">
        <f t="shared" si="15"/>
        <v>36</v>
      </c>
      <c r="R23">
        <f t="shared" si="16"/>
        <v>0</v>
      </c>
      <c r="S23" s="2">
        <f t="shared" si="17"/>
        <v>31</v>
      </c>
      <c r="T23">
        <f t="shared" si="18"/>
        <v>208</v>
      </c>
      <c r="U23" s="2">
        <f t="shared" si="19"/>
        <v>43</v>
      </c>
      <c r="V23" s="2">
        <f t="shared" si="20"/>
        <v>0</v>
      </c>
      <c r="W23" s="2">
        <f t="shared" si="21"/>
        <v>0</v>
      </c>
      <c r="X23" s="2">
        <f t="shared" si="22"/>
        <v>0</v>
      </c>
      <c r="Y23" s="2">
        <f t="shared" si="23"/>
        <v>0</v>
      </c>
      <c r="Z23" s="2">
        <f t="shared" si="24"/>
        <v>0</v>
      </c>
      <c r="AA23" s="2">
        <f t="shared" ref="AA23:AB23" si="31">AA9</f>
        <v>4</v>
      </c>
      <c r="AB23" s="2">
        <f t="shared" si="31"/>
        <v>1</v>
      </c>
      <c r="AC23" t="s">
        <v>42</v>
      </c>
      <c r="AD23" s="2">
        <f t="shared" ref="AD23:AI23" si="32">AD9</f>
        <v>0</v>
      </c>
      <c r="AE23" s="2">
        <f t="shared" si="32"/>
        <v>0</v>
      </c>
      <c r="AF23" s="2">
        <f t="shared" si="32"/>
        <v>0</v>
      </c>
      <c r="AG23" s="2">
        <f t="shared" si="32"/>
        <v>0</v>
      </c>
      <c r="AH23" s="2">
        <f t="shared" si="32"/>
        <v>0</v>
      </c>
      <c r="AI23" s="2">
        <f t="shared" si="32"/>
        <v>0</v>
      </c>
    </row>
    <row r="25" spans="1:35">
      <c r="C25" s="3"/>
    </row>
    <row r="26" spans="1:35">
      <c r="C26" s="3" t="s">
        <v>65</v>
      </c>
      <c r="F26" t="str">
        <f t="shared" ref="F26:F29" si="33">"UPDATE `item_template` SET  `name` = '"&amp;TEXT(E19,"#.###,00")&amp;"', `Quality` = "&amp;AA19&amp;" , `bonding` = "&amp;AB19&amp;" , `description` = '"&amp;AC19&amp;"', `armor` = "&amp;F19&amp;" , `subclass` = "&amp;D19&amp;", `RequiredLevel` = 0, `StatsCount` = 10, `stat_type1` = "&amp;G19&amp;", `stat_value1` = "&amp;H19&amp;", `stat_type2` = "&amp;I19&amp;", `stat_value2` = "&amp;J19&amp;", `stat_type3` = "&amp;K19&amp;", `stat_value3` = "&amp;L19&amp;", `stat_type4` = "&amp;M19&amp;", `stat_value4` = "&amp;N19&amp;", `stat_type5` = "&amp;O19&amp;", `stat_value5` = "&amp;P19&amp;", `stat_type6` = "&amp;Q19&amp;", `stat_value6` = "&amp;R19&amp;", `stat_type7` = "&amp;S19&amp;", `stat_value7` = "&amp;T19&amp;", `stat_type8` = "&amp;U19&amp;", `stat_value8` = "&amp;V19&amp;", `stat_type9` = "&amp;W19&amp;", `stat_value9` = "&amp;X19&amp;", `stat_type10` = "&amp;Y19&amp;", `stat_value10` = "&amp;Z19&amp;",`spellid_1` = "&amp;AD19&amp;" , `spelltrigger_1` = "&amp;AE19&amp;" ,`spellid_2` = "&amp;AF19&amp;" , `spelltrigger_2` = "&amp;AG19&amp;" ,`spellid_3` = "&amp;AH19&amp;" , `spelltrigger_3` = "&amp;AI19&amp;"  WHERE `entry` = "&amp;C19&amp;";"</f>
        <v>UPDATE `item_template` SET  `name` = 'Fallen Bracers of Eternal Dreaming', `Quality` = 4 , `bonding` = 1 , `description` = 'Fallen Raid Set', `armor` = 1216 , `subclass` = 2, `RequiredLevel` = 0, `StatsCount` = 10, `stat_type1` = 7, `stat_value1` = 312, `stat_type2` = 5, `stat_value2` = 312, `stat_type3` = 6, `stat_value3` = 272, `stat_type4` = 45, `stat_value4` = 440, `stat_type5` = 32, `stat_value5` = 240, `stat_type6` = 36, `stat_value6` = 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110123;</v>
      </c>
    </row>
    <row r="27" spans="1:35">
      <c r="C27" s="3" t="s">
        <v>66</v>
      </c>
      <c r="D27" s="3"/>
      <c r="F27" t="str">
        <f t="shared" si="33"/>
        <v>UPDATE `item_template` SET  `name` = 'Fallen Death Surgeons Sleeves', `Quality` = 4 , `bonding` = 1 , `description` = 'Fallen Raid Set', `armor` = 648 , `subclass` = 1, `RequiredLevel` = 0, `StatsCount` = 10, `stat_type1` = 7, `stat_value1` = 312, `stat_type2` = 5, `stat_value2` = 312, `stat_type3` = 6, `stat_value3` = 272, `stat_type4` = 45, `stat_value4` = 440, `stat_type5` = 32, `stat_value5` = 240, `stat_type6` = 36, `stat_value6` = 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110124;</v>
      </c>
    </row>
    <row r="28" spans="1:35">
      <c r="C28" s="3" t="s">
        <v>67</v>
      </c>
      <c r="D28" s="3"/>
      <c r="E28" s="6"/>
      <c r="F28" t="str">
        <f t="shared" si="33"/>
        <v>UPDATE `item_template` SET  `name` = 'Fallen Bloodsunders Bracers', `Quality` = 4 , `bonding` = 1 , `description` = 'Fallen Raid Set', `armor` = 2700 , `subclass` = 3, `RequiredLevel` = 0, `StatsCount` = 10, `stat_type1` = 7, `stat_value1` = 312, `stat_type2` = 5, `stat_value2` = 312, `stat_type3` = 6, `stat_value3` = 0, `stat_type4` = 45, `stat_value4` = 440, `stat_type5` = 32, `stat_value5` = 240, `stat_type6` = 36, `stat_value6` = 272,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110125;</v>
      </c>
      <c r="G28" s="6"/>
      <c r="H28" s="6"/>
      <c r="I28" s="6"/>
      <c r="J28" s="6"/>
      <c r="K28" s="6"/>
      <c r="L28" s="6"/>
      <c r="M28" s="6"/>
      <c r="N28" s="6"/>
    </row>
    <row r="29" spans="1:35">
      <c r="C29" s="3" t="s">
        <v>68</v>
      </c>
      <c r="D29" s="7"/>
      <c r="F29" t="str">
        <f t="shared" si="33"/>
        <v>UPDATE `item_template` SET  `name` = 'Fallen Crypt Keepers Bracers', `Quality` = 4 , `bonding` = 1 , `description` = 'Fallen Raid Set', `armor` = 4824 , `subclass` = 4, `RequiredLevel` = 0, `StatsCount` = 10, `stat_type1` = 7, `stat_value1` = 312, `stat_type2` = 5, `stat_value2` = 312, `stat_type3` = 6, `stat_value3` = 0, `stat_type4` = 45, `stat_value4` = 440, `stat_type5` = 32, `stat_value5` = 240, `stat_type6` = 36, `stat_value6` = 272,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110126;</v>
      </c>
    </row>
    <row r="30" spans="1:35">
      <c r="C30" s="7" t="s">
        <v>69</v>
      </c>
      <c r="D30" s="3"/>
      <c r="F30" t="str">
        <f>"UPDATE `item_template` SET  `name` = '"&amp;TEXT(E23,"#.###,00")&amp;"', `Quality` = "&amp;AA23&amp;" , `bonding` = "&amp;AB23&amp;" , `description` = '"&amp;AC23&amp;"', `armor` = "&amp;F23&amp;" , `subclass` = "&amp;D23&amp;", `RequiredLevel` = 0, `StatsCount` = 10, `stat_type1` = "&amp;G23&amp;", `stat_value1` = "&amp;H23&amp;", `stat_type2` = "&amp;I23&amp;", `stat_value2` = "&amp;J23&amp;", `stat_type3` = "&amp;K23&amp;", `stat_value3` = "&amp;L23&amp;", `stat_type4` = "&amp;M23&amp;", `stat_value4` = "&amp;N23&amp;", `stat_type5` = "&amp;O23&amp;", `stat_value5` = "&amp;P23&amp;", `stat_type6` = "&amp;Q23&amp;", `stat_value6` = "&amp;R23&amp;", `stat_type7` = "&amp;S23&amp;", `stat_value7` = "&amp;T23&amp;", `stat_type8` = "&amp;U23&amp;", `stat_value8` = "&amp;V23&amp;", `stat_type9` = "&amp;W23&amp;", `stat_value9` = "&amp;X23&amp;", `stat_type10` = "&amp;Y23&amp;", `stat_value10` = "&amp;Z23&amp;",`spellid_1` = "&amp;AD23&amp;" , `spelltrigger_1` = "&amp;AE23&amp;" ,`spellid_2` = "&amp;AF23&amp;" , `spelltrigger_2` = "&amp;AG23&amp;" ,`spellid_3` = "&amp;AH23&amp;" , `spelltrigger_3` = "&amp;AI23&amp;"  WHERE `entry` = "&amp;C23&amp;";"</f>
        <v>UPDATE `item_template` SET  `name` = 'The Ladys Brittle Bracers', `Quality` = 4 , `bonding` = 1 , `description` = 'Fallen Raid Set', `armor` = 648 , `subclass` = 1, `RequiredLevel` = 0, `StatsCount` = 10, `stat_type1` = 7, `stat_value1` = 312, `stat_type2` = 5, `stat_value2` = 312, `stat_type3` = 6, `stat_value3` = 0, `stat_type4` = 45, `stat_value4` = 440, `stat_type5` = 32, `stat_value5` = 292, `stat_type6` = 36, `stat_value6` = 0, `stat_type7` = 31, `stat_value7` = 208, `stat_type8` = 43, `stat_value8` = 0, `stat_type9` = 0, `stat_value9` = 0, `stat_type10` = 0, `stat_value10` = 0,`spellid_1` = 0 , `spelltrigger_1` = 0 ,`spellid_2` = 0 , `spelltrigger_2` = 0 ,`spellid_3` = 0 , `spelltrigger_3` = 0  WHERE `entry` = 110127;</v>
      </c>
    </row>
    <row r="31" spans="1:35">
      <c r="C31" s="3"/>
      <c r="D31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2014-12-23T11:52:05Z</dcterms:modified>
</cp:coreProperties>
</file>