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5" i="1"/>
  <c r="AH19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E25" s="1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E24" s="1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E23" s="1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22"/>
  <c r="E26"/>
  <c r="B19"/>
  <c r="B18"/>
  <c r="B17"/>
  <c r="B16"/>
  <c r="I9"/>
  <c r="I8"/>
  <c r="I7"/>
  <c r="I6"/>
  <c r="I5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<sst xmlns="http://schemas.openxmlformats.org/spreadsheetml/2006/main" count="125" uniqueCount="65">
  <si>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</si>
  <si>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</si>
  <si>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</si>
  <si>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</si>
  <si>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</si>
  <si>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</si>
  <si>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</si>
  <si>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</si>
  <si>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</si>
  <si>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</si>
  <si>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</si>
  <si>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</si>
  <si>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</si>
  <si>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</si>
  <si>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</si>
  <si>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</si>
  <si>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</si>
  <si>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</si>
  <si>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</si>
  <si>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</si>
  <si>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</si>
  <si>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</si>
  <si>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</si>
  <si>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</si>
  <si>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</si>
  <si>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</si>
  <si>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</si>
  <si>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</si>
  <si>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</si>
  <si>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</si>
  <si>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</si>
  <si>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</si>
  <si>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</si>
  <si>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</si>
  <si>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</si>
  <si>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</si>
  <si>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</si>
  <si>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</si>
  <si>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</si>
  <si>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</si>
  <si>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</si>
  <si>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</si>
  <si>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</si>
  <si>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Stats vom SPristt10(25m heroic)</t>
  </si>
  <si>
    <t>ShadowPrist T10</t>
  </si>
  <si>
    <t>Sanctified Crimson Acolyte Cowl</t>
  </si>
  <si>
    <t>Sanctified Crimson Acolyte Mantle</t>
  </si>
  <si>
    <t>Sanctified Crimson Acolyte Raiments</t>
  </si>
  <si>
    <t>Sanctified Crimson Acolyte Handwraps</t>
  </si>
  <si>
    <t>Sanctified Crimson Acolyte Pants</t>
  </si>
  <si>
    <t>Fallen Prist Cowl</t>
  </si>
  <si>
    <t>Fallen Prist Mantle</t>
  </si>
  <si>
    <t>Fallen Prist Paiments</t>
  </si>
  <si>
    <t>Fallen Prist Handwraps</t>
  </si>
  <si>
    <t>Fallen Prist Pants</t>
  </si>
  <si>
    <t>Itemset:  805</t>
  </si>
  <si>
    <t>spellid_1</t>
  </si>
  <si>
    <t>spelltrigger_1</t>
  </si>
  <si>
    <t>spellid_2</t>
  </si>
  <si>
    <t>spelltrigger_2</t>
  </si>
  <si>
    <t>spellid_3</t>
  </si>
  <si>
    <t>spelltrigger_3</t>
  </si>
  <si>
    <t>ShadowPrist R1</t>
  </si>
  <si>
    <t>Starts vom SPrist t10(25m heroic)*</t>
  </si>
  <si>
    <t>Fallen Raid Set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</si>
</sst>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topLeftCell="A7" workbookViewId="0">
      <selection activeCell="D12" sqref="D12"/>
    </sheetView>
  </sheetViews>
  <sheetFormatPr baseColWidth="10" defaultRowHeight="15"/>
  <cols>
    <col min="4" max="4" width="35.28515625" customWidth="1"/>
  </cols>
  <sheetData>
    <row r="1" spans="1:34" ht="18.75">
      <c r="A1" s="10" t="s">
        <v>44</v>
      </c>
      <c r="D1" s="10" t="s">
        <v>43</v>
      </c>
    </row>
    <row r="2" spans="1:34" ht="18.75">
      <c r="A2" s="10" t="s">
        <v>55</v>
      </c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42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56</v>
      </c>
      <c r="AD4" t="s">
        <v>57</v>
      </c>
      <c r="AE4" t="s">
        <v>58</v>
      </c>
      <c r="AF4" t="s">
        <v>59</v>
      </c>
      <c r="AG4" t="s">
        <v>60</v>
      </c>
      <c r="AH4" t="s">
        <v>61</v>
      </c>
    </row>
    <row r="5" spans="1:34">
      <c r="A5" t="s">
        <v>10</v>
      </c>
      <c r="B5">
        <v>51255</v>
      </c>
      <c r="C5" s="2">
        <v>1</v>
      </c>
      <c r="D5" t="s">
        <v>45</v>
      </c>
      <c r="E5">
        <v>300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0</v>
      </c>
      <c r="L5" s="2">
        <v>45</v>
      </c>
      <c r="M5">
        <v>185</v>
      </c>
      <c r="N5" s="2">
        <v>32</v>
      </c>
      <c r="O5">
        <v>122</v>
      </c>
      <c r="P5" s="2">
        <v>36</v>
      </c>
      <c r="Q5">
        <v>98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41</v>
      </c>
      <c r="B6">
        <v>51257</v>
      </c>
      <c r="C6" s="2">
        <v>1</v>
      </c>
      <c r="D6" t="s">
        <v>46</v>
      </c>
      <c r="E6">
        <v>277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51259</v>
      </c>
      <c r="C7" s="2">
        <v>1</v>
      </c>
      <c r="D7" s="3" t="s">
        <v>47</v>
      </c>
      <c r="E7" s="3">
        <v>369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0</v>
      </c>
      <c r="L7" s="5">
        <v>45</v>
      </c>
      <c r="M7" s="3">
        <v>195</v>
      </c>
      <c r="N7" s="5">
        <v>32</v>
      </c>
      <c r="O7" s="3">
        <v>114</v>
      </c>
      <c r="P7" s="5">
        <v>36</v>
      </c>
      <c r="Q7">
        <v>114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51256</v>
      </c>
      <c r="C8" s="2">
        <v>1</v>
      </c>
      <c r="D8" s="11" t="s">
        <v>48</v>
      </c>
      <c r="E8" s="3">
        <v>231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51258</v>
      </c>
      <c r="C9" s="2">
        <v>1</v>
      </c>
      <c r="D9" s="7" t="s">
        <v>49</v>
      </c>
      <c r="E9" s="7">
        <v>323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>
      <c r="A11" s="12" t="s">
        <v>62</v>
      </c>
      <c r="D11" s="14" t="s">
        <v>63</v>
      </c>
      <c r="E11" s="18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56</v>
      </c>
      <c r="AD14" t="s">
        <v>57</v>
      </c>
      <c r="AE14" t="s">
        <v>58</v>
      </c>
      <c r="AF14" t="s">
        <v>59</v>
      </c>
      <c r="AG14" t="s">
        <v>60</v>
      </c>
      <c r="AH14" t="s">
        <v>61</v>
      </c>
    </row>
    <row r="15" spans="1:34">
      <c r="A15" t="s">
        <v>10</v>
      </c>
      <c r="B15">
        <v>110027</v>
      </c>
      <c r="C15" s="2">
        <v>1</v>
      </c>
      <c r="D15" t="s">
        <v>50</v>
      </c>
      <c r="E15">
        <f>E5*$E$11</f>
        <v>1200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0</v>
      </c>
      <c r="L15" s="2">
        <f>L5</f>
        <v>45</v>
      </c>
      <c r="M15">
        <f>M5*$E$11</f>
        <v>740</v>
      </c>
      <c r="N15" s="2">
        <f>N5</f>
        <v>32</v>
      </c>
      <c r="O15">
        <f>O5*$E$11</f>
        <v>488</v>
      </c>
      <c r="P15" s="2">
        <f>P5</f>
        <v>36</v>
      </c>
      <c r="Q15">
        <f>Q5*$E$11</f>
        <v>392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64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41</v>
      </c>
      <c r="B16">
        <f>B15+1</f>
        <v>110028</v>
      </c>
      <c r="C16" s="2">
        <v>1</v>
      </c>
      <c r="D16" t="s">
        <v>51</v>
      </c>
      <c r="E16">
        <f t="shared" ref="E16:E19" si="2">E6*$E$11</f>
        <v>1108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6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>
        <f>B16+1</f>
        <v>110029</v>
      </c>
      <c r="C17" s="2">
        <v>1</v>
      </c>
      <c r="D17" s="3" t="s">
        <v>52</v>
      </c>
      <c r="E17">
        <f t="shared" si="2"/>
        <v>1476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6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456</v>
      </c>
      <c r="P17" s="2">
        <f t="shared" si="13"/>
        <v>36</v>
      </c>
      <c r="Q17">
        <f t="shared" si="14"/>
        <v>456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>
        <f>B17+1</f>
        <v>110030</v>
      </c>
      <c r="C18" s="2">
        <v>1</v>
      </c>
      <c r="D18" s="3" t="s">
        <v>53</v>
      </c>
      <c r="E18">
        <f t="shared" si="2"/>
        <v>924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328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>
        <f>B18+1</f>
        <v>110031</v>
      </c>
      <c r="C19" s="2">
        <v>1</v>
      </c>
      <c r="D19" s="7" t="s">
        <v>54</v>
      </c>
      <c r="E19">
        <f t="shared" si="2"/>
        <v>1292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6</v>
      </c>
      <c r="K19">
        <f t="shared" si="8"/>
        <v>0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424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64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Prist Cowl', `Quality` = 4 , `bonding` = 1 , `description` = 'Fallen Raid Set', `armor` = 1200 , `subclass` = 1, `RequiredLevel` = 0, `StatsCount` = 10, `stat_type1` = 7, `stat_value1` = 556, `stat_type2` = 5, `stat_value2` = 556, `stat_type3` = 6, `stat_value3` = 0, `stat_type4` = 45, `stat_value4` = 740, `stat_type5` = 32, `stat_value5` = 488, `stat_type6` = 36, `stat_value6` = 392,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110027;</v>
      </c>
    </row>
    <row r="23" spans="1:34">
      <c r="B23" t="s">
        <v>11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Prist Mantle', `Quality` = 4 , `bonding` = 1 , `description` = 'Fallen Raid Set', `armor` = 1108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110028;</v>
      </c>
    </row>
    <row r="24" spans="1:34">
      <c r="B24" s="3" t="s">
        <v>12</v>
      </c>
      <c r="C24" s="3"/>
      <c r="E24" t="str">
        <f t="shared" si="25"/>
        <v>UPDATE `item_template` SET  `name` = 'Fallen Prist Paiments', `Quality` = 4 , `bonding` = 1 , `description` = 'Fallen Raid Set', `armor` = 1476 , `subclass` = 1, `RequiredLevel` = 0, `StatsCount` = 10, `stat_type1` = 7, `stat_value1` = 556, `stat_type2` = 5, `stat_value2` = 556, `stat_type3` = 6, `stat_value3` = 0, `stat_type4` = 45, `stat_value4` = 780, `stat_type5` = 32, `stat_value5` = 456, `stat_type6` = 36, `stat_value6` = 456,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110029;</v>
      </c>
    </row>
    <row r="25" spans="1:34">
      <c r="B25" s="3" t="s">
        <v>13</v>
      </c>
      <c r="C25" s="3"/>
      <c r="D25" s="6"/>
      <c r="E25" t="str">
        <f t="shared" si="25"/>
        <v>UPDATE `item_template` SET  `name` = 'Fallen Prist Handwraps', `Quality` = 4 , `bonding` = 1 , `description` = 'Fallen Raid Set', `armor` = 924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110030;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 t="shared" si="25"/>
        <v>UPDATE `item_template` SET  `name` = 'Fallen Prist Pants', `Quality` = 4 , `bonding` = 1 , `description` = 'Fallen Raid Set', `armor` = 1292 , `subclass` = 1, `RequiredLevel` = 0, `StatsCount` = 10, `stat_type1` = 7, `stat_value1` = 556, `stat_type2` = 5, `stat_value2` = 556, `stat_type3` = 6,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110031;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2014-12-21T13:35:29Z</dcterms:modified>
</cp:coreProperties>
</file>