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ropbox\R\LOBSTAHS-JEH\inst\doc\xlsx\"/>
    </mc:Choice>
  </mc:AlternateContent>
  <bookViews>
    <workbookView xWindow="0" yWindow="0" windowWidth="28770" windowHeight="11835" tabRatio="500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" l="1"/>
  <c r="V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V19" i="1"/>
  <c r="V20" i="1"/>
  <c r="V21" i="1"/>
  <c r="V22" i="1"/>
  <c r="V23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V27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V29" i="1"/>
  <c r="V30" i="1"/>
  <c r="V31" i="1"/>
  <c r="V32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V34" i="1"/>
  <c r="V35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3" i="1"/>
  <c r="U37" i="1"/>
  <c r="T37" i="1"/>
  <c r="A37" i="1"/>
  <c r="U34" i="1"/>
  <c r="T34" i="1"/>
  <c r="A34" i="1"/>
  <c r="U29" i="1"/>
  <c r="T29" i="1"/>
  <c r="A29" i="1"/>
  <c r="U27" i="1"/>
  <c r="T27" i="1"/>
  <c r="A27" i="1"/>
  <c r="U19" i="1"/>
  <c r="T19" i="1"/>
  <c r="A19" i="1"/>
</calcChain>
</file>

<file path=xl/sharedStrings.xml><?xml version="1.0" encoding="utf-8"?>
<sst xmlns="http://schemas.openxmlformats.org/spreadsheetml/2006/main" count="1203" uniqueCount="231">
  <si>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</si>
  <si>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</si>
  <si>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</si>
  <si>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</si>
  <si>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</si>
  <si>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</si>
  <si>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</si>
  <si>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</si>
  <si>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</si>
  <si>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</si>
  <si>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</si>
  <si>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</si>
  <si>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</si>
  <si>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</si>
  <si>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</si>
  <si>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</si>
  <si>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</si>
  <si>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</si>
  <si>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</si>
  <si>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</si>
  <si>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</si>
  <si>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</si>
  <si>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</si>
  <si>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</si>
  <si>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</si>
  <si>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</si>
  <si>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</si>
  <si>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</si>
  <si>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</si>
  <si>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</si>
  <si>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</si>
  <si>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</si>
  <si>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</si>
  <si>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</si>
  <si>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</si>
  <si>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</si>
  <si>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</si>
  <si>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</si>
  <si>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</si>
  <si>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</si>
  <si>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</si>
  <si>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</si>
  <si>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</si>
  <si>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</si>
  <si>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</si>
  <si>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</si>
  <si>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</si>
  <si>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</si>
  <si>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</si>
  <si>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</si>
  <si>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</si>
  <si>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</si>
  <si>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</si>
  <si>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</si>
  <si>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</si>
  <si>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</si>
  <si>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</si>
  <si>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</si>
  <si>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</si>
  <si>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</si>
  <si>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</si>
  <si>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</si>
  <si>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</si>
  <si>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</si>
  <si>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</si>
  <si>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</si>
  <si>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</si>
  <si>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</si>
  <si>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</si>
  <si>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</si>
  <si>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</si>
  <si>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</si>
  <si>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</si>
  <si>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</si>
  <si>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</si>
  <si>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</si>
  <si>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</si>
  <si>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</si>
  <si>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</si>
  <si>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</si>
  <si>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</si>
  <si>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</si>
  <si>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</si>
  <si>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</si>
  <si>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</si>
  <si>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</si>
  <si>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</si>
  <si>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</si>
  <si>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</si>
  <si>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</si>
  <si>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</si>
  <si>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</si>
  <si>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</si>
  <si>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</si>
  <si>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</si>
  <si>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</si>
  <si>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</si>
  <si>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</si>
  <si>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</si>
  <si>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</si>
  <si>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</si>
  <si>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</si>
  <si>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</si>
  <si>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</si>
  <si>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</si>
  <si>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</si>
  <si>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</si>
  <si>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</si>
  <si>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</si>
  <si>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</si>
  <si>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</si>
  <si>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</si>
  <si>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</si>
  <si>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</si>
  <si>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</si>
  <si>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</si>
  <si>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</si>
  <si>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</si>
  <si>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</si>
  <si>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</si>
  <si>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</si>
  <si>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</si>
  <si>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</si>
  <si>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</si>
  <si>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</si>
  <si>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</si>
  <si>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</si>
  <si>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</si>
  <si>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</si>
  <si>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</si>
  <si>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</si>
  <si>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</si>
  <si>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</si>
  <si>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</si>
  <si>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</si>
  <si>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</si>
  <si>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</si>
  <si>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</si>
  <si>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</si>
  <si>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</si>
  <si>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</si>
  <si>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</si>
  <si>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</si>
  <si>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</si>
  <si>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</si>
  <si>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</si>
  <si>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</si>
  <si>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</si>
  <si>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</si>
  <si>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</si>
  <si>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</si>
  <si>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</si>
  <si>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</si>
  <si>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</si>
  <si>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</si>
  <si>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</si>
  <si>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</si>
  <si>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</si>
  <si>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</si>
  <si>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</si>
  <si>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</si>
  <si>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</si>
  <si>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</si>
  <si>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</si>
  <si>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</si>
  <si>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</si>
  <si>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</si>
  <si>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</si>
  <si>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</si>
  <si>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</si>
  <si>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</si>
  <si>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</si>
  <si>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</si>
  <si>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</si>
  <si>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</si>
  <si>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</si>
  <si>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</si>
  <si>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</si>
  <si>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</si>
  <si>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</si>
  <si>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</si>
  <si>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</si>
  <si>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</si>
  <si>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</si>
  <si>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</si>
  <si>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</si>
  <si>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</si>
  <si>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</si>
  <si>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</si>
  <si>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</si>
  <si>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</si>
  <si>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</si>
  <si>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</si>
  <si>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</si>
  <si>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</si>
  <si>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</si>
  <si>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</si>
  <si>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</si>
  <si>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</si>
  <si>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</si>
  <si>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</si>
  <si>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</si>
  <si>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</si>
  <si>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</si>
  <si>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</si>
  <si>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</si>
  <si>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</si>
  <si>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</si>
  <si>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</si>
  <si>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</si>
  <si>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</si>
  <si>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</si>
  <si>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</si>
  <si>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</si>
  <si>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</si>
  <si>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</si>
  <si>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</si>
  <si>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</si>
  <si>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</si>
  <si>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</si>
  <si>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</si>
  <si>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</si>
  <si>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</si>
  <si>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</si>
  <si>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Added MAG, DAG, LysoIP_DAGs, Cholesterol/Coprostanols and esters, Astaxanthin, Bile Salts, Support for 2H and 13C Isotopes.</t>
  </si>
  <si>
    <t>C_thirteen</t>
  </si>
  <si>
    <t>Fixed spelling error</t>
  </si>
  <si>
    <t>CholesterolAcetate</t>
  </si>
  <si>
    <t>PA</t>
  </si>
  <si>
    <t>LPA</t>
  </si>
  <si>
    <t>Added PA and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</si>
</sst>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abSelected="1" topLeftCell="A12" workbookViewId="0">
      <pane ySplit="945" activePane="bottomLeft"/>
      <selection activeCell="B12" sqref="B12"/>
      <selection pane="bottomLeft" activeCell="R17" sqref="R17"/>
    </sheetView>
  </sheetViews>
  <sheetFormatPr defaultColWidth="11" defaultRowHeight="15.75" x14ac:dyDescent="0.25"/>
  <cols>
    <col min="1" max="1" width="22.375" customWidth="1"/>
    <col min="2" max="2" width="8.375" bestFit="1" customWidth="1"/>
    <col min="3" max="18" width="4.5" customWidth="1"/>
    <col min="19" max="19" width="23.5" customWidth="1"/>
    <col min="20" max="20" width="19.5" customWidth="1"/>
    <col min="21" max="21" width="21.375" bestFit="1" customWidth="1"/>
  </cols>
  <sheetData>
    <row r="1" spans="1:22" x14ac:dyDescent="0.25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5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216</v>
      </c>
      <c r="R2" s="7" t="s">
        <v>225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5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5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9" si="0">B$1*B4+C$1*C4+D$1*D4+E$1*E4+F$1*F4+G$1*G4+H$1*H4+I$1*I4+J$1*J4+K$1*K4+L$1*L4+M$1*M4+N$1*N4+O$1*O4+P$1*P4+Q$1*Q4+R$1*R4</f>
        <v>408.28757471</v>
      </c>
    </row>
    <row r="5" spans="1:22" x14ac:dyDescent="0.25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5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5">
      <c r="A7" t="s">
        <v>227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210</v>
      </c>
      <c r="T7" t="s">
        <v>227</v>
      </c>
      <c r="U7" t="s">
        <v>161</v>
      </c>
      <c r="V7" s="4">
        <f t="shared" si="0"/>
        <v>428.36543116400003</v>
      </c>
    </row>
    <row r="8" spans="1:22" x14ac:dyDescent="0.25">
      <c r="A8" t="s">
        <v>211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210</v>
      </c>
      <c r="T8" t="s">
        <v>211</v>
      </c>
      <c r="U8" t="s">
        <v>161</v>
      </c>
      <c r="V8" s="4">
        <f t="shared" si="0"/>
        <v>384.33921638200002</v>
      </c>
    </row>
    <row r="9" spans="1:22" x14ac:dyDescent="0.25">
      <c r="A9" t="s">
        <v>212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213</v>
      </c>
      <c r="U9" t="s">
        <v>160</v>
      </c>
      <c r="V9" s="4">
        <f t="shared" si="0"/>
        <v>403.35760612400003</v>
      </c>
    </row>
    <row r="10" spans="1:22" x14ac:dyDescent="0.25">
      <c r="A10" t="s">
        <v>214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215</v>
      </c>
      <c r="U10" t="s">
        <v>160</v>
      </c>
      <c r="V10" s="4">
        <f t="shared" si="0"/>
        <v>401.34195604400003</v>
      </c>
    </row>
    <row r="11" spans="1:22" x14ac:dyDescent="0.25">
      <c r="A11" t="s">
        <v>217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5">
      <c r="A12" t="s">
        <v>218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5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5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5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5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5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5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5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5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5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5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5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5">
      <c r="A24" t="s">
        <v>228</v>
      </c>
      <c r="B24">
        <v>3</v>
      </c>
      <c r="C24">
        <v>7</v>
      </c>
      <c r="D24">
        <v>0</v>
      </c>
      <c r="E24">
        <v>0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82</v>
      </c>
      <c r="T24" t="s">
        <v>228</v>
      </c>
      <c r="U24" t="s">
        <v>160</v>
      </c>
      <c r="V24" s="4">
        <f t="shared" si="0"/>
        <v>201.98785376800001</v>
      </c>
    </row>
    <row r="25" spans="1:22" x14ac:dyDescent="0.25">
      <c r="A25" t="s">
        <v>229</v>
      </c>
      <c r="B25">
        <v>3</v>
      </c>
      <c r="C25">
        <v>8</v>
      </c>
      <c r="D25">
        <v>0</v>
      </c>
      <c r="E25">
        <v>0</v>
      </c>
      <c r="F25">
        <v>7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88</v>
      </c>
      <c r="T25" t="s">
        <v>228</v>
      </c>
      <c r="U25" t="s">
        <v>160</v>
      </c>
      <c r="V25" s="4">
        <f t="shared" si="0"/>
        <v>187.00076418600003</v>
      </c>
    </row>
    <row r="26" spans="1:22" x14ac:dyDescent="0.25">
      <c r="A26" t="s">
        <v>4</v>
      </c>
      <c r="B26">
        <v>5</v>
      </c>
      <c r="C26">
        <v>12</v>
      </c>
      <c r="D26">
        <v>0</v>
      </c>
      <c r="E26">
        <v>1</v>
      </c>
      <c r="F26">
        <v>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4</v>
      </c>
      <c r="U26" t="s">
        <v>160</v>
      </c>
      <c r="V26" s="4">
        <f t="shared" si="0"/>
        <v>245.03005297300001</v>
      </c>
    </row>
    <row r="27" spans="1:22" x14ac:dyDescent="0.25">
      <c r="A27" t="str">
        <f>"L"&amp;A26</f>
        <v>LPE</v>
      </c>
      <c r="B27">
        <f>B26</f>
        <v>5</v>
      </c>
      <c r="C27">
        <f>C26+1</f>
        <v>13</v>
      </c>
      <c r="D27">
        <f>D26</f>
        <v>0</v>
      </c>
      <c r="E27">
        <f>E26</f>
        <v>1</v>
      </c>
      <c r="F27">
        <f>F26-1</f>
        <v>7</v>
      </c>
      <c r="G27">
        <f>G26</f>
        <v>1</v>
      </c>
      <c r="H27">
        <f t="shared" ref="H27:P27" si="2">H26</f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v>0</v>
      </c>
      <c r="R27">
        <v>0</v>
      </c>
      <c r="S27" s="7" t="s">
        <v>88</v>
      </c>
      <c r="T27" t="str">
        <f>T26</f>
        <v>PE</v>
      </c>
      <c r="U27" t="str">
        <f>U26</f>
        <v>DB_acyl_iteration</v>
      </c>
      <c r="V27" s="4">
        <f t="shared" si="0"/>
        <v>230.042963391</v>
      </c>
    </row>
    <row r="28" spans="1:22" x14ac:dyDescent="0.25">
      <c r="A28" t="s">
        <v>5</v>
      </c>
      <c r="B28">
        <v>6</v>
      </c>
      <c r="C28">
        <v>13</v>
      </c>
      <c r="D28">
        <v>0</v>
      </c>
      <c r="E28">
        <v>0</v>
      </c>
      <c r="F28">
        <v>10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5</v>
      </c>
      <c r="U28" t="s">
        <v>160</v>
      </c>
      <c r="V28" s="4">
        <f t="shared" si="0"/>
        <v>276.024633252</v>
      </c>
    </row>
    <row r="29" spans="1:22" x14ac:dyDescent="0.25">
      <c r="A29" t="str">
        <f>"L"&amp;A28</f>
        <v>LPG</v>
      </c>
      <c r="B29">
        <f>B28</f>
        <v>6</v>
      </c>
      <c r="C29">
        <f>C28+1</f>
        <v>14</v>
      </c>
      <c r="D29">
        <f>D28</f>
        <v>0</v>
      </c>
      <c r="E29">
        <f>E28</f>
        <v>0</v>
      </c>
      <c r="F29">
        <f>F28-1</f>
        <v>9</v>
      </c>
      <c r="G29">
        <f>G28</f>
        <v>1</v>
      </c>
      <c r="H29">
        <f t="shared" ref="H29:P29" si="3">H28</f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v>0</v>
      </c>
      <c r="R29">
        <v>0</v>
      </c>
      <c r="S29" s="7" t="s">
        <v>88</v>
      </c>
      <c r="T29" t="str">
        <f>T28</f>
        <v>PG</v>
      </c>
      <c r="U29" t="str">
        <f>U28</f>
        <v>DB_acyl_iteration</v>
      </c>
      <c r="V29" s="4">
        <f t="shared" si="0"/>
        <v>261.03754366999999</v>
      </c>
    </row>
    <row r="30" spans="1:22" x14ac:dyDescent="0.25">
      <c r="A30" t="s">
        <v>6</v>
      </c>
      <c r="B30">
        <v>8</v>
      </c>
      <c r="C30">
        <v>18</v>
      </c>
      <c r="D30">
        <v>0</v>
      </c>
      <c r="E30">
        <v>1</v>
      </c>
      <c r="F30">
        <v>8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82</v>
      </c>
      <c r="T30" t="s">
        <v>6</v>
      </c>
      <c r="U30" t="s">
        <v>160</v>
      </c>
      <c r="V30" s="4">
        <f t="shared" si="0"/>
        <v>287.07700321300001</v>
      </c>
    </row>
    <row r="31" spans="1:22" x14ac:dyDescent="0.25">
      <c r="A31" t="s">
        <v>87</v>
      </c>
      <c r="B31">
        <v>8</v>
      </c>
      <c r="C31">
        <v>19</v>
      </c>
      <c r="D31">
        <v>0</v>
      </c>
      <c r="E31">
        <v>1</v>
      </c>
      <c r="F31">
        <v>7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88</v>
      </c>
      <c r="T31" t="s">
        <v>87</v>
      </c>
      <c r="U31" t="s">
        <v>160</v>
      </c>
      <c r="V31" s="4">
        <f t="shared" si="0"/>
        <v>272.089913631</v>
      </c>
    </row>
    <row r="32" spans="1:22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7" t="s">
        <v>7</v>
      </c>
      <c r="T32" t="s">
        <v>7</v>
      </c>
      <c r="U32" t="s">
        <v>160</v>
      </c>
      <c r="V32" s="4">
        <f t="shared" si="0"/>
        <v>15.994914622</v>
      </c>
    </row>
    <row r="33" spans="1:22" x14ac:dyDescent="0.25">
      <c r="A33" t="s">
        <v>8</v>
      </c>
      <c r="B33">
        <v>9</v>
      </c>
      <c r="C33">
        <v>16</v>
      </c>
      <c r="D33">
        <v>0</v>
      </c>
      <c r="E33">
        <v>0</v>
      </c>
      <c r="F33">
        <v>12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7" t="s">
        <v>82</v>
      </c>
      <c r="T33" s="7" t="s">
        <v>8</v>
      </c>
      <c r="U33" t="s">
        <v>160</v>
      </c>
      <c r="V33" s="4">
        <f t="shared" si="0"/>
        <v>348.03624679400002</v>
      </c>
    </row>
    <row r="34" spans="1:22" x14ac:dyDescent="0.25">
      <c r="A34" t="str">
        <f>"L"&amp;A33</f>
        <v>LSQDG</v>
      </c>
      <c r="B34">
        <f>B33</f>
        <v>9</v>
      </c>
      <c r="C34">
        <f>C33+1</f>
        <v>17</v>
      </c>
      <c r="D34">
        <f>D33</f>
        <v>0</v>
      </c>
      <c r="E34">
        <f>E33</f>
        <v>0</v>
      </c>
      <c r="F34">
        <f>F33-1</f>
        <v>11</v>
      </c>
      <c r="G34">
        <f>G33</f>
        <v>0</v>
      </c>
      <c r="H34">
        <f t="shared" ref="H34:P34" si="4">H33</f>
        <v>1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v>0</v>
      </c>
      <c r="R34">
        <v>0</v>
      </c>
      <c r="S34" s="7" t="s">
        <v>88</v>
      </c>
      <c r="T34" t="str">
        <f>T33</f>
        <v>SQDG</v>
      </c>
      <c r="U34" t="str">
        <f>U33</f>
        <v>DB_acyl_iteration</v>
      </c>
      <c r="V34" s="4">
        <f t="shared" si="0"/>
        <v>333.04915721200001</v>
      </c>
    </row>
    <row r="35" spans="1:22" x14ac:dyDescent="0.25">
      <c r="A35" t="s">
        <v>58</v>
      </c>
      <c r="B35">
        <v>55</v>
      </c>
      <c r="C35">
        <v>72</v>
      </c>
      <c r="D35">
        <v>0</v>
      </c>
      <c r="E35">
        <v>4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 s="7" t="s">
        <v>57</v>
      </c>
      <c r="T35" t="s">
        <v>57</v>
      </c>
      <c r="U35" t="s">
        <v>161</v>
      </c>
      <c r="V35" s="4">
        <f t="shared" si="0"/>
        <v>892.53531701000009</v>
      </c>
    </row>
    <row r="36" spans="1:22" x14ac:dyDescent="0.25">
      <c r="A36" t="s">
        <v>9</v>
      </c>
      <c r="B36">
        <v>9</v>
      </c>
      <c r="C36">
        <v>16</v>
      </c>
      <c r="D36">
        <v>0</v>
      </c>
      <c r="E36">
        <v>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82</v>
      </c>
      <c r="T36" s="7" t="s">
        <v>9</v>
      </c>
      <c r="U36" t="s">
        <v>160</v>
      </c>
      <c r="V36" s="4">
        <f t="shared" si="0"/>
        <v>284.07434685999999</v>
      </c>
    </row>
    <row r="37" spans="1:22" x14ac:dyDescent="0.25">
      <c r="A37" t="str">
        <f>"L"&amp;A36</f>
        <v>LMGDG</v>
      </c>
      <c r="B37">
        <f>B36</f>
        <v>9</v>
      </c>
      <c r="C37">
        <f>C36+1</f>
        <v>17</v>
      </c>
      <c r="D37">
        <f>D36</f>
        <v>0</v>
      </c>
      <c r="E37">
        <f>E36</f>
        <v>0</v>
      </c>
      <c r="F37">
        <f>F36-1</f>
        <v>9</v>
      </c>
      <c r="G37">
        <f>G36</f>
        <v>0</v>
      </c>
      <c r="H37">
        <f t="shared" ref="H37:P37" si="5">H36</f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v>0</v>
      </c>
      <c r="R37">
        <v>0</v>
      </c>
      <c r="S37" s="7" t="s">
        <v>88</v>
      </c>
      <c r="T37" t="str">
        <f>T36</f>
        <v>MGDG</v>
      </c>
      <c r="U37" t="str">
        <f>U36</f>
        <v>DB_acyl_iteration</v>
      </c>
      <c r="V37" s="4">
        <f t="shared" si="0"/>
        <v>269.08725727800004</v>
      </c>
    </row>
    <row r="38" spans="1:22" x14ac:dyDescent="0.25">
      <c r="A38" t="s">
        <v>42</v>
      </c>
      <c r="B38">
        <v>2</v>
      </c>
      <c r="C38">
        <v>3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152</v>
      </c>
      <c r="U38" t="s">
        <v>152</v>
      </c>
      <c r="V38" s="4">
        <f t="shared" si="0"/>
        <v>41.026549125000003</v>
      </c>
    </row>
    <row r="39" spans="1:22" x14ac:dyDescent="0.25">
      <c r="A39" t="s">
        <v>40</v>
      </c>
      <c r="B39">
        <v>2</v>
      </c>
      <c r="C39">
        <v>3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7" t="s">
        <v>152</v>
      </c>
      <c r="U39" t="s">
        <v>152</v>
      </c>
      <c r="V39" s="4">
        <f t="shared" si="0"/>
        <v>59.013304364</v>
      </c>
    </row>
    <row r="40" spans="1:22" x14ac:dyDescent="0.25">
      <c r="A40" s="1" t="s">
        <v>10</v>
      </c>
      <c r="B40">
        <v>0</v>
      </c>
      <c r="C40">
        <v>-1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-1.00727646009076</v>
      </c>
    </row>
    <row r="41" spans="1:22" x14ac:dyDescent="0.25">
      <c r="A41" s="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59.013852943909242</v>
      </c>
    </row>
    <row r="42" spans="1:22" x14ac:dyDescent="0.25">
      <c r="A42" s="1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34.969401286909246</v>
      </c>
    </row>
    <row r="43" spans="1:22" x14ac:dyDescent="0.25">
      <c r="A43" s="1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198.97555001490923</v>
      </c>
    </row>
    <row r="44" spans="1:22" x14ac:dyDescent="0.25">
      <c r="A44" s="1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1</v>
      </c>
      <c r="M44">
        <v>0</v>
      </c>
      <c r="N44">
        <v>3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223.02000167190926</v>
      </c>
    </row>
    <row r="45" spans="1:22" x14ac:dyDescent="0.25">
      <c r="A45" s="1" t="s">
        <v>81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80.995797903909235</v>
      </c>
    </row>
    <row r="46" spans="1:22" x14ac:dyDescent="0.25">
      <c r="A46" s="1" t="s">
        <v>15</v>
      </c>
      <c r="B46">
        <v>0</v>
      </c>
      <c r="C46">
        <v>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36.948605360909241</v>
      </c>
    </row>
    <row r="47" spans="1:22" x14ac:dyDescent="0.25">
      <c r="A47" s="1" t="s">
        <v>16</v>
      </c>
      <c r="B47">
        <v>0</v>
      </c>
      <c r="C47">
        <v>-2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20.974668499909239</v>
      </c>
    </row>
    <row r="48" spans="1:22" x14ac:dyDescent="0.25">
      <c r="A48" s="1" t="s">
        <v>17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56.951346246909246</v>
      </c>
    </row>
    <row r="49" spans="1:22" x14ac:dyDescent="0.25">
      <c r="A49" s="1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 s="7" t="s">
        <v>153</v>
      </c>
      <c r="U49" t="s">
        <v>153</v>
      </c>
      <c r="V49" s="4">
        <f t="shared" si="0"/>
        <v>116.97247565090925</v>
      </c>
    </row>
    <row r="50" spans="1:22" x14ac:dyDescent="0.25">
      <c r="A50" s="1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 s="7" t="s">
        <v>153</v>
      </c>
      <c r="U50" t="s">
        <v>153</v>
      </c>
      <c r="V50" s="4">
        <f t="shared" si="0"/>
        <v>141.01692730790924</v>
      </c>
    </row>
    <row r="51" spans="1:22" x14ac:dyDescent="0.25">
      <c r="A51" s="3" t="s">
        <v>21</v>
      </c>
      <c r="B51">
        <v>0</v>
      </c>
      <c r="C51">
        <v>-1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44.971166380090757</v>
      </c>
    </row>
    <row r="52" spans="1:22" x14ac:dyDescent="0.25">
      <c r="A52" s="3" t="s">
        <v>22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1.00727646009076</v>
      </c>
    </row>
    <row r="53" spans="1:22" x14ac:dyDescent="0.25">
      <c r="A53" s="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-1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38.963158281090756</v>
      </c>
    </row>
    <row r="54" spans="1:22" x14ac:dyDescent="0.25">
      <c r="A54" s="3" t="s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22.989221420090761</v>
      </c>
    </row>
    <row r="55" spans="1:22" x14ac:dyDescent="0.25">
      <c r="A55" s="3" t="s">
        <v>25</v>
      </c>
      <c r="B55">
        <v>0</v>
      </c>
      <c r="C55">
        <v>4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59.060374710090763</v>
      </c>
    </row>
    <row r="56" spans="1:22" x14ac:dyDescent="0.25">
      <c r="A56" s="3" t="s">
        <v>29</v>
      </c>
      <c r="B56">
        <v>0</v>
      </c>
      <c r="C56">
        <v>4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18.03382558509076</v>
      </c>
    </row>
    <row r="57" spans="1:22" x14ac:dyDescent="0.25">
      <c r="A57" s="3" t="s">
        <v>26</v>
      </c>
      <c r="B57">
        <v>2</v>
      </c>
      <c r="C57">
        <v>3</v>
      </c>
      <c r="D57">
        <v>0</v>
      </c>
      <c r="E57">
        <v>0</v>
      </c>
      <c r="F57">
        <v>2</v>
      </c>
      <c r="G57">
        <v>0</v>
      </c>
      <c r="H57">
        <v>0</v>
      </c>
      <c r="I57">
        <v>2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104.99229578409077</v>
      </c>
    </row>
    <row r="58" spans="1:22" x14ac:dyDescent="0.25">
      <c r="A58" s="3" t="s">
        <v>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1</v>
      </c>
      <c r="K58">
        <v>0</v>
      </c>
      <c r="L58">
        <v>-1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154</v>
      </c>
      <c r="U58" t="s">
        <v>154</v>
      </c>
      <c r="V58" s="4">
        <f t="shared" si="0"/>
        <v>80.947844127090775</v>
      </c>
    </row>
    <row r="59" spans="1:22" x14ac:dyDescent="0.25">
      <c r="A59" s="3" t="s">
        <v>28</v>
      </c>
      <c r="B59">
        <v>4</v>
      </c>
      <c r="C59">
        <v>10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154</v>
      </c>
      <c r="U59" t="s">
        <v>154</v>
      </c>
      <c r="V59" s="4">
        <f t="shared" si="0"/>
        <v>100.08692383509077</v>
      </c>
    </row>
    <row r="60" spans="1:22" x14ac:dyDescent="0.25">
      <c r="A60" s="1" t="s">
        <v>20</v>
      </c>
      <c r="B60">
        <v>3</v>
      </c>
      <c r="C60">
        <v>5</v>
      </c>
      <c r="D60">
        <v>0</v>
      </c>
      <c r="E60">
        <v>0</v>
      </c>
      <c r="F60">
        <v>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20</v>
      </c>
      <c r="T60" t="s">
        <v>20</v>
      </c>
      <c r="U60" t="s">
        <v>160</v>
      </c>
      <c r="V60" s="4">
        <f t="shared" si="0"/>
        <v>137.00861293200001</v>
      </c>
    </row>
    <row r="61" spans="1:22" x14ac:dyDescent="0.25">
      <c r="A61" s="2" t="s">
        <v>59</v>
      </c>
      <c r="B61">
        <v>46</v>
      </c>
      <c r="C61">
        <v>64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744.46011953599998</v>
      </c>
    </row>
    <row r="62" spans="1:22" x14ac:dyDescent="0.25">
      <c r="A62" s="2" t="s">
        <v>60</v>
      </c>
      <c r="B62">
        <v>48</v>
      </c>
      <c r="C62">
        <v>68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772.49141969599998</v>
      </c>
    </row>
    <row r="63" spans="1:22" x14ac:dyDescent="0.25">
      <c r="A63" s="2" t="s">
        <v>61</v>
      </c>
      <c r="B63">
        <v>40</v>
      </c>
      <c r="C63">
        <v>52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564.39673132400003</v>
      </c>
    </row>
    <row r="64" spans="1:22" x14ac:dyDescent="0.25">
      <c r="A64" s="2" t="s">
        <v>62</v>
      </c>
      <c r="B64">
        <v>40</v>
      </c>
      <c r="C64">
        <v>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536.43820224000001</v>
      </c>
    </row>
    <row r="65" spans="1:23" x14ac:dyDescent="0.25">
      <c r="A65" s="2" t="s">
        <v>63</v>
      </c>
      <c r="B65">
        <v>40</v>
      </c>
      <c r="C65">
        <v>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536.43820224000001</v>
      </c>
    </row>
    <row r="66" spans="1:23" x14ac:dyDescent="0.25">
      <c r="A66" s="2" t="s">
        <v>64</v>
      </c>
      <c r="B66">
        <v>55</v>
      </c>
      <c r="C66">
        <v>70</v>
      </c>
      <c r="D66">
        <v>0</v>
      </c>
      <c r="E66">
        <v>4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906.5145815520001</v>
      </c>
    </row>
    <row r="67" spans="1:23" x14ac:dyDescent="0.25">
      <c r="A67" s="2" t="s">
        <v>65</v>
      </c>
      <c r="B67">
        <v>35</v>
      </c>
      <c r="C67">
        <v>28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608.19101525000008</v>
      </c>
    </row>
    <row r="68" spans="1:23" x14ac:dyDescent="0.25">
      <c r="A68" s="2" t="s">
        <v>66</v>
      </c>
      <c r="B68">
        <v>36</v>
      </c>
      <c r="C68">
        <v>28</v>
      </c>
      <c r="D68">
        <v>0</v>
      </c>
      <c r="E68">
        <v>4</v>
      </c>
      <c r="F68">
        <v>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si="0"/>
        <v>652.18084449399998</v>
      </c>
    </row>
    <row r="69" spans="1:23" x14ac:dyDescent="0.25">
      <c r="A69" s="2" t="s">
        <v>67</v>
      </c>
      <c r="B69">
        <v>35</v>
      </c>
      <c r="C69">
        <v>34</v>
      </c>
      <c r="D69">
        <v>0</v>
      </c>
      <c r="E69">
        <v>4</v>
      </c>
      <c r="F69">
        <v>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0"/>
        <v>614.23796548999997</v>
      </c>
    </row>
    <row r="70" spans="1:23" x14ac:dyDescent="0.25">
      <c r="A70" s="2" t="s">
        <v>68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ref="V70:V133" si="6">B$1*B70+C$1*C70+D$1*D70+E$1*E70+F$1*F70+G$1*G70+H$1*H70+I$1*I70+J$1*J70+K$1*K70+L$1*L70+M$1*M70+N$1*N70+O$1*O70+P$1*P70+Q$1*Q70+R$1*R70</f>
        <v>550.41746678200002</v>
      </c>
    </row>
    <row r="71" spans="1:23" x14ac:dyDescent="0.25">
      <c r="A71" s="2" t="s">
        <v>69</v>
      </c>
      <c r="B71">
        <v>40</v>
      </c>
      <c r="C71">
        <v>54</v>
      </c>
      <c r="D71">
        <v>0</v>
      </c>
      <c r="E71">
        <v>0</v>
      </c>
      <c r="F71">
        <v>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582.40729602600004</v>
      </c>
    </row>
    <row r="72" spans="1:23" x14ac:dyDescent="0.25">
      <c r="A72" s="2" t="s">
        <v>70</v>
      </c>
      <c r="B72">
        <v>40</v>
      </c>
      <c r="C72">
        <v>54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566.41238140400003</v>
      </c>
    </row>
    <row r="73" spans="1:23" x14ac:dyDescent="0.25">
      <c r="A73" s="2" t="s">
        <v>71</v>
      </c>
      <c r="B73">
        <v>40</v>
      </c>
      <c r="C73">
        <v>54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550.41746678200002</v>
      </c>
    </row>
    <row r="74" spans="1:23" x14ac:dyDescent="0.25">
      <c r="A74" s="2" t="s">
        <v>72</v>
      </c>
      <c r="B74">
        <v>42</v>
      </c>
      <c r="C74">
        <v>58</v>
      </c>
      <c r="D74">
        <v>0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t="s">
        <v>57</v>
      </c>
      <c r="U74" t="s">
        <v>161</v>
      </c>
      <c r="V74" s="4">
        <f t="shared" si="6"/>
        <v>658.42334005199996</v>
      </c>
    </row>
    <row r="75" spans="1:23" x14ac:dyDescent="0.25">
      <c r="A75" s="2" t="s">
        <v>73</v>
      </c>
      <c r="B75">
        <v>40</v>
      </c>
      <c r="C75">
        <v>56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t="s">
        <v>57</v>
      </c>
      <c r="U75" t="s">
        <v>161</v>
      </c>
      <c r="V75" s="4">
        <f t="shared" si="6"/>
        <v>568.42803148400003</v>
      </c>
      <c r="W75" s="4"/>
    </row>
    <row r="76" spans="1:23" x14ac:dyDescent="0.25">
      <c r="A76" s="2" t="s">
        <v>74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600.41786072800005</v>
      </c>
      <c r="W76" s="4"/>
    </row>
    <row r="77" spans="1:23" x14ac:dyDescent="0.25">
      <c r="A77" s="2" t="s">
        <v>75</v>
      </c>
      <c r="B77">
        <v>39</v>
      </c>
      <c r="C77">
        <v>50</v>
      </c>
      <c r="D77">
        <v>0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630.35565435399997</v>
      </c>
      <c r="W77" s="4"/>
    </row>
    <row r="78" spans="1:23" x14ac:dyDescent="0.25">
      <c r="A78" s="2" t="s">
        <v>76</v>
      </c>
      <c r="B78">
        <v>55</v>
      </c>
      <c r="C78">
        <v>74</v>
      </c>
      <c r="D78">
        <v>0</v>
      </c>
      <c r="E78">
        <v>4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870.56592208999996</v>
      </c>
      <c r="W78" s="4"/>
    </row>
    <row r="79" spans="1:23" x14ac:dyDescent="0.25">
      <c r="A79" s="2" t="s">
        <v>77</v>
      </c>
      <c r="B79">
        <v>40</v>
      </c>
      <c r="C79">
        <v>56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 t="s">
        <v>57</v>
      </c>
      <c r="T79" s="1" t="s">
        <v>57</v>
      </c>
      <c r="U79" t="s">
        <v>161</v>
      </c>
      <c r="V79" s="4">
        <f t="shared" si="6"/>
        <v>600.41786072800005</v>
      </c>
      <c r="W79" s="4"/>
    </row>
    <row r="80" spans="1:23" x14ac:dyDescent="0.25">
      <c r="A80" s="2" t="s">
        <v>78</v>
      </c>
      <c r="B80">
        <v>40</v>
      </c>
      <c r="C80">
        <v>56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 t="s">
        <v>57</v>
      </c>
      <c r="T80" s="1" t="s">
        <v>57</v>
      </c>
      <c r="U80" t="s">
        <v>161</v>
      </c>
      <c r="V80" s="4">
        <f t="shared" si="6"/>
        <v>600.41786072800005</v>
      </c>
      <c r="W80" s="4"/>
    </row>
    <row r="81" spans="1:23" x14ac:dyDescent="0.25">
      <c r="A81" s="2" t="s">
        <v>79</v>
      </c>
      <c r="B81">
        <v>40</v>
      </c>
      <c r="C81">
        <v>56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57</v>
      </c>
      <c r="T81" s="1" t="s">
        <v>57</v>
      </c>
      <c r="U81" t="s">
        <v>161</v>
      </c>
      <c r="V81" s="4">
        <f t="shared" si="6"/>
        <v>568.42803148400003</v>
      </c>
      <c r="W81" s="4"/>
    </row>
    <row r="82" spans="1:23" x14ac:dyDescent="0.25">
      <c r="A82" s="8" t="s">
        <v>91</v>
      </c>
      <c r="B82">
        <v>36</v>
      </c>
      <c r="C82">
        <v>20</v>
      </c>
      <c r="D82">
        <v>0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140</v>
      </c>
      <c r="T82" t="s">
        <v>140</v>
      </c>
      <c r="U82" t="s">
        <v>161</v>
      </c>
      <c r="V82" s="4">
        <f t="shared" si="6"/>
        <v>544.14230729799999</v>
      </c>
      <c r="W82" s="4"/>
    </row>
    <row r="83" spans="1:23" x14ac:dyDescent="0.25">
      <c r="A83" s="8" t="s">
        <v>92</v>
      </c>
      <c r="B83">
        <v>36</v>
      </c>
      <c r="C83">
        <v>22</v>
      </c>
      <c r="D83">
        <v>0</v>
      </c>
      <c r="E83">
        <v>2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141</v>
      </c>
      <c r="T83" t="s">
        <v>141</v>
      </c>
      <c r="U83" t="s">
        <v>161</v>
      </c>
      <c r="V83" s="4">
        <f t="shared" si="6"/>
        <v>546.15795737799999</v>
      </c>
      <c r="W83" s="4"/>
    </row>
    <row r="84" spans="1:23" x14ac:dyDescent="0.25">
      <c r="A84" s="8" t="s">
        <v>93</v>
      </c>
      <c r="B84">
        <v>10</v>
      </c>
      <c r="C84">
        <v>17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93</v>
      </c>
      <c r="U84" t="s">
        <v>160</v>
      </c>
      <c r="V84" s="4">
        <f t="shared" si="6"/>
        <v>311.08524590499997</v>
      </c>
      <c r="W84" s="4"/>
    </row>
    <row r="85" spans="1:23" x14ac:dyDescent="0.25">
      <c r="A85" s="8" t="s">
        <v>94</v>
      </c>
      <c r="B85">
        <v>8</v>
      </c>
      <c r="C85">
        <v>17</v>
      </c>
      <c r="D85">
        <v>0</v>
      </c>
      <c r="E85">
        <v>0</v>
      </c>
      <c r="F85">
        <v>8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82</v>
      </c>
      <c r="T85" t="s">
        <v>94</v>
      </c>
      <c r="U85" t="s">
        <v>160</v>
      </c>
      <c r="V85" s="4">
        <f t="shared" si="6"/>
        <v>304.03817485799999</v>
      </c>
      <c r="W85" s="4"/>
    </row>
    <row r="86" spans="1:23" x14ac:dyDescent="0.25">
      <c r="A86" s="8" t="s">
        <v>101</v>
      </c>
      <c r="B86">
        <v>10</v>
      </c>
      <c r="C86">
        <v>18</v>
      </c>
      <c r="D86">
        <v>0</v>
      </c>
      <c r="E86">
        <v>0</v>
      </c>
      <c r="F86">
        <v>8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82</v>
      </c>
      <c r="T86" t="s">
        <v>101</v>
      </c>
      <c r="U86" t="s">
        <v>160</v>
      </c>
      <c r="V86" s="4">
        <f t="shared" si="6"/>
        <v>298.07223838599998</v>
      </c>
      <c r="W86" s="4"/>
    </row>
    <row r="87" spans="1:23" x14ac:dyDescent="0.25">
      <c r="A87" s="8" t="s">
        <v>95</v>
      </c>
      <c r="B87">
        <v>45</v>
      </c>
      <c r="C87">
        <v>89</v>
      </c>
      <c r="D87">
        <v>0</v>
      </c>
      <c r="E87">
        <v>1</v>
      </c>
      <c r="F87">
        <v>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95</v>
      </c>
      <c r="T87" t="s">
        <v>95</v>
      </c>
      <c r="U87" t="s">
        <v>161</v>
      </c>
      <c r="V87" s="4">
        <f t="shared" si="6"/>
        <v>803.64864878499998</v>
      </c>
      <c r="W87" s="4"/>
    </row>
    <row r="88" spans="1:23" x14ac:dyDescent="0.25">
      <c r="A88" s="8" t="s">
        <v>96</v>
      </c>
      <c r="B88">
        <v>49</v>
      </c>
      <c r="C88">
        <v>91</v>
      </c>
      <c r="D88">
        <v>0</v>
      </c>
      <c r="E88">
        <v>1</v>
      </c>
      <c r="F88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96</v>
      </c>
      <c r="T88" t="s">
        <v>96</v>
      </c>
      <c r="U88" t="s">
        <v>161</v>
      </c>
      <c r="V88" s="4">
        <f t="shared" si="6"/>
        <v>869.65921348699999</v>
      </c>
      <c r="W88" s="4"/>
    </row>
    <row r="89" spans="1:23" x14ac:dyDescent="0.25">
      <c r="A89" s="8" t="s">
        <v>97</v>
      </c>
      <c r="B89">
        <v>47</v>
      </c>
      <c r="C89">
        <v>83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97</v>
      </c>
      <c r="T89" t="s">
        <v>97</v>
      </c>
      <c r="U89" t="s">
        <v>161</v>
      </c>
      <c r="V89" s="4">
        <f t="shared" si="6"/>
        <v>805.60678392299997</v>
      </c>
      <c r="W89" s="4"/>
    </row>
    <row r="90" spans="1:23" x14ac:dyDescent="0.25">
      <c r="A90" s="8" t="s">
        <v>98</v>
      </c>
      <c r="B90">
        <v>46</v>
      </c>
      <c r="C90">
        <v>91</v>
      </c>
      <c r="D90">
        <v>0</v>
      </c>
      <c r="E90">
        <v>1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99</v>
      </c>
      <c r="T90" t="s">
        <v>99</v>
      </c>
      <c r="U90" t="s">
        <v>161</v>
      </c>
      <c r="V90" s="4">
        <f t="shared" si="6"/>
        <v>801.66938424299997</v>
      </c>
      <c r="W90" s="4"/>
    </row>
    <row r="91" spans="1:23" x14ac:dyDescent="0.25">
      <c r="A91" s="8" t="s">
        <v>100</v>
      </c>
      <c r="B91">
        <v>46</v>
      </c>
      <c r="C91">
        <v>89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99</v>
      </c>
      <c r="T91" t="s">
        <v>99</v>
      </c>
      <c r="U91" t="s">
        <v>161</v>
      </c>
      <c r="V91" s="4">
        <f t="shared" si="6"/>
        <v>799.65373416299997</v>
      </c>
      <c r="W91" s="4"/>
    </row>
    <row r="92" spans="1:23" x14ac:dyDescent="0.25">
      <c r="A92" s="8" t="s">
        <v>102</v>
      </c>
      <c r="B92">
        <v>40</v>
      </c>
      <c r="C92">
        <v>79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103</v>
      </c>
      <c r="T92" t="s">
        <v>103</v>
      </c>
      <c r="U92" t="s">
        <v>161</v>
      </c>
      <c r="V92" s="4">
        <f t="shared" si="6"/>
        <v>637.60091065300003</v>
      </c>
      <c r="W92" s="4"/>
    </row>
    <row r="93" spans="1:23" x14ac:dyDescent="0.25">
      <c r="A93" s="8" t="s">
        <v>104</v>
      </c>
      <c r="B93">
        <v>40</v>
      </c>
      <c r="C93">
        <v>77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103</v>
      </c>
      <c r="T93" t="s">
        <v>103</v>
      </c>
      <c r="U93" t="s">
        <v>161</v>
      </c>
      <c r="V93" s="4">
        <f t="shared" si="6"/>
        <v>635.58526057300003</v>
      </c>
      <c r="W93" s="4"/>
    </row>
    <row r="94" spans="1:23" x14ac:dyDescent="0.25">
      <c r="A94" s="8" t="s">
        <v>122</v>
      </c>
      <c r="B94">
        <v>45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781.60678392299997</v>
      </c>
      <c r="W94" s="4"/>
    </row>
    <row r="95" spans="1:23" x14ac:dyDescent="0.25">
      <c r="A95" s="8" t="s">
        <v>123</v>
      </c>
      <c r="B95">
        <v>45</v>
      </c>
      <c r="C95">
        <v>85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783.62243400299997</v>
      </c>
      <c r="W95" s="4"/>
    </row>
    <row r="96" spans="1:23" x14ac:dyDescent="0.25">
      <c r="A96" s="8" t="s">
        <v>124</v>
      </c>
      <c r="B96">
        <v>44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767.59113384299997</v>
      </c>
      <c r="W96" s="4"/>
    </row>
    <row r="97" spans="1:23" x14ac:dyDescent="0.25">
      <c r="A97" s="8" t="s">
        <v>125</v>
      </c>
      <c r="B97">
        <v>44</v>
      </c>
      <c r="C97">
        <v>83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769.60678392299997</v>
      </c>
      <c r="W97" s="4"/>
    </row>
    <row r="98" spans="1:23" x14ac:dyDescent="0.25">
      <c r="A98" s="8" t="s">
        <v>126</v>
      </c>
      <c r="B98">
        <v>43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753.57548376299997</v>
      </c>
      <c r="W98" s="4"/>
    </row>
    <row r="99" spans="1:23" x14ac:dyDescent="0.25">
      <c r="A99" s="8" t="s">
        <v>127</v>
      </c>
      <c r="B99">
        <v>43</v>
      </c>
      <c r="C99">
        <v>81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755.59113384299997</v>
      </c>
      <c r="W99" s="4"/>
    </row>
    <row r="100" spans="1:23" x14ac:dyDescent="0.25">
      <c r="A100" s="8" t="s">
        <v>128</v>
      </c>
      <c r="B100">
        <v>42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739.55983368299997</v>
      </c>
      <c r="W100" s="4"/>
    </row>
    <row r="101" spans="1:23" x14ac:dyDescent="0.25">
      <c r="A101" s="8" t="s">
        <v>129</v>
      </c>
      <c r="B101">
        <v>42</v>
      </c>
      <c r="C101">
        <v>79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741.57548376299997</v>
      </c>
      <c r="W101" s="4"/>
    </row>
    <row r="102" spans="1:23" x14ac:dyDescent="0.25">
      <c r="A102" s="8" t="s">
        <v>130</v>
      </c>
      <c r="B102">
        <v>41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725.54418360299996</v>
      </c>
      <c r="W102" s="4"/>
    </row>
    <row r="103" spans="1:23" x14ac:dyDescent="0.25">
      <c r="A103" s="8" t="s">
        <v>131</v>
      </c>
      <c r="B103">
        <v>41</v>
      </c>
      <c r="C103">
        <v>77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727.55983368299997</v>
      </c>
      <c r="W103" s="4"/>
    </row>
    <row r="104" spans="1:23" x14ac:dyDescent="0.25">
      <c r="A104" s="8" t="s">
        <v>132</v>
      </c>
      <c r="B104">
        <v>40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711.52853352299996</v>
      </c>
      <c r="W104" s="4"/>
    </row>
    <row r="105" spans="1:23" x14ac:dyDescent="0.25">
      <c r="A105" s="8" t="s">
        <v>133</v>
      </c>
      <c r="B105">
        <v>40</v>
      </c>
      <c r="C105">
        <v>75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713.54418360299996</v>
      </c>
      <c r="W105" s="4"/>
    </row>
    <row r="106" spans="1:23" x14ac:dyDescent="0.25">
      <c r="A106" s="8" t="s">
        <v>134</v>
      </c>
      <c r="B106">
        <v>39</v>
      </c>
      <c r="C106">
        <v>71</v>
      </c>
      <c r="D106">
        <v>0</v>
      </c>
      <c r="E106">
        <v>1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105</v>
      </c>
      <c r="T106" t="s">
        <v>105</v>
      </c>
      <c r="U106" t="s">
        <v>161</v>
      </c>
      <c r="V106" s="4">
        <f t="shared" si="6"/>
        <v>697.51288344299996</v>
      </c>
      <c r="W106" s="4"/>
    </row>
    <row r="107" spans="1:23" x14ac:dyDescent="0.25">
      <c r="A107" s="8" t="s">
        <v>135</v>
      </c>
      <c r="B107">
        <v>39</v>
      </c>
      <c r="C107">
        <v>73</v>
      </c>
      <c r="D107">
        <v>0</v>
      </c>
      <c r="E107">
        <v>1</v>
      </c>
      <c r="F107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105</v>
      </c>
      <c r="T107" t="s">
        <v>105</v>
      </c>
      <c r="U107" t="s">
        <v>161</v>
      </c>
      <c r="V107" s="4">
        <f t="shared" si="6"/>
        <v>699.52853352299996</v>
      </c>
      <c r="W107" s="4"/>
    </row>
    <row r="108" spans="1:23" x14ac:dyDescent="0.25">
      <c r="A108" s="8" t="s">
        <v>106</v>
      </c>
      <c r="B108">
        <v>53</v>
      </c>
      <c r="C108">
        <v>80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148</v>
      </c>
      <c r="T108" t="s">
        <v>148</v>
      </c>
      <c r="U108" t="s">
        <v>161</v>
      </c>
      <c r="V108" s="4">
        <f t="shared" si="6"/>
        <v>748.61583244400003</v>
      </c>
      <c r="W108" s="4"/>
    </row>
    <row r="109" spans="1:23" x14ac:dyDescent="0.25">
      <c r="A109" s="8" t="s">
        <v>107</v>
      </c>
      <c r="B109">
        <v>53</v>
      </c>
      <c r="C109">
        <v>80</v>
      </c>
      <c r="D109">
        <v>0</v>
      </c>
      <c r="E109">
        <v>0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149</v>
      </c>
      <c r="T109" t="s">
        <v>149</v>
      </c>
      <c r="U109" t="s">
        <v>161</v>
      </c>
      <c r="V109" s="4">
        <f t="shared" si="6"/>
        <v>764.61074706600004</v>
      </c>
      <c r="W109" s="4"/>
    </row>
    <row r="110" spans="1:23" x14ac:dyDescent="0.25">
      <c r="A110" s="8" t="s">
        <v>108</v>
      </c>
      <c r="B110">
        <v>53</v>
      </c>
      <c r="C110">
        <v>80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150</v>
      </c>
      <c r="T110" t="s">
        <v>150</v>
      </c>
      <c r="U110" t="s">
        <v>161</v>
      </c>
      <c r="V110" s="4">
        <f t="shared" si="6"/>
        <v>780.60566168800005</v>
      </c>
      <c r="W110" s="4"/>
    </row>
    <row r="111" spans="1:23" x14ac:dyDescent="0.25">
      <c r="A111" s="8" t="s">
        <v>109</v>
      </c>
      <c r="B111">
        <v>14</v>
      </c>
      <c r="C111">
        <v>18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250.12050920799999</v>
      </c>
      <c r="W111" s="4"/>
    </row>
    <row r="112" spans="1:23" x14ac:dyDescent="0.25">
      <c r="A112" s="8" t="s">
        <v>110</v>
      </c>
      <c r="B112">
        <v>19</v>
      </c>
      <c r="C112">
        <v>26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318.18310952799999</v>
      </c>
      <c r="W112" s="4"/>
    </row>
    <row r="113" spans="1:23" x14ac:dyDescent="0.25">
      <c r="A113" s="8" t="s">
        <v>111</v>
      </c>
      <c r="B113">
        <v>24</v>
      </c>
      <c r="C113">
        <v>34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386.24570984799999</v>
      </c>
      <c r="W113" s="4"/>
    </row>
    <row r="114" spans="1:23" x14ac:dyDescent="0.25">
      <c r="A114" s="8" t="s">
        <v>112</v>
      </c>
      <c r="B114">
        <v>29</v>
      </c>
      <c r="C114">
        <v>42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454.30831016799999</v>
      </c>
      <c r="W114" s="4"/>
    </row>
    <row r="115" spans="1:23" x14ac:dyDescent="0.25">
      <c r="A115" s="8" t="s">
        <v>113</v>
      </c>
      <c r="B115">
        <v>34</v>
      </c>
      <c r="C115">
        <v>50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522.37091048800005</v>
      </c>
    </row>
    <row r="116" spans="1:23" x14ac:dyDescent="0.25">
      <c r="A116" s="8" t="s">
        <v>114</v>
      </c>
      <c r="B116">
        <v>39</v>
      </c>
      <c r="C116">
        <v>58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590.43351080800005</v>
      </c>
    </row>
    <row r="117" spans="1:23" x14ac:dyDescent="0.25">
      <c r="A117" s="8" t="s">
        <v>115</v>
      </c>
      <c r="B117">
        <v>44</v>
      </c>
      <c r="C117">
        <v>66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658.49611112800005</v>
      </c>
      <c r="W117" s="4"/>
    </row>
    <row r="118" spans="1:23" x14ac:dyDescent="0.25">
      <c r="A118" s="8" t="s">
        <v>116</v>
      </c>
      <c r="B118">
        <v>49</v>
      </c>
      <c r="C118">
        <v>74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726.55871144800005</v>
      </c>
    </row>
    <row r="119" spans="1:23" x14ac:dyDescent="0.25">
      <c r="A119" s="8" t="s">
        <v>117</v>
      </c>
      <c r="B119">
        <v>54</v>
      </c>
      <c r="C119">
        <v>82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794.62131176800006</v>
      </c>
    </row>
    <row r="120" spans="1:23" x14ac:dyDescent="0.25">
      <c r="A120" s="8" t="s">
        <v>118</v>
      </c>
      <c r="B120">
        <v>59</v>
      </c>
      <c r="C120">
        <v>90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862.68391208800006</v>
      </c>
    </row>
    <row r="121" spans="1:23" x14ac:dyDescent="0.25">
      <c r="A121" s="8" t="s">
        <v>119</v>
      </c>
      <c r="B121">
        <v>64</v>
      </c>
      <c r="C121">
        <v>98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930.74651240800006</v>
      </c>
    </row>
    <row r="122" spans="1:23" x14ac:dyDescent="0.25">
      <c r="A122" s="8" t="s">
        <v>120</v>
      </c>
      <c r="B122">
        <v>69</v>
      </c>
      <c r="C122">
        <v>106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139</v>
      </c>
      <c r="T122" t="s">
        <v>139</v>
      </c>
      <c r="U122" t="s">
        <v>161</v>
      </c>
      <c r="V122" s="4">
        <f t="shared" si="6"/>
        <v>998.80911272800006</v>
      </c>
    </row>
    <row r="123" spans="1:23" x14ac:dyDescent="0.25">
      <c r="A123" s="8" t="s">
        <v>121</v>
      </c>
      <c r="B123">
        <v>74</v>
      </c>
      <c r="C123">
        <v>114</v>
      </c>
      <c r="D123">
        <v>0</v>
      </c>
      <c r="E123">
        <v>0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139</v>
      </c>
      <c r="T123" t="s">
        <v>139</v>
      </c>
      <c r="U123" t="s">
        <v>161</v>
      </c>
      <c r="V123" s="4">
        <f t="shared" si="6"/>
        <v>1066.8717130479999</v>
      </c>
    </row>
    <row r="124" spans="1:23" x14ac:dyDescent="0.25">
      <c r="A124" s="8" t="s">
        <v>174</v>
      </c>
      <c r="B124">
        <v>12</v>
      </c>
      <c r="C124">
        <v>36</v>
      </c>
      <c r="D124">
        <v>0</v>
      </c>
      <c r="E124">
        <v>0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444.11276917200001</v>
      </c>
    </row>
    <row r="125" spans="1:23" x14ac:dyDescent="0.25">
      <c r="A125" s="8" t="s">
        <v>176</v>
      </c>
      <c r="B125">
        <v>14</v>
      </c>
      <c r="C125">
        <v>42</v>
      </c>
      <c r="D125">
        <v>0</v>
      </c>
      <c r="E125">
        <v>0</v>
      </c>
      <c r="F125">
        <v>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518.13156403400001</v>
      </c>
    </row>
    <row r="126" spans="1:23" x14ac:dyDescent="0.25">
      <c r="A126" s="8" t="s">
        <v>177</v>
      </c>
      <c r="B126">
        <v>16</v>
      </c>
      <c r="C126">
        <v>48</v>
      </c>
      <c r="D126">
        <v>0</v>
      </c>
      <c r="E126">
        <v>0</v>
      </c>
      <c r="F126">
        <v>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592.15035889599994</v>
      </c>
    </row>
    <row r="127" spans="1:23" x14ac:dyDescent="0.25">
      <c r="A127" s="8" t="s">
        <v>178</v>
      </c>
      <c r="B127">
        <v>18</v>
      </c>
      <c r="C127">
        <v>54</v>
      </c>
      <c r="D127">
        <v>0</v>
      </c>
      <c r="E127">
        <v>0</v>
      </c>
      <c r="F127">
        <v>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666.16915375799999</v>
      </c>
    </row>
    <row r="128" spans="1:23" x14ac:dyDescent="0.25">
      <c r="A128" s="8" t="s">
        <v>179</v>
      </c>
      <c r="B128">
        <v>20</v>
      </c>
      <c r="C128">
        <v>60</v>
      </c>
      <c r="D128">
        <v>0</v>
      </c>
      <c r="E128">
        <v>0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740.18794862000004</v>
      </c>
    </row>
    <row r="129" spans="1:22" x14ac:dyDescent="0.25">
      <c r="A129" s="8" t="s">
        <v>180</v>
      </c>
      <c r="B129">
        <v>22</v>
      </c>
      <c r="C129">
        <v>66</v>
      </c>
      <c r="D129">
        <v>0</v>
      </c>
      <c r="E129">
        <v>0</v>
      </c>
      <c r="F129">
        <v>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11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814.20674348199998</v>
      </c>
    </row>
    <row r="130" spans="1:22" x14ac:dyDescent="0.25">
      <c r="A130" s="8" t="s">
        <v>181</v>
      </c>
      <c r="B130">
        <v>24</v>
      </c>
      <c r="C130">
        <v>72</v>
      </c>
      <c r="D130">
        <v>0</v>
      </c>
      <c r="E130">
        <v>0</v>
      </c>
      <c r="F130">
        <v>12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888.22553834400003</v>
      </c>
    </row>
    <row r="131" spans="1:22" x14ac:dyDescent="0.25">
      <c r="A131" s="8" t="s">
        <v>182</v>
      </c>
      <c r="B131">
        <v>26</v>
      </c>
      <c r="C131">
        <v>78</v>
      </c>
      <c r="D131">
        <v>0</v>
      </c>
      <c r="E131">
        <v>0</v>
      </c>
      <c r="F131">
        <v>13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13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962.24433320599996</v>
      </c>
    </row>
    <row r="132" spans="1:22" x14ac:dyDescent="0.25">
      <c r="A132" s="8" t="s">
        <v>183</v>
      </c>
      <c r="B132">
        <v>28</v>
      </c>
      <c r="C132">
        <v>84</v>
      </c>
      <c r="D132">
        <v>0</v>
      </c>
      <c r="E132">
        <v>0</v>
      </c>
      <c r="F132">
        <v>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14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si="6"/>
        <v>1036.263128068</v>
      </c>
    </row>
    <row r="133" spans="1:22" x14ac:dyDescent="0.25">
      <c r="A133" s="8" t="s">
        <v>184</v>
      </c>
      <c r="B133">
        <v>30</v>
      </c>
      <c r="C133">
        <v>90</v>
      </c>
      <c r="D133">
        <v>0</v>
      </c>
      <c r="E133">
        <v>0</v>
      </c>
      <c r="F133">
        <v>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15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6"/>
        <v>1110.2819229299998</v>
      </c>
    </row>
    <row r="134" spans="1:22" x14ac:dyDescent="0.25">
      <c r="A134" s="8" t="s">
        <v>185</v>
      </c>
      <c r="B134">
        <v>32</v>
      </c>
      <c r="C134">
        <v>96</v>
      </c>
      <c r="D134">
        <v>0</v>
      </c>
      <c r="E134">
        <v>0</v>
      </c>
      <c r="F134">
        <v>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ref="V134:V145" si="7">B$1*B134+C$1*C134+D$1*D134+E$1*E134+F$1*F134+G$1*G134+H$1*H134+I$1*I134+J$1*J134+K$1*K134+L$1*L134+M$1*M134+N$1*N134+O$1*O134+P$1*P134+Q$1*Q134+R$1*R134</f>
        <v>1184.3007177919999</v>
      </c>
    </row>
    <row r="135" spans="1:22" x14ac:dyDescent="0.25">
      <c r="A135" s="8" t="s">
        <v>186</v>
      </c>
      <c r="B135">
        <v>34</v>
      </c>
      <c r="C135">
        <v>102</v>
      </c>
      <c r="D135">
        <v>0</v>
      </c>
      <c r="E135">
        <v>0</v>
      </c>
      <c r="F135">
        <v>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17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1258.3195126539999</v>
      </c>
    </row>
    <row r="136" spans="1:22" x14ac:dyDescent="0.25">
      <c r="A136" s="8" t="s">
        <v>187</v>
      </c>
      <c r="B136">
        <v>36</v>
      </c>
      <c r="C136">
        <v>108</v>
      </c>
      <c r="D136">
        <v>0</v>
      </c>
      <c r="E136">
        <v>0</v>
      </c>
      <c r="F136">
        <v>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18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1332.338307516</v>
      </c>
    </row>
    <row r="137" spans="1:22" x14ac:dyDescent="0.25">
      <c r="A137" s="8" t="s">
        <v>188</v>
      </c>
      <c r="B137">
        <v>38</v>
      </c>
      <c r="C137">
        <v>114</v>
      </c>
      <c r="D137">
        <v>0</v>
      </c>
      <c r="E137">
        <v>0</v>
      </c>
      <c r="F137">
        <v>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19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1406.357102378</v>
      </c>
    </row>
    <row r="138" spans="1:22" x14ac:dyDescent="0.25">
      <c r="A138" s="8" t="s">
        <v>189</v>
      </c>
      <c r="B138">
        <v>40</v>
      </c>
      <c r="C138">
        <v>120</v>
      </c>
      <c r="D138">
        <v>0</v>
      </c>
      <c r="E138">
        <v>0</v>
      </c>
      <c r="F138">
        <v>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20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1480.3758972400001</v>
      </c>
    </row>
    <row r="139" spans="1:22" x14ac:dyDescent="0.25">
      <c r="A139" s="8" t="s">
        <v>190</v>
      </c>
      <c r="B139">
        <v>42</v>
      </c>
      <c r="C139">
        <v>126</v>
      </c>
      <c r="D139">
        <v>0</v>
      </c>
      <c r="E139">
        <v>0</v>
      </c>
      <c r="F139">
        <v>21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21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1554.3946921020001</v>
      </c>
    </row>
    <row r="140" spans="1:22" x14ac:dyDescent="0.25">
      <c r="A140" s="8" t="s">
        <v>191</v>
      </c>
      <c r="B140">
        <v>44</v>
      </c>
      <c r="C140">
        <v>132</v>
      </c>
      <c r="D140">
        <v>0</v>
      </c>
      <c r="E140">
        <v>0</v>
      </c>
      <c r="F140">
        <v>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22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1628.413486964</v>
      </c>
    </row>
    <row r="141" spans="1:22" x14ac:dyDescent="0.25">
      <c r="A141" s="8" t="s">
        <v>192</v>
      </c>
      <c r="B141">
        <v>46</v>
      </c>
      <c r="C141">
        <v>138</v>
      </c>
      <c r="D141">
        <v>0</v>
      </c>
      <c r="E141">
        <v>0</v>
      </c>
      <c r="F141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23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1702.432281826</v>
      </c>
    </row>
    <row r="142" spans="1:22" x14ac:dyDescent="0.25">
      <c r="A142" s="8" t="s">
        <v>193</v>
      </c>
      <c r="B142">
        <v>48</v>
      </c>
      <c r="C142">
        <v>144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24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1776.4510766880001</v>
      </c>
    </row>
    <row r="143" spans="1:22" x14ac:dyDescent="0.25">
      <c r="A143" s="8" t="s">
        <v>194</v>
      </c>
      <c r="B143">
        <v>50</v>
      </c>
      <c r="C143">
        <v>150</v>
      </c>
      <c r="D143">
        <v>0</v>
      </c>
      <c r="E143">
        <v>0</v>
      </c>
      <c r="F143">
        <v>25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25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1850.4698715499999</v>
      </c>
    </row>
    <row r="144" spans="1:22" x14ac:dyDescent="0.25">
      <c r="A144" s="8" t="s">
        <v>195</v>
      </c>
      <c r="B144">
        <v>52</v>
      </c>
      <c r="C144">
        <v>156</v>
      </c>
      <c r="D144">
        <v>0</v>
      </c>
      <c r="E144">
        <v>0</v>
      </c>
      <c r="F144">
        <v>26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26</v>
      </c>
      <c r="Q144">
        <v>0</v>
      </c>
      <c r="R144">
        <v>0</v>
      </c>
      <c r="S144" t="s">
        <v>173</v>
      </c>
      <c r="T144" t="s">
        <v>173</v>
      </c>
      <c r="U144" t="s">
        <v>161</v>
      </c>
      <c r="V144" s="4">
        <f t="shared" si="7"/>
        <v>1924.4886664119999</v>
      </c>
    </row>
    <row r="145" spans="1:22" x14ac:dyDescent="0.25">
      <c r="A145" s="8" t="s">
        <v>196</v>
      </c>
      <c r="B145">
        <v>54</v>
      </c>
      <c r="C145">
        <v>162</v>
      </c>
      <c r="D145">
        <v>0</v>
      </c>
      <c r="E145">
        <v>0</v>
      </c>
      <c r="F145">
        <v>27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27</v>
      </c>
      <c r="Q145">
        <v>0</v>
      </c>
      <c r="R145">
        <v>0</v>
      </c>
      <c r="S145" t="s">
        <v>173</v>
      </c>
      <c r="T145" t="s">
        <v>173</v>
      </c>
      <c r="U145" t="s">
        <v>161</v>
      </c>
      <c r="V145" s="4">
        <f t="shared" si="7"/>
        <v>1998.507461274</v>
      </c>
    </row>
    <row r="149" spans="1:22" x14ac:dyDescent="0.25">
      <c r="V149" s="4"/>
    </row>
    <row r="150" spans="1:22" x14ac:dyDescent="0.25">
      <c r="V150" s="4"/>
    </row>
    <row r="151" spans="1:22" x14ac:dyDescent="0.25">
      <c r="V151" s="4"/>
    </row>
    <row r="152" spans="1:22" x14ac:dyDescent="0.25">
      <c r="V152" s="4"/>
    </row>
    <row r="153" spans="1:22" x14ac:dyDescent="0.25">
      <c r="V153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workbookViewId="0">
      <selection activeCell="C24" sqref="C24"/>
    </sheetView>
  </sheetViews>
  <sheetFormatPr defaultColWidth="8.875" defaultRowHeight="15.75" x14ac:dyDescent="0.25"/>
  <cols>
    <col min="1" max="1" width="15.875" bestFit="1" customWidth="1"/>
    <col min="17" max="18" width="17.625" customWidth="1"/>
    <col min="19" max="19" width="14.375" customWidth="1"/>
  </cols>
  <sheetData>
    <row r="1" spans="1:21" x14ac:dyDescent="0.25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216</v>
      </c>
      <c r="R1" s="7" t="s">
        <v>225</v>
      </c>
      <c r="S1" t="s">
        <v>151</v>
      </c>
      <c r="T1" t="s">
        <v>90</v>
      </c>
      <c r="U1" t="s">
        <v>159</v>
      </c>
    </row>
    <row r="2" spans="1:21" x14ac:dyDescent="0.25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5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5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5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5">
      <c r="A6" t="s">
        <v>227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210</v>
      </c>
      <c r="T6" t="s">
        <v>227</v>
      </c>
      <c r="U6" t="s">
        <v>161</v>
      </c>
    </row>
    <row r="7" spans="1:21" x14ac:dyDescent="0.25">
      <c r="A7" t="s">
        <v>211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210</v>
      </c>
      <c r="T7" t="s">
        <v>211</v>
      </c>
      <c r="U7" t="s">
        <v>161</v>
      </c>
    </row>
    <row r="8" spans="1:21" x14ac:dyDescent="0.25">
      <c r="A8" t="s">
        <v>212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213</v>
      </c>
      <c r="U8" t="s">
        <v>160</v>
      </c>
    </row>
    <row r="9" spans="1:21" x14ac:dyDescent="0.25">
      <c r="A9" t="s">
        <v>214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215</v>
      </c>
      <c r="U9" t="s">
        <v>160</v>
      </c>
    </row>
    <row r="10" spans="1:21" x14ac:dyDescent="0.25">
      <c r="A10" t="s">
        <v>217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5">
      <c r="A11" t="s">
        <v>218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5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5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5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5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5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5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5">
      <c r="A18" t="s">
        <v>219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5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5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5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ht="17.25" customHeight="1" x14ac:dyDescent="0.25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5">
      <c r="A23" t="s">
        <v>228</v>
      </c>
      <c r="B23">
        <v>3</v>
      </c>
      <c r="C23">
        <v>7</v>
      </c>
      <c r="D23">
        <v>0</v>
      </c>
      <c r="E23">
        <v>0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228</v>
      </c>
      <c r="U23" t="s">
        <v>160</v>
      </c>
    </row>
    <row r="24" spans="1:21" x14ac:dyDescent="0.25">
      <c r="A24" t="s">
        <v>229</v>
      </c>
      <c r="B24">
        <v>3</v>
      </c>
      <c r="C24">
        <v>8</v>
      </c>
      <c r="D24">
        <v>0</v>
      </c>
      <c r="E24">
        <v>0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228</v>
      </c>
      <c r="U24" t="s">
        <v>160</v>
      </c>
    </row>
    <row r="25" spans="1:21" x14ac:dyDescent="0.25">
      <c r="A25" t="s">
        <v>4</v>
      </c>
      <c r="B25">
        <v>5</v>
      </c>
      <c r="C25">
        <v>12</v>
      </c>
      <c r="D25">
        <v>0</v>
      </c>
      <c r="E25">
        <v>1</v>
      </c>
      <c r="F25">
        <v>8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4</v>
      </c>
      <c r="U25" t="s">
        <v>160</v>
      </c>
    </row>
    <row r="26" spans="1:21" x14ac:dyDescent="0.25">
      <c r="A26" t="s">
        <v>220</v>
      </c>
      <c r="B26">
        <v>5</v>
      </c>
      <c r="C26">
        <v>13</v>
      </c>
      <c r="D26">
        <v>0</v>
      </c>
      <c r="E26">
        <v>1</v>
      </c>
      <c r="F26">
        <v>7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4</v>
      </c>
      <c r="U26" t="s">
        <v>160</v>
      </c>
    </row>
    <row r="27" spans="1:21" x14ac:dyDescent="0.25">
      <c r="A27" t="s">
        <v>5</v>
      </c>
      <c r="B27">
        <v>6</v>
      </c>
      <c r="C27">
        <v>13</v>
      </c>
      <c r="D27">
        <v>0</v>
      </c>
      <c r="E27">
        <v>0</v>
      </c>
      <c r="F27">
        <v>10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5</v>
      </c>
      <c r="U27" t="s">
        <v>160</v>
      </c>
    </row>
    <row r="28" spans="1:21" x14ac:dyDescent="0.25">
      <c r="A28" t="s">
        <v>221</v>
      </c>
      <c r="B28">
        <v>6</v>
      </c>
      <c r="C28">
        <v>14</v>
      </c>
      <c r="D28">
        <v>0</v>
      </c>
      <c r="E28">
        <v>0</v>
      </c>
      <c r="F28">
        <v>9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5</v>
      </c>
      <c r="U28" t="s">
        <v>160</v>
      </c>
    </row>
    <row r="29" spans="1:21" x14ac:dyDescent="0.25">
      <c r="A29" t="s">
        <v>6</v>
      </c>
      <c r="B29">
        <v>8</v>
      </c>
      <c r="C29">
        <v>18</v>
      </c>
      <c r="D29">
        <v>0</v>
      </c>
      <c r="E29">
        <v>1</v>
      </c>
      <c r="F29">
        <v>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82</v>
      </c>
      <c r="T29" t="s">
        <v>6</v>
      </c>
      <c r="U29" t="s">
        <v>160</v>
      </c>
    </row>
    <row r="30" spans="1:21" x14ac:dyDescent="0.25">
      <c r="A30" t="s">
        <v>87</v>
      </c>
      <c r="B30">
        <v>8</v>
      </c>
      <c r="C30">
        <v>19</v>
      </c>
      <c r="D30">
        <v>0</v>
      </c>
      <c r="E30">
        <v>1</v>
      </c>
      <c r="F30">
        <v>7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88</v>
      </c>
      <c r="T30" t="s">
        <v>87</v>
      </c>
      <c r="U30" t="s">
        <v>160</v>
      </c>
    </row>
    <row r="31" spans="1:21" x14ac:dyDescent="0.25">
      <c r="A31" t="s">
        <v>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t="s">
        <v>7</v>
      </c>
      <c r="T31" t="s">
        <v>7</v>
      </c>
      <c r="U31" t="s">
        <v>160</v>
      </c>
    </row>
    <row r="32" spans="1:21" x14ac:dyDescent="0.25">
      <c r="A32" t="s">
        <v>8</v>
      </c>
      <c r="B32">
        <v>9</v>
      </c>
      <c r="C32">
        <v>16</v>
      </c>
      <c r="D32">
        <v>0</v>
      </c>
      <c r="E32">
        <v>0</v>
      </c>
      <c r="F32">
        <v>12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7">
        <v>0</v>
      </c>
      <c r="R32" s="7">
        <v>0</v>
      </c>
      <c r="S32" t="s">
        <v>82</v>
      </c>
      <c r="T32" t="s">
        <v>8</v>
      </c>
      <c r="U32" t="s">
        <v>160</v>
      </c>
    </row>
    <row r="33" spans="1:21" x14ac:dyDescent="0.25">
      <c r="A33" t="s">
        <v>222</v>
      </c>
      <c r="B33">
        <v>9</v>
      </c>
      <c r="C33">
        <v>17</v>
      </c>
      <c r="D33">
        <v>0</v>
      </c>
      <c r="E33">
        <v>0</v>
      </c>
      <c r="F33">
        <v>11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s="7" t="s">
        <v>88</v>
      </c>
      <c r="T33" t="s">
        <v>8</v>
      </c>
      <c r="U33" t="s">
        <v>160</v>
      </c>
    </row>
    <row r="34" spans="1:21" x14ac:dyDescent="0.25">
      <c r="A34" t="s">
        <v>58</v>
      </c>
      <c r="B34">
        <v>55</v>
      </c>
      <c r="C34">
        <v>72</v>
      </c>
      <c r="D34">
        <v>0</v>
      </c>
      <c r="E34">
        <v>4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 s="7">
        <v>0</v>
      </c>
      <c r="R34" s="7">
        <v>0</v>
      </c>
      <c r="S34" t="s">
        <v>57</v>
      </c>
      <c r="T34" t="s">
        <v>57</v>
      </c>
      <c r="U34" t="s">
        <v>161</v>
      </c>
    </row>
    <row r="35" spans="1:21" x14ac:dyDescent="0.25">
      <c r="A35" t="s">
        <v>9</v>
      </c>
      <c r="B35">
        <v>9</v>
      </c>
      <c r="C35">
        <v>16</v>
      </c>
      <c r="D35">
        <v>0</v>
      </c>
      <c r="E35">
        <v>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82</v>
      </c>
      <c r="T35" t="s">
        <v>9</v>
      </c>
      <c r="U35" t="s">
        <v>160</v>
      </c>
    </row>
    <row r="36" spans="1:21" x14ac:dyDescent="0.25">
      <c r="A36" t="s">
        <v>223</v>
      </c>
      <c r="B36">
        <v>9</v>
      </c>
      <c r="C36">
        <v>17</v>
      </c>
      <c r="D36">
        <v>0</v>
      </c>
      <c r="E36">
        <v>0</v>
      </c>
      <c r="F36">
        <v>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s="7" t="s">
        <v>88</v>
      </c>
      <c r="T36" t="s">
        <v>9</v>
      </c>
      <c r="U36" t="s">
        <v>160</v>
      </c>
    </row>
    <row r="37" spans="1:21" x14ac:dyDescent="0.25">
      <c r="A37" t="s">
        <v>42</v>
      </c>
      <c r="B37">
        <v>2</v>
      </c>
      <c r="C37">
        <v>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152</v>
      </c>
      <c r="U37" t="s">
        <v>152</v>
      </c>
    </row>
    <row r="38" spans="1:21" x14ac:dyDescent="0.25">
      <c r="A38" t="s">
        <v>40</v>
      </c>
      <c r="B38">
        <v>2</v>
      </c>
      <c r="C38">
        <v>3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7">
        <v>0</v>
      </c>
      <c r="R38" s="7">
        <v>0</v>
      </c>
      <c r="S38" t="s">
        <v>152</v>
      </c>
      <c r="U38" t="s">
        <v>152</v>
      </c>
    </row>
    <row r="39" spans="1:21" x14ac:dyDescent="0.25">
      <c r="A39" t="s">
        <v>10</v>
      </c>
      <c r="B39">
        <v>0</v>
      </c>
      <c r="C39">
        <v>-1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5">
      <c r="A40" s="1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5">
      <c r="A41" s="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5">
      <c r="A42" s="1" t="s">
        <v>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  <c r="K42">
        <v>0</v>
      </c>
      <c r="L42">
        <v>1</v>
      </c>
      <c r="M42">
        <v>0</v>
      </c>
      <c r="N42">
        <v>2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5">
      <c r="A43" s="1" t="s">
        <v>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1</v>
      </c>
      <c r="M43">
        <v>0</v>
      </c>
      <c r="N43">
        <v>3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5">
      <c r="A44" s="1" t="s">
        <v>81</v>
      </c>
      <c r="B44">
        <v>0</v>
      </c>
      <c r="C44">
        <v>-1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5">
      <c r="A45" s="1" t="s">
        <v>15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5">
      <c r="A46" s="1" t="s">
        <v>16</v>
      </c>
      <c r="B46">
        <v>0</v>
      </c>
      <c r="C46">
        <v>-2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5">
      <c r="A47" s="1" t="s">
        <v>17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5">
      <c r="A48" s="1" t="s">
        <v>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 s="7">
        <v>0</v>
      </c>
      <c r="R48" s="7">
        <v>0</v>
      </c>
      <c r="S48" t="s">
        <v>153</v>
      </c>
      <c r="U48" t="s">
        <v>153</v>
      </c>
    </row>
    <row r="49" spans="1:21" x14ac:dyDescent="0.25">
      <c r="A49" s="1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2</v>
      </c>
      <c r="O49">
        <v>0</v>
      </c>
      <c r="P49">
        <v>0</v>
      </c>
      <c r="Q49" s="7">
        <v>0</v>
      </c>
      <c r="R49" s="7">
        <v>0</v>
      </c>
      <c r="S49" t="s">
        <v>153</v>
      </c>
      <c r="U49" t="s">
        <v>153</v>
      </c>
    </row>
    <row r="50" spans="1:21" x14ac:dyDescent="0.25">
      <c r="A50" s="1" t="s">
        <v>21</v>
      </c>
      <c r="B50">
        <v>0</v>
      </c>
      <c r="C50">
        <v>-1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5">
      <c r="A51" s="3" t="s">
        <v>22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5">
      <c r="A52" s="3" t="s">
        <v>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-1</v>
      </c>
      <c r="M52">
        <v>0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5">
      <c r="A53" s="3" t="s">
        <v>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5">
      <c r="A54" s="3" t="s">
        <v>25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1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5">
      <c r="A55" s="3" t="s">
        <v>29</v>
      </c>
      <c r="B55">
        <v>0</v>
      </c>
      <c r="C55">
        <v>4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5">
      <c r="A56" s="3" t="s">
        <v>26</v>
      </c>
      <c r="B56">
        <v>2</v>
      </c>
      <c r="C56">
        <v>3</v>
      </c>
      <c r="D56">
        <v>0</v>
      </c>
      <c r="E56">
        <v>0</v>
      </c>
      <c r="F56">
        <v>2</v>
      </c>
      <c r="G56">
        <v>0</v>
      </c>
      <c r="H56">
        <v>0</v>
      </c>
      <c r="I56">
        <v>2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5">
      <c r="A57" s="3" t="s">
        <v>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1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154</v>
      </c>
      <c r="U57" t="s">
        <v>154</v>
      </c>
    </row>
    <row r="58" spans="1:21" x14ac:dyDescent="0.25">
      <c r="A58" s="3" t="s">
        <v>28</v>
      </c>
      <c r="B58">
        <v>4</v>
      </c>
      <c r="C58">
        <v>10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-1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154</v>
      </c>
      <c r="U58" t="s">
        <v>154</v>
      </c>
    </row>
    <row r="59" spans="1:21" x14ac:dyDescent="0.25">
      <c r="A59" s="3" t="s">
        <v>20</v>
      </c>
      <c r="B59">
        <v>3</v>
      </c>
      <c r="C59">
        <v>5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20</v>
      </c>
      <c r="T59" t="s">
        <v>20</v>
      </c>
      <c r="U59" t="s">
        <v>160</v>
      </c>
    </row>
    <row r="60" spans="1:21" x14ac:dyDescent="0.25">
      <c r="A60" s="1" t="s">
        <v>59</v>
      </c>
      <c r="B60">
        <v>46</v>
      </c>
      <c r="C60">
        <v>64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5">
      <c r="A61" s="1" t="s">
        <v>60</v>
      </c>
      <c r="B61">
        <v>48</v>
      </c>
      <c r="C61">
        <v>68</v>
      </c>
      <c r="D61">
        <v>0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5">
      <c r="A62" s="1" t="s">
        <v>61</v>
      </c>
      <c r="B62">
        <v>40</v>
      </c>
      <c r="C62">
        <v>52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5">
      <c r="A63" s="2" t="s">
        <v>62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x14ac:dyDescent="0.25">
      <c r="A64" s="2" t="s">
        <v>63</v>
      </c>
      <c r="B64">
        <v>40</v>
      </c>
      <c r="C64">
        <v>56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5">
      <c r="A65" s="2" t="s">
        <v>64</v>
      </c>
      <c r="B65">
        <v>55</v>
      </c>
      <c r="C65">
        <v>70</v>
      </c>
      <c r="D65">
        <v>0</v>
      </c>
      <c r="E65">
        <v>4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 s="7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ht="16.5" customHeight="1" x14ac:dyDescent="0.25">
      <c r="A66" s="2" t="s">
        <v>65</v>
      </c>
      <c r="B66">
        <v>35</v>
      </c>
      <c r="C66">
        <v>28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5">
      <c r="A67" s="8" t="s">
        <v>66</v>
      </c>
      <c r="B67">
        <v>36</v>
      </c>
      <c r="C67">
        <v>28</v>
      </c>
      <c r="D67">
        <v>0</v>
      </c>
      <c r="E67">
        <v>4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5">
      <c r="A68" s="2" t="s">
        <v>67</v>
      </c>
      <c r="B68">
        <v>35</v>
      </c>
      <c r="C68">
        <v>34</v>
      </c>
      <c r="D68">
        <v>0</v>
      </c>
      <c r="E68">
        <v>4</v>
      </c>
      <c r="F68">
        <v>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5">
      <c r="A69" s="2" t="s">
        <v>68</v>
      </c>
      <c r="B69">
        <v>40</v>
      </c>
      <c r="C69">
        <v>54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5">
      <c r="A70" s="2" t="s">
        <v>69</v>
      </c>
      <c r="B70">
        <v>40</v>
      </c>
      <c r="C70">
        <v>54</v>
      </c>
      <c r="D70">
        <v>0</v>
      </c>
      <c r="E70">
        <v>0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5">
      <c r="A71" s="2" t="s">
        <v>70</v>
      </c>
      <c r="B71">
        <v>40</v>
      </c>
      <c r="C71">
        <v>54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5">
      <c r="A72" s="2" t="s">
        <v>71</v>
      </c>
      <c r="B72">
        <v>40</v>
      </c>
      <c r="C72">
        <v>54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5">
      <c r="A73" s="2" t="s">
        <v>72</v>
      </c>
      <c r="B73">
        <v>42</v>
      </c>
      <c r="C73">
        <v>58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5">
      <c r="A74" s="2" t="s">
        <v>73</v>
      </c>
      <c r="B74">
        <v>40</v>
      </c>
      <c r="C74">
        <v>56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5">
      <c r="A75" s="2" t="s">
        <v>74</v>
      </c>
      <c r="B75">
        <v>40</v>
      </c>
      <c r="C75">
        <v>56</v>
      </c>
      <c r="D75">
        <v>0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5">
      <c r="A76" s="2" t="s">
        <v>75</v>
      </c>
      <c r="B76">
        <v>39</v>
      </c>
      <c r="C76">
        <v>50</v>
      </c>
      <c r="D76">
        <v>0</v>
      </c>
      <c r="E76">
        <v>0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5">
      <c r="A77" s="2" t="s">
        <v>76</v>
      </c>
      <c r="B77">
        <v>55</v>
      </c>
      <c r="C77">
        <v>74</v>
      </c>
      <c r="D77">
        <v>0</v>
      </c>
      <c r="E77">
        <v>4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t="s">
        <v>57</v>
      </c>
      <c r="T77" t="s">
        <v>57</v>
      </c>
      <c r="U77" t="s">
        <v>161</v>
      </c>
    </row>
    <row r="78" spans="1:21" x14ac:dyDescent="0.25">
      <c r="A78" s="2" t="s">
        <v>77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t="s">
        <v>57</v>
      </c>
      <c r="T78" t="s">
        <v>57</v>
      </c>
      <c r="U78" t="s">
        <v>161</v>
      </c>
    </row>
    <row r="79" spans="1:21" x14ac:dyDescent="0.25">
      <c r="A79" s="2" t="s">
        <v>78</v>
      </c>
      <c r="B79">
        <v>40</v>
      </c>
      <c r="C79">
        <v>56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57</v>
      </c>
      <c r="T79" t="s">
        <v>57</v>
      </c>
      <c r="U79" t="s">
        <v>161</v>
      </c>
    </row>
    <row r="80" spans="1:21" x14ac:dyDescent="0.25">
      <c r="A80" s="2" t="s">
        <v>79</v>
      </c>
      <c r="B80">
        <v>40</v>
      </c>
      <c r="C80">
        <v>56</v>
      </c>
      <c r="D80">
        <v>0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57</v>
      </c>
      <c r="T80" t="s">
        <v>57</v>
      </c>
      <c r="U80" t="s">
        <v>161</v>
      </c>
    </row>
    <row r="81" spans="1:21" x14ac:dyDescent="0.25">
      <c r="A81" s="2" t="s">
        <v>91</v>
      </c>
      <c r="B81">
        <v>36</v>
      </c>
      <c r="C81">
        <v>20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140</v>
      </c>
      <c r="T81" t="s">
        <v>140</v>
      </c>
      <c r="U81" t="s">
        <v>161</v>
      </c>
    </row>
    <row r="82" spans="1:21" x14ac:dyDescent="0.25">
      <c r="A82" s="2" t="s">
        <v>92</v>
      </c>
      <c r="B82">
        <v>36</v>
      </c>
      <c r="C82">
        <v>22</v>
      </c>
      <c r="D82">
        <v>0</v>
      </c>
      <c r="E82">
        <v>2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7">
        <v>0</v>
      </c>
      <c r="R82" s="7">
        <v>0</v>
      </c>
      <c r="S82" s="1" t="s">
        <v>141</v>
      </c>
      <c r="T82" t="s">
        <v>141</v>
      </c>
      <c r="U82" t="s">
        <v>161</v>
      </c>
    </row>
    <row r="83" spans="1:21" x14ac:dyDescent="0.25">
      <c r="A83" s="2" t="s">
        <v>93</v>
      </c>
      <c r="B83">
        <v>10</v>
      </c>
      <c r="C83">
        <v>17</v>
      </c>
      <c r="D83">
        <v>0</v>
      </c>
      <c r="E83">
        <v>1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7">
        <v>0</v>
      </c>
      <c r="R83" s="7">
        <v>0</v>
      </c>
      <c r="S83" s="1" t="s">
        <v>82</v>
      </c>
      <c r="T83" t="s">
        <v>93</v>
      </c>
      <c r="U83" t="s">
        <v>160</v>
      </c>
    </row>
    <row r="84" spans="1:21" x14ac:dyDescent="0.25">
      <c r="A84" s="2" t="s">
        <v>94</v>
      </c>
      <c r="B84">
        <v>8</v>
      </c>
      <c r="C84">
        <v>17</v>
      </c>
      <c r="D84">
        <v>0</v>
      </c>
      <c r="E84">
        <v>0</v>
      </c>
      <c r="F84">
        <v>8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s="1" t="s">
        <v>82</v>
      </c>
      <c r="T84" t="s">
        <v>94</v>
      </c>
      <c r="U84" t="s">
        <v>160</v>
      </c>
    </row>
    <row r="85" spans="1:21" x14ac:dyDescent="0.25">
      <c r="A85" s="8" t="s">
        <v>101</v>
      </c>
      <c r="B85">
        <v>10</v>
      </c>
      <c r="C85">
        <v>18</v>
      </c>
      <c r="D85">
        <v>0</v>
      </c>
      <c r="E85">
        <v>0</v>
      </c>
      <c r="F85">
        <v>8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82</v>
      </c>
      <c r="T85" t="s">
        <v>101</v>
      </c>
      <c r="U85" t="s">
        <v>160</v>
      </c>
    </row>
    <row r="86" spans="1:21" x14ac:dyDescent="0.25">
      <c r="A86" s="8" t="s">
        <v>95</v>
      </c>
      <c r="B86">
        <v>45</v>
      </c>
      <c r="C86">
        <v>89</v>
      </c>
      <c r="D86">
        <v>0</v>
      </c>
      <c r="E86">
        <v>1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95</v>
      </c>
      <c r="T86" t="s">
        <v>95</v>
      </c>
      <c r="U86" t="s">
        <v>161</v>
      </c>
    </row>
    <row r="87" spans="1:21" x14ac:dyDescent="0.25">
      <c r="A87" s="8" t="s">
        <v>96</v>
      </c>
      <c r="B87">
        <v>49</v>
      </c>
      <c r="C87">
        <v>91</v>
      </c>
      <c r="D87">
        <v>0</v>
      </c>
      <c r="E87">
        <v>1</v>
      </c>
      <c r="F87">
        <v>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96</v>
      </c>
      <c r="T87" t="s">
        <v>96</v>
      </c>
      <c r="U87" t="s">
        <v>161</v>
      </c>
    </row>
    <row r="88" spans="1:21" x14ac:dyDescent="0.25">
      <c r="A88" s="8" t="s">
        <v>97</v>
      </c>
      <c r="B88">
        <v>47</v>
      </c>
      <c r="C88">
        <v>83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97</v>
      </c>
      <c r="T88" t="s">
        <v>97</v>
      </c>
      <c r="U88" t="s">
        <v>161</v>
      </c>
    </row>
    <row r="89" spans="1:21" x14ac:dyDescent="0.25">
      <c r="A89" s="8" t="s">
        <v>98</v>
      </c>
      <c r="B89">
        <v>46</v>
      </c>
      <c r="C89">
        <v>91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99</v>
      </c>
      <c r="T89" t="s">
        <v>99</v>
      </c>
      <c r="U89" t="s">
        <v>161</v>
      </c>
    </row>
    <row r="90" spans="1:21" x14ac:dyDescent="0.25">
      <c r="A90" s="8" t="s">
        <v>100</v>
      </c>
      <c r="B90">
        <v>46</v>
      </c>
      <c r="C90">
        <v>89</v>
      </c>
      <c r="D90">
        <v>0</v>
      </c>
      <c r="E90">
        <v>1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99</v>
      </c>
      <c r="T90" t="s">
        <v>99</v>
      </c>
      <c r="U90" t="s">
        <v>161</v>
      </c>
    </row>
    <row r="91" spans="1:21" x14ac:dyDescent="0.25">
      <c r="A91" s="8" t="s">
        <v>102</v>
      </c>
      <c r="B91">
        <v>40</v>
      </c>
      <c r="C91">
        <v>79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103</v>
      </c>
      <c r="T91" t="s">
        <v>103</v>
      </c>
      <c r="U91" t="s">
        <v>161</v>
      </c>
    </row>
    <row r="92" spans="1:21" x14ac:dyDescent="0.25">
      <c r="A92" s="8" t="s">
        <v>104</v>
      </c>
      <c r="B92">
        <v>40</v>
      </c>
      <c r="C92">
        <v>77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103</v>
      </c>
      <c r="T92" t="s">
        <v>103</v>
      </c>
      <c r="U92" t="s">
        <v>161</v>
      </c>
    </row>
    <row r="93" spans="1:21" x14ac:dyDescent="0.25">
      <c r="A93" s="8" t="s">
        <v>122</v>
      </c>
      <c r="B93">
        <v>45</v>
      </c>
      <c r="C93">
        <v>83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5">
      <c r="A94" s="8" t="s">
        <v>123</v>
      </c>
      <c r="B94">
        <v>45</v>
      </c>
      <c r="C94">
        <v>85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5">
      <c r="A95" s="8" t="s">
        <v>124</v>
      </c>
      <c r="B95">
        <v>44</v>
      </c>
      <c r="C95">
        <v>81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5">
      <c r="A96" s="8" t="s">
        <v>125</v>
      </c>
      <c r="B96">
        <v>44</v>
      </c>
      <c r="C96">
        <v>83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5">
      <c r="A97" s="8" t="s">
        <v>126</v>
      </c>
      <c r="B97">
        <v>43</v>
      </c>
      <c r="C97">
        <v>79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5">
      <c r="A98" s="8" t="s">
        <v>127</v>
      </c>
      <c r="B98">
        <v>43</v>
      </c>
      <c r="C98">
        <v>81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5">
      <c r="A99" s="8" t="s">
        <v>128</v>
      </c>
      <c r="B99">
        <v>42</v>
      </c>
      <c r="C99">
        <v>77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5">
      <c r="A100" s="8" t="s">
        <v>129</v>
      </c>
      <c r="B100">
        <v>42</v>
      </c>
      <c r="C100">
        <v>79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5">
      <c r="A101" s="8" t="s">
        <v>130</v>
      </c>
      <c r="B101">
        <v>41</v>
      </c>
      <c r="C101">
        <v>75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5">
      <c r="A102" s="8" t="s">
        <v>131</v>
      </c>
      <c r="B102">
        <v>41</v>
      </c>
      <c r="C102">
        <v>77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5">
      <c r="A103" s="8" t="s">
        <v>132</v>
      </c>
      <c r="B103">
        <v>40</v>
      </c>
      <c r="C103">
        <v>73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5">
      <c r="A104" s="8" t="s">
        <v>133</v>
      </c>
      <c r="B104">
        <v>40</v>
      </c>
      <c r="C104">
        <v>75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5">
      <c r="A105" s="8" t="s">
        <v>134</v>
      </c>
      <c r="B105">
        <v>39</v>
      </c>
      <c r="C105">
        <v>71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105</v>
      </c>
      <c r="T105" t="s">
        <v>105</v>
      </c>
      <c r="U105" t="s">
        <v>161</v>
      </c>
    </row>
    <row r="106" spans="1:21" x14ac:dyDescent="0.25">
      <c r="A106" s="8" t="s">
        <v>135</v>
      </c>
      <c r="B106">
        <v>39</v>
      </c>
      <c r="C106">
        <v>73</v>
      </c>
      <c r="D106">
        <v>0</v>
      </c>
      <c r="E106">
        <v>1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105</v>
      </c>
      <c r="T106" t="s">
        <v>105</v>
      </c>
      <c r="U106" t="s">
        <v>161</v>
      </c>
    </row>
    <row r="107" spans="1:21" x14ac:dyDescent="0.25">
      <c r="A107" s="8" t="s">
        <v>106</v>
      </c>
      <c r="B107">
        <v>53</v>
      </c>
      <c r="C107">
        <v>80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148</v>
      </c>
      <c r="T107" t="s">
        <v>148</v>
      </c>
      <c r="U107" t="s">
        <v>161</v>
      </c>
    </row>
    <row r="108" spans="1:21" x14ac:dyDescent="0.25">
      <c r="A108" s="8" t="s">
        <v>107</v>
      </c>
      <c r="B108">
        <v>53</v>
      </c>
      <c r="C108">
        <v>80</v>
      </c>
      <c r="D108">
        <v>0</v>
      </c>
      <c r="E108">
        <v>0</v>
      </c>
      <c r="F108">
        <v>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149</v>
      </c>
      <c r="T108" t="s">
        <v>149</v>
      </c>
      <c r="U108" t="s">
        <v>161</v>
      </c>
    </row>
    <row r="109" spans="1:21" x14ac:dyDescent="0.25">
      <c r="A109" s="8" t="s">
        <v>108</v>
      </c>
      <c r="B109">
        <v>53</v>
      </c>
      <c r="C109">
        <v>80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150</v>
      </c>
      <c r="T109" t="s">
        <v>150</v>
      </c>
      <c r="U109" t="s">
        <v>161</v>
      </c>
    </row>
    <row r="110" spans="1:21" x14ac:dyDescent="0.25">
      <c r="A110" s="8" t="s">
        <v>109</v>
      </c>
      <c r="B110">
        <v>14</v>
      </c>
      <c r="C110">
        <v>18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5">
      <c r="A111" s="8" t="s">
        <v>110</v>
      </c>
      <c r="B111">
        <v>19</v>
      </c>
      <c r="C111">
        <v>26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5">
      <c r="A112" s="8" t="s">
        <v>111</v>
      </c>
      <c r="B112">
        <v>24</v>
      </c>
      <c r="C112">
        <v>34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5">
      <c r="A113" s="8" t="s">
        <v>112</v>
      </c>
      <c r="B113">
        <v>29</v>
      </c>
      <c r="C113">
        <v>42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5">
      <c r="A114" s="8" t="s">
        <v>113</v>
      </c>
      <c r="B114">
        <v>34</v>
      </c>
      <c r="C114">
        <v>50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5">
      <c r="A115" s="8" t="s">
        <v>114</v>
      </c>
      <c r="B115">
        <v>39</v>
      </c>
      <c r="C115">
        <v>58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5">
      <c r="A116" s="8" t="s">
        <v>115</v>
      </c>
      <c r="B116">
        <v>44</v>
      </c>
      <c r="C116">
        <v>66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5">
      <c r="A117" s="8" t="s">
        <v>116</v>
      </c>
      <c r="B117">
        <v>49</v>
      </c>
      <c r="C117">
        <v>74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5">
      <c r="A118" s="8" t="s">
        <v>117</v>
      </c>
      <c r="B118">
        <v>54</v>
      </c>
      <c r="C118">
        <v>82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5">
      <c r="A119" s="8" t="s">
        <v>118</v>
      </c>
      <c r="B119">
        <v>59</v>
      </c>
      <c r="C119">
        <v>90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5">
      <c r="A120" s="8" t="s">
        <v>119</v>
      </c>
      <c r="B120">
        <v>64</v>
      </c>
      <c r="C120">
        <v>98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5">
      <c r="A121" s="8" t="s">
        <v>120</v>
      </c>
      <c r="B121">
        <v>69</v>
      </c>
      <c r="C121">
        <v>106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7">
        <v>0</v>
      </c>
      <c r="S121" t="s">
        <v>139</v>
      </c>
      <c r="T121" t="s">
        <v>139</v>
      </c>
      <c r="U121" t="s">
        <v>161</v>
      </c>
    </row>
    <row r="122" spans="1:21" x14ac:dyDescent="0.25">
      <c r="A122" s="8" t="s">
        <v>121</v>
      </c>
      <c r="B122">
        <v>74</v>
      </c>
      <c r="C122">
        <v>114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7">
        <v>0</v>
      </c>
      <c r="S122" t="s">
        <v>139</v>
      </c>
      <c r="T122" t="s">
        <v>139</v>
      </c>
      <c r="U122" t="s">
        <v>161</v>
      </c>
    </row>
    <row r="123" spans="1:21" x14ac:dyDescent="0.25">
      <c r="A123" s="8" t="s">
        <v>174</v>
      </c>
      <c r="B123">
        <v>12</v>
      </c>
      <c r="C123">
        <v>36</v>
      </c>
      <c r="D123">
        <v>0</v>
      </c>
      <c r="E123">
        <v>0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5">
      <c r="A124" s="8" t="s">
        <v>176</v>
      </c>
      <c r="B124">
        <v>14</v>
      </c>
      <c r="C124">
        <v>42</v>
      </c>
      <c r="D124">
        <v>0</v>
      </c>
      <c r="E124">
        <v>0</v>
      </c>
      <c r="F124">
        <v>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7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5">
      <c r="A125" s="8" t="s">
        <v>177</v>
      </c>
      <c r="B125">
        <v>16</v>
      </c>
      <c r="C125">
        <v>48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5">
      <c r="A126" s="8" t="s">
        <v>178</v>
      </c>
      <c r="B126">
        <v>18</v>
      </c>
      <c r="C126">
        <v>54</v>
      </c>
      <c r="D126">
        <v>0</v>
      </c>
      <c r="E126">
        <v>0</v>
      </c>
      <c r="F126">
        <v>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5">
      <c r="A127" s="8" t="s">
        <v>179</v>
      </c>
      <c r="B127">
        <v>20</v>
      </c>
      <c r="C127">
        <v>60</v>
      </c>
      <c r="D127">
        <v>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10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5">
      <c r="A128" s="8" t="s">
        <v>180</v>
      </c>
      <c r="B128">
        <v>22</v>
      </c>
      <c r="C128">
        <v>66</v>
      </c>
      <c r="D128">
        <v>0</v>
      </c>
      <c r="E128">
        <v>0</v>
      </c>
      <c r="F128">
        <v>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11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5">
      <c r="A129" s="8" t="s">
        <v>181</v>
      </c>
      <c r="B129">
        <v>24</v>
      </c>
      <c r="C129">
        <v>72</v>
      </c>
      <c r="D129">
        <v>0</v>
      </c>
      <c r="E129">
        <v>0</v>
      </c>
      <c r="F129">
        <v>12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5">
      <c r="A130" s="8" t="s">
        <v>182</v>
      </c>
      <c r="B130">
        <v>26</v>
      </c>
      <c r="C130">
        <v>78</v>
      </c>
      <c r="D130">
        <v>0</v>
      </c>
      <c r="E130">
        <v>0</v>
      </c>
      <c r="F130">
        <v>13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5">
      <c r="A131" s="8" t="s">
        <v>183</v>
      </c>
      <c r="B131">
        <v>28</v>
      </c>
      <c r="C131">
        <v>84</v>
      </c>
      <c r="D131">
        <v>0</v>
      </c>
      <c r="E131">
        <v>0</v>
      </c>
      <c r="F131">
        <v>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14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5">
      <c r="A132" s="8" t="s">
        <v>184</v>
      </c>
      <c r="B132">
        <v>30</v>
      </c>
      <c r="C132">
        <v>90</v>
      </c>
      <c r="D132">
        <v>0</v>
      </c>
      <c r="E132">
        <v>0</v>
      </c>
      <c r="F132">
        <v>15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15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5">
      <c r="A133" s="8" t="s">
        <v>185</v>
      </c>
      <c r="B133">
        <v>32</v>
      </c>
      <c r="C133">
        <v>96</v>
      </c>
      <c r="D133">
        <v>0</v>
      </c>
      <c r="E133">
        <v>0</v>
      </c>
      <c r="F133">
        <v>16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16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5">
      <c r="A134" s="8" t="s">
        <v>186</v>
      </c>
      <c r="B134">
        <v>34</v>
      </c>
      <c r="C134">
        <v>102</v>
      </c>
      <c r="D134">
        <v>0</v>
      </c>
      <c r="E134">
        <v>0</v>
      </c>
      <c r="F134">
        <v>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17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5">
      <c r="A135" s="8" t="s">
        <v>187</v>
      </c>
      <c r="B135">
        <v>36</v>
      </c>
      <c r="C135">
        <v>108</v>
      </c>
      <c r="D135">
        <v>0</v>
      </c>
      <c r="E135">
        <v>0</v>
      </c>
      <c r="F135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18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5">
      <c r="A136" s="8" t="s">
        <v>188</v>
      </c>
      <c r="B136">
        <v>38</v>
      </c>
      <c r="C136">
        <v>114</v>
      </c>
      <c r="D136">
        <v>0</v>
      </c>
      <c r="E136">
        <v>0</v>
      </c>
      <c r="F136">
        <v>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19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5">
      <c r="A137" s="8" t="s">
        <v>189</v>
      </c>
      <c r="B137">
        <v>40</v>
      </c>
      <c r="C137">
        <v>120</v>
      </c>
      <c r="D137">
        <v>0</v>
      </c>
      <c r="E137">
        <v>0</v>
      </c>
      <c r="F137">
        <v>20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5">
      <c r="A138" s="8" t="s">
        <v>190</v>
      </c>
      <c r="B138">
        <v>42</v>
      </c>
      <c r="C138">
        <v>126</v>
      </c>
      <c r="D138">
        <v>0</v>
      </c>
      <c r="E138">
        <v>0</v>
      </c>
      <c r="F138">
        <v>21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21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5">
      <c r="A139" s="8" t="s">
        <v>191</v>
      </c>
      <c r="B139">
        <v>44</v>
      </c>
      <c r="C139">
        <v>132</v>
      </c>
      <c r="D139">
        <v>0</v>
      </c>
      <c r="E139">
        <v>0</v>
      </c>
      <c r="F139">
        <v>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5">
      <c r="A140" s="8" t="s">
        <v>192</v>
      </c>
      <c r="B140">
        <v>46</v>
      </c>
      <c r="C140">
        <v>138</v>
      </c>
      <c r="D140">
        <v>0</v>
      </c>
      <c r="E140">
        <v>0</v>
      </c>
      <c r="F140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23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5">
      <c r="A141" s="8" t="s">
        <v>193</v>
      </c>
      <c r="B141">
        <v>48</v>
      </c>
      <c r="C141">
        <v>144</v>
      </c>
      <c r="D141">
        <v>0</v>
      </c>
      <c r="E141">
        <v>0</v>
      </c>
      <c r="F141">
        <v>24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24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5">
      <c r="A142" s="8" t="s">
        <v>194</v>
      </c>
      <c r="B142">
        <v>50</v>
      </c>
      <c r="C142">
        <v>150</v>
      </c>
      <c r="D142">
        <v>0</v>
      </c>
      <c r="E142">
        <v>0</v>
      </c>
      <c r="F142">
        <v>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25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5">
      <c r="A143" s="8" t="s">
        <v>195</v>
      </c>
      <c r="B143">
        <v>52</v>
      </c>
      <c r="C143">
        <v>156</v>
      </c>
      <c r="D143">
        <v>0</v>
      </c>
      <c r="E143">
        <v>0</v>
      </c>
      <c r="F143">
        <v>26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26</v>
      </c>
      <c r="Q143">
        <v>0</v>
      </c>
      <c r="R143" s="7">
        <v>0</v>
      </c>
      <c r="S143" t="s">
        <v>173</v>
      </c>
      <c r="T143" t="s">
        <v>173</v>
      </c>
      <c r="U143" t="s">
        <v>161</v>
      </c>
    </row>
    <row r="144" spans="1:21" x14ac:dyDescent="0.25">
      <c r="A144" s="8" t="s">
        <v>196</v>
      </c>
      <c r="B144">
        <v>54</v>
      </c>
      <c r="C144">
        <v>162</v>
      </c>
      <c r="D144">
        <v>0</v>
      </c>
      <c r="E144">
        <v>0</v>
      </c>
      <c r="F144">
        <v>27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27</v>
      </c>
      <c r="Q144">
        <v>0</v>
      </c>
      <c r="R144" s="7">
        <v>0</v>
      </c>
      <c r="S144" t="s">
        <v>173</v>
      </c>
      <c r="T144" t="s">
        <v>173</v>
      </c>
      <c r="U144" t="s">
        <v>161</v>
      </c>
    </row>
    <row r="145" spans="1:18" x14ac:dyDescent="0.25">
      <c r="A145" s="8"/>
      <c r="R145" s="7"/>
    </row>
    <row r="146" spans="1:18" x14ac:dyDescent="0.25">
      <c r="A146" s="8"/>
      <c r="R146" s="7"/>
    </row>
    <row r="147" spans="1:18" x14ac:dyDescent="0.25">
      <c r="A147" s="8"/>
      <c r="R147" s="7"/>
    </row>
    <row r="148" spans="1:18" x14ac:dyDescent="0.25">
      <c r="A148" s="8"/>
      <c r="R148" s="7"/>
    </row>
    <row r="149" spans="1:18" x14ac:dyDescent="0.25">
      <c r="R149" s="7"/>
    </row>
    <row r="150" spans="1:18" x14ac:dyDescent="0.25">
      <c r="R150" s="7"/>
    </row>
    <row r="151" spans="1:18" x14ac:dyDescent="0.25">
      <c r="R151" s="7"/>
    </row>
    <row r="152" spans="1:18" x14ac:dyDescent="0.25">
      <c r="R152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1" sqref="D31"/>
    </sheetView>
  </sheetViews>
  <sheetFormatPr defaultColWidth="8.875" defaultRowHeight="15.75" x14ac:dyDescent="0.25"/>
  <sheetData>
    <row r="1" spans="1:2" x14ac:dyDescent="0.25">
      <c r="A1" t="s">
        <v>30</v>
      </c>
      <c r="B1">
        <v>12</v>
      </c>
    </row>
    <row r="2" spans="1:2" x14ac:dyDescent="0.25">
      <c r="A2" t="s">
        <v>39</v>
      </c>
      <c r="B2">
        <v>1.00727646677</v>
      </c>
    </row>
    <row r="3" spans="1:2" x14ac:dyDescent="0.25">
      <c r="A3" t="s">
        <v>31</v>
      </c>
      <c r="B3">
        <v>1.0078250399999999</v>
      </c>
    </row>
    <row r="4" spans="1:2" x14ac:dyDescent="0.25">
      <c r="A4" t="s">
        <v>32</v>
      </c>
      <c r="B4">
        <v>14.003074005</v>
      </c>
    </row>
    <row r="5" spans="1:2" x14ac:dyDescent="0.25">
      <c r="A5" t="s">
        <v>33</v>
      </c>
      <c r="B5">
        <v>15.994914622</v>
      </c>
    </row>
    <row r="6" spans="1:2" x14ac:dyDescent="0.25">
      <c r="A6" t="s">
        <v>34</v>
      </c>
      <c r="B6">
        <v>30.973761511999999</v>
      </c>
    </row>
    <row r="7" spans="1:2" x14ac:dyDescent="0.25">
      <c r="A7" t="s">
        <v>35</v>
      </c>
      <c r="B7">
        <v>31.972070689999999</v>
      </c>
    </row>
    <row r="8" spans="1:2" x14ac:dyDescent="0.25">
      <c r="A8" t="s">
        <v>36</v>
      </c>
      <c r="B8">
        <v>22.98977</v>
      </c>
    </row>
    <row r="9" spans="1:2" x14ac:dyDescent="0.25">
      <c r="A9" t="s">
        <v>37</v>
      </c>
      <c r="B9">
        <v>34.968852707000003</v>
      </c>
    </row>
    <row r="10" spans="1:2" x14ac:dyDescent="0.25">
      <c r="A10" t="s">
        <v>38</v>
      </c>
      <c r="B10">
        <v>38.963706860999999</v>
      </c>
    </row>
    <row r="11" spans="1:2" x14ac:dyDescent="0.25">
      <c r="A11" t="s">
        <v>41</v>
      </c>
      <c r="B11">
        <v>5.4857990924000002E-4</v>
      </c>
    </row>
    <row r="12" spans="1:2" x14ac:dyDescent="0.25">
      <c r="A12" t="s">
        <v>44</v>
      </c>
      <c r="B12">
        <v>23.985045</v>
      </c>
    </row>
    <row r="13" spans="1:2" x14ac:dyDescent="0.25">
      <c r="A13" t="s">
        <v>175</v>
      </c>
      <c r="B13">
        <v>27.97692649</v>
      </c>
    </row>
    <row r="14" spans="1:2" x14ac:dyDescent="0.25">
      <c r="A14" t="s">
        <v>216</v>
      </c>
      <c r="B14">
        <v>2.0141019999999998</v>
      </c>
    </row>
    <row r="15" spans="1:2" x14ac:dyDescent="0.25">
      <c r="A15" t="s">
        <v>225</v>
      </c>
      <c r="B15">
        <v>13.003355000000001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B42" sqref="B42"/>
    </sheetView>
  </sheetViews>
  <sheetFormatPr defaultColWidth="8.875" defaultRowHeight="15.75" x14ac:dyDescent="0.25"/>
  <cols>
    <col min="1" max="1" width="10.375" bestFit="1" customWidth="1"/>
    <col min="2" max="2" width="167.875" bestFit="1" customWidth="1"/>
  </cols>
  <sheetData>
    <row r="1" spans="1:2" x14ac:dyDescent="0.25">
      <c r="A1" t="s">
        <v>85</v>
      </c>
    </row>
    <row r="2" spans="1:2" x14ac:dyDescent="0.25">
      <c r="A2" t="s">
        <v>170</v>
      </c>
    </row>
    <row r="3" spans="1:2" x14ac:dyDescent="0.25">
      <c r="A3" t="s">
        <v>45</v>
      </c>
    </row>
    <row r="4" spans="1:2" x14ac:dyDescent="0.25">
      <c r="A4" t="s">
        <v>168</v>
      </c>
    </row>
    <row r="5" spans="1:2" x14ac:dyDescent="0.25">
      <c r="A5" t="s">
        <v>144</v>
      </c>
    </row>
    <row r="7" spans="1:2" x14ac:dyDescent="0.25">
      <c r="A7" t="s">
        <v>83</v>
      </c>
    </row>
    <row r="9" spans="1:2" x14ac:dyDescent="0.25">
      <c r="B9" t="s">
        <v>166</v>
      </c>
    </row>
    <row r="10" spans="1:2" x14ac:dyDescent="0.25">
      <c r="B10" t="s">
        <v>165</v>
      </c>
    </row>
    <row r="11" spans="1:2" x14ac:dyDescent="0.25">
      <c r="B11" t="s">
        <v>171</v>
      </c>
    </row>
    <row r="12" spans="1:2" x14ac:dyDescent="0.25">
      <c r="B12" t="s">
        <v>172</v>
      </c>
    </row>
    <row r="13" spans="1:2" x14ac:dyDescent="0.25">
      <c r="B13" t="s">
        <v>167</v>
      </c>
    </row>
    <row r="14" spans="1:2" x14ac:dyDescent="0.25">
      <c r="B14" t="s">
        <v>156</v>
      </c>
    </row>
    <row r="16" spans="1:2" x14ac:dyDescent="0.25">
      <c r="A16" t="s">
        <v>46</v>
      </c>
    </row>
    <row r="17" spans="1:3" x14ac:dyDescent="0.25">
      <c r="A17" s="5" t="s">
        <v>47</v>
      </c>
      <c r="B17" s="5" t="s">
        <v>48</v>
      </c>
      <c r="C17" s="5" t="s">
        <v>49</v>
      </c>
    </row>
    <row r="18" spans="1:3" x14ac:dyDescent="0.25">
      <c r="A18" s="6">
        <v>42327</v>
      </c>
      <c r="B18" t="s">
        <v>51</v>
      </c>
      <c r="C18" t="s">
        <v>50</v>
      </c>
    </row>
    <row r="19" spans="1:3" x14ac:dyDescent="0.25">
      <c r="A19" s="6">
        <v>42328</v>
      </c>
      <c r="B19" t="s">
        <v>56</v>
      </c>
      <c r="C19" t="s">
        <v>50</v>
      </c>
    </row>
    <row r="20" spans="1:3" x14ac:dyDescent="0.25">
      <c r="A20" s="6">
        <v>42329</v>
      </c>
      <c r="B20" t="s">
        <v>80</v>
      </c>
      <c r="C20" t="s">
        <v>50</v>
      </c>
    </row>
    <row r="21" spans="1:3" x14ac:dyDescent="0.25">
      <c r="A21" s="6">
        <v>42344</v>
      </c>
      <c r="B21" t="s">
        <v>84</v>
      </c>
      <c r="C21" t="s">
        <v>50</v>
      </c>
    </row>
    <row r="22" spans="1:3" x14ac:dyDescent="0.25">
      <c r="A22" s="6">
        <v>42344</v>
      </c>
      <c r="B22" t="s">
        <v>145</v>
      </c>
      <c r="C22" t="s">
        <v>50</v>
      </c>
    </row>
    <row r="23" spans="1:3" x14ac:dyDescent="0.25">
      <c r="A23" s="6">
        <v>42371</v>
      </c>
      <c r="B23" t="s">
        <v>86</v>
      </c>
      <c r="C23" t="s">
        <v>50</v>
      </c>
    </row>
    <row r="24" spans="1:3" x14ac:dyDescent="0.25">
      <c r="A24" s="6">
        <v>42607</v>
      </c>
      <c r="B24" t="s">
        <v>89</v>
      </c>
      <c r="C24" t="s">
        <v>50</v>
      </c>
    </row>
    <row r="25" spans="1:3" x14ac:dyDescent="0.25">
      <c r="A25" s="6">
        <v>42624</v>
      </c>
      <c r="B25" t="s">
        <v>136</v>
      </c>
      <c r="C25" t="s">
        <v>137</v>
      </c>
    </row>
    <row r="26" spans="1:3" x14ac:dyDescent="0.25">
      <c r="A26" s="6">
        <v>42709</v>
      </c>
      <c r="B26" t="s">
        <v>147</v>
      </c>
      <c r="C26" t="s">
        <v>137</v>
      </c>
    </row>
    <row r="27" spans="1:3" x14ac:dyDescent="0.25">
      <c r="A27" s="6">
        <v>42719</v>
      </c>
      <c r="B27" t="s">
        <v>138</v>
      </c>
      <c r="C27" t="s">
        <v>137</v>
      </c>
    </row>
    <row r="28" spans="1:3" x14ac:dyDescent="0.25">
      <c r="A28" s="6">
        <v>42758</v>
      </c>
      <c r="B28" t="s">
        <v>142</v>
      </c>
      <c r="C28" t="s">
        <v>50</v>
      </c>
    </row>
    <row r="29" spans="1:3" x14ac:dyDescent="0.25">
      <c r="A29" s="6">
        <v>42758</v>
      </c>
      <c r="B29" t="s">
        <v>143</v>
      </c>
      <c r="C29" t="s">
        <v>50</v>
      </c>
    </row>
    <row r="30" spans="1:3" x14ac:dyDescent="0.25">
      <c r="A30" s="6">
        <v>42758</v>
      </c>
      <c r="B30" t="s">
        <v>155</v>
      </c>
      <c r="C30" t="s">
        <v>50</v>
      </c>
    </row>
    <row r="31" spans="1:3" x14ac:dyDescent="0.25">
      <c r="A31" s="6">
        <v>42758</v>
      </c>
      <c r="B31" t="s">
        <v>146</v>
      </c>
      <c r="C31" t="s">
        <v>50</v>
      </c>
    </row>
    <row r="32" spans="1:3" x14ac:dyDescent="0.25">
      <c r="A32" s="6">
        <v>42758</v>
      </c>
      <c r="B32" t="s">
        <v>157</v>
      </c>
      <c r="C32" t="s">
        <v>50</v>
      </c>
    </row>
    <row r="33" spans="1:3" x14ac:dyDescent="0.25">
      <c r="A33" s="6">
        <v>42759</v>
      </c>
      <c r="B33" t="s">
        <v>158</v>
      </c>
      <c r="C33" t="s">
        <v>50</v>
      </c>
    </row>
    <row r="34" spans="1:3" x14ac:dyDescent="0.25">
      <c r="A34" s="6">
        <v>42759</v>
      </c>
      <c r="B34" t="s">
        <v>162</v>
      </c>
      <c r="C34" t="s">
        <v>50</v>
      </c>
    </row>
    <row r="35" spans="1:3" x14ac:dyDescent="0.25">
      <c r="A35" s="6">
        <v>42760</v>
      </c>
      <c r="B35" t="s">
        <v>163</v>
      </c>
      <c r="C35" t="s">
        <v>164</v>
      </c>
    </row>
    <row r="36" spans="1:3" x14ac:dyDescent="0.25">
      <c r="A36" s="6">
        <v>42769</v>
      </c>
      <c r="B36" s="7" t="s">
        <v>169</v>
      </c>
      <c r="C36" s="7" t="s">
        <v>50</v>
      </c>
    </row>
    <row r="37" spans="1:3" x14ac:dyDescent="0.25">
      <c r="A37" s="6">
        <v>42779</v>
      </c>
      <c r="B37" t="s">
        <v>197</v>
      </c>
      <c r="C37" t="s">
        <v>137</v>
      </c>
    </row>
    <row r="38" spans="1:3" x14ac:dyDescent="0.25">
      <c r="A38" s="6">
        <v>42964</v>
      </c>
      <c r="B38" t="s">
        <v>224</v>
      </c>
      <c r="C38" t="s">
        <v>137</v>
      </c>
    </row>
    <row r="39" spans="1:3" x14ac:dyDescent="0.25">
      <c r="A39" s="6">
        <v>42965</v>
      </c>
      <c r="B39" t="s">
        <v>226</v>
      </c>
      <c r="C39" t="s">
        <v>50</v>
      </c>
    </row>
    <row r="40" spans="1:3" x14ac:dyDescent="0.25">
      <c r="A40" s="6">
        <v>43013</v>
      </c>
      <c r="B40" t="s">
        <v>230</v>
      </c>
      <c r="C40" t="s">
        <v>137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Jonathan</cp:lastModifiedBy>
  <dcterms:created xsi:type="dcterms:W3CDTF">2015-11-19T16:45:06Z</dcterms:created>
  <dcterms:modified xsi:type="dcterms:W3CDTF">2017-10-05T13:34:45Z</dcterms:modified>
</cp:coreProperties>
</file>