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thisanvannadil/Desktop/"/>
    </mc:Choice>
  </mc:AlternateContent>
  <xr:revisionPtr revIDLastSave="0" documentId="13_ncr:1_{7010C151-E39F-9546-8E41-A02DDACA71BB}" xr6:coauthVersionLast="45" xr6:coauthVersionMax="45" xr10:uidLastSave="{00000000-0000-0000-0000-000000000000}"/>
  <bookViews>
    <workbookView xWindow="3180" yWindow="2060" windowWidth="27640" windowHeight="16940" xr2:uid="{8329B072-B651-664F-9C0C-B30046265C8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I2" i="1"/>
  <c r="J2" i="1" s="1"/>
  <c r="L2" i="1"/>
  <c r="K2" i="1"/>
  <c r="L3" i="1"/>
  <c r="K3" i="1"/>
  <c r="I3" i="1"/>
  <c r="J3" i="1" s="1"/>
  <c r="L4" i="1"/>
  <c r="K4" i="1"/>
  <c r="I4" i="1"/>
  <c r="J4" i="1" s="1"/>
  <c r="L5" i="1"/>
  <c r="K5" i="1"/>
  <c r="I5" i="1"/>
  <c r="J5" i="1" s="1"/>
  <c r="L24" i="1"/>
  <c r="K24" i="1"/>
  <c r="I24" i="1"/>
  <c r="J24" i="1" s="1"/>
  <c r="L6" i="1"/>
  <c r="K6" i="1"/>
  <c r="I6" i="1"/>
  <c r="J6" i="1" s="1"/>
  <c r="L18" i="1"/>
  <c r="K18" i="1"/>
  <c r="I18" i="1"/>
  <c r="J18" i="1" s="1"/>
  <c r="L31" i="1"/>
  <c r="K31" i="1"/>
  <c r="I31" i="1"/>
  <c r="J31" i="1" s="1"/>
  <c r="L15" i="1"/>
  <c r="K15" i="1"/>
  <c r="I15" i="1"/>
  <c r="J15" i="1" s="1"/>
  <c r="L33" i="1"/>
  <c r="K33" i="1"/>
  <c r="I33" i="1"/>
  <c r="J33" i="1" s="1"/>
  <c r="L7" i="1"/>
  <c r="K7" i="1"/>
  <c r="I7" i="1"/>
  <c r="J7" i="1" s="1"/>
  <c r="L8" i="1"/>
  <c r="K8" i="1"/>
  <c r="I8" i="1"/>
  <c r="J8" i="1" s="1"/>
  <c r="L9" i="1"/>
  <c r="K9" i="1"/>
  <c r="I9" i="1"/>
  <c r="J9" i="1" s="1"/>
  <c r="L25" i="1"/>
  <c r="K25" i="1"/>
  <c r="I25" i="1"/>
  <c r="J25" i="1" s="1"/>
  <c r="L22" i="1"/>
  <c r="K22" i="1"/>
  <c r="I22" i="1"/>
  <c r="J22" i="1" s="1"/>
  <c r="L20" i="1"/>
  <c r="K20" i="1"/>
  <c r="I20" i="1"/>
  <c r="J20" i="1" s="1"/>
  <c r="L27" i="1"/>
  <c r="K27" i="1"/>
  <c r="I27" i="1"/>
  <c r="J27" i="1" s="1"/>
  <c r="L32" i="1"/>
  <c r="K32" i="1"/>
  <c r="I32" i="1"/>
  <c r="J32" i="1" s="1"/>
  <c r="L14" i="1"/>
  <c r="K14" i="1"/>
  <c r="I14" i="1"/>
  <c r="J14" i="1" s="1"/>
  <c r="L13" i="1"/>
  <c r="K13" i="1"/>
  <c r="I13" i="1"/>
  <c r="J13" i="1" s="1"/>
  <c r="L26" i="1"/>
  <c r="K26" i="1"/>
  <c r="I26" i="1"/>
  <c r="J26" i="1" s="1"/>
  <c r="L30" i="1"/>
  <c r="K30" i="1"/>
  <c r="I30" i="1"/>
  <c r="J30" i="1" s="1"/>
  <c r="L17" i="1"/>
  <c r="K17" i="1"/>
  <c r="I17" i="1"/>
  <c r="J17" i="1" s="1"/>
  <c r="L10" i="1"/>
  <c r="K10" i="1"/>
  <c r="I10" i="1"/>
  <c r="J10" i="1" s="1"/>
  <c r="L23" i="1"/>
  <c r="K23" i="1"/>
  <c r="I23" i="1"/>
  <c r="J23" i="1" s="1"/>
  <c r="L19" i="1"/>
  <c r="K19" i="1"/>
  <c r="I19" i="1"/>
  <c r="J19" i="1" s="1"/>
  <c r="L16" i="1"/>
  <c r="K16" i="1"/>
  <c r="I16" i="1"/>
  <c r="J16" i="1" s="1"/>
  <c r="L28" i="1"/>
  <c r="K28" i="1"/>
  <c r="I28" i="1"/>
  <c r="J28" i="1" s="1"/>
  <c r="L29" i="1"/>
  <c r="K29" i="1"/>
  <c r="I29" i="1"/>
  <c r="J29" i="1" s="1"/>
  <c r="L11" i="1"/>
  <c r="K11" i="1"/>
  <c r="I11" i="1"/>
  <c r="J11" i="1" s="1"/>
  <c r="L12" i="1"/>
  <c r="K12" i="1"/>
  <c r="I12" i="1"/>
  <c r="J12" i="1" s="1"/>
  <c r="L21" i="1"/>
  <c r="K21" i="1"/>
  <c r="I21" i="1"/>
  <c r="J21" i="1" s="1"/>
  <c r="B9" i="1" l="1"/>
  <c r="B25" i="1" s="1"/>
  <c r="B22" i="1" s="1"/>
  <c r="B23" i="1" s="1"/>
  <c r="B26" i="1"/>
  <c r="B27" i="1"/>
  <c r="B28" i="1" s="1"/>
  <c r="B29" i="1" s="1"/>
  <c r="B30" i="1" s="1"/>
  <c r="B32" i="1"/>
  <c r="B10" i="1"/>
  <c r="B11" i="1"/>
  <c r="B12" i="1" s="1"/>
  <c r="B13" i="1" s="1"/>
  <c r="B14" i="1" s="1"/>
  <c r="B16" i="1"/>
  <c r="B17" i="1"/>
  <c r="B19" i="1"/>
  <c r="B20" i="1"/>
</calcChain>
</file>

<file path=xl/sharedStrings.xml><?xml version="1.0" encoding="utf-8"?>
<sst xmlns="http://schemas.openxmlformats.org/spreadsheetml/2006/main" count="45" uniqueCount="45">
  <si>
    <t>% CURED</t>
  </si>
  <si>
    <t>% DEATH</t>
  </si>
  <si>
    <t>STATE NAME</t>
  </si>
  <si>
    <t>POPULATION (2019 PROJECTED)</t>
  </si>
  <si>
    <t>CONFIRMED CASES</t>
  </si>
  <si>
    <t>CURED/MIGRATED</t>
  </si>
  <si>
    <t>DEATH</t>
  </si>
  <si>
    <t>CASES IN 100,000</t>
  </si>
  <si>
    <t>Delhi</t>
  </si>
  <si>
    <t>Ladakh</t>
  </si>
  <si>
    <t>A &amp; N Islands*</t>
  </si>
  <si>
    <t>Maharashtra</t>
  </si>
  <si>
    <t>Gujarat*</t>
  </si>
  <si>
    <t>Jammu Kashmir</t>
  </si>
  <si>
    <t>Rajasthan</t>
  </si>
  <si>
    <t>Telangana</t>
  </si>
  <si>
    <t>Chandigarh</t>
  </si>
  <si>
    <t>Tamil Nadu</t>
  </si>
  <si>
    <t>Madhya Pradesh</t>
  </si>
  <si>
    <t>Andhra Pradesh*</t>
  </si>
  <si>
    <t>Kerala</t>
  </si>
  <si>
    <t>Haryana</t>
  </si>
  <si>
    <t>Punjab</t>
  </si>
  <si>
    <t>Karnataka</t>
  </si>
  <si>
    <t>Uttar Pradesh*</t>
  </si>
  <si>
    <t>Himachal Pradesh</t>
  </si>
  <si>
    <t>West Bengal</t>
  </si>
  <si>
    <t>Puducherry</t>
  </si>
  <si>
    <t>Goa</t>
  </si>
  <si>
    <t>Uttarakhand</t>
  </si>
  <si>
    <t>Meghalaya</t>
  </si>
  <si>
    <t>Odisha</t>
  </si>
  <si>
    <t>Jharkhand</t>
  </si>
  <si>
    <t>Bihar</t>
  </si>
  <si>
    <t>Chhattisgarh</t>
  </si>
  <si>
    <t>Assam</t>
  </si>
  <si>
    <t>Mizoram</t>
  </si>
  <si>
    <t>Manipur</t>
  </si>
  <si>
    <t>Arunachal Pradesh</t>
  </si>
  <si>
    <t>Tripura</t>
  </si>
  <si>
    <t>% CASES</t>
  </si>
  <si>
    <t>RANK OF % CURED</t>
  </si>
  <si>
    <t>RANK OF $ CASES IN 1,00,000</t>
  </si>
  <si>
    <t>Rank 1 : Best</t>
  </si>
  <si>
    <t>RANK OF % 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</si>
</sst>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0%"/>
    <numFmt numFmtId="165" formatCode="_(* #,##0_);_(* \(#,##0\);_(* &quot;-&quot;??_);_(@_)"/>
    <numFmt numFmtId="166" formatCode="0.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165" fontId="0" fillId="0" borderId="0" xfId="1" applyNumberFormat="1" applyFont="1" applyBorder="1"/>
    <xf numFmtId="164" fontId="0" fillId="0" borderId="0" xfId="2" applyNumberFormat="1" applyFont="1" applyBorder="1"/>
    <xf numFmtId="166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5" fontId="0" fillId="0" borderId="0" xfId="1" applyNumberFormat="1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64" fontId="0" fillId="0" borderId="0" xfId="2" applyNumberFormat="1" applyFont="1" applyBorder="1" applyAlignment="1">
      <alignment horizontal="right" vertical="center"/>
    </xf>
    <xf numFmtId="166" fontId="0" fillId="0" borderId="0" xfId="0" applyNumberFormat="1" applyBorder="1" applyAlignment="1">
      <alignment horizontal="right" vertical="center"/>
    </xf>
    <xf numFmtId="9" fontId="0" fillId="0" borderId="0" xfId="2" applyFont="1" applyBorder="1" applyAlignment="1">
      <alignment horizontal="right" vertical="center"/>
    </xf>
    <xf numFmtId="9" fontId="0" fillId="0" borderId="5" xfId="2" applyFont="1" applyBorder="1" applyAlignment="1">
      <alignment horizontal="right" vertical="center"/>
    </xf>
    <xf numFmtId="165" fontId="5" fillId="0" borderId="0" xfId="1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164" fontId="5" fillId="0" borderId="0" xfId="2" applyNumberFormat="1" applyFont="1" applyFill="1" applyBorder="1" applyAlignment="1">
      <alignment horizontal="right" vertical="center"/>
    </xf>
    <xf numFmtId="166" fontId="5" fillId="0" borderId="0" xfId="0" applyNumberFormat="1" applyFont="1" applyFill="1" applyBorder="1" applyAlignment="1">
      <alignment horizontal="right" vertical="center"/>
    </xf>
    <xf numFmtId="9" fontId="5" fillId="0" borderId="0" xfId="2" applyFont="1" applyFill="1" applyBorder="1" applyAlignment="1">
      <alignment horizontal="right" vertical="center"/>
    </xf>
    <xf numFmtId="9" fontId="5" fillId="0" borderId="5" xfId="2" applyFont="1" applyFill="1" applyBorder="1" applyAlignment="1">
      <alignment horizontal="right" vertical="center"/>
    </xf>
    <xf numFmtId="165" fontId="6" fillId="0" borderId="0" xfId="1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164" fontId="6" fillId="0" borderId="0" xfId="2" applyNumberFormat="1" applyFont="1" applyFill="1" applyBorder="1" applyAlignment="1">
      <alignment horizontal="right" vertical="center"/>
    </xf>
    <xf numFmtId="166" fontId="6" fillId="0" borderId="0" xfId="0" applyNumberFormat="1" applyFont="1" applyFill="1" applyBorder="1" applyAlignment="1">
      <alignment horizontal="right" vertical="center"/>
    </xf>
    <xf numFmtId="9" fontId="6" fillId="0" borderId="0" xfId="2" applyFont="1" applyFill="1" applyBorder="1" applyAlignment="1">
      <alignment horizontal="right" vertical="center"/>
    </xf>
    <xf numFmtId="9" fontId="6" fillId="0" borderId="5" xfId="2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0" fillId="0" borderId="0" xfId="0" applyNumberFormat="1" applyBorder="1"/>
    <xf numFmtId="0" fontId="2" fillId="4" borderId="2" xfId="0" applyFont="1" applyFill="1" applyBorder="1" applyAlignment="1">
      <alignment horizontal="center"/>
    </xf>
    <xf numFmtId="0" fontId="0" fillId="0" borderId="4" xfId="0" applyBorder="1"/>
    <xf numFmtId="0" fontId="6" fillId="0" borderId="4" xfId="0" applyFont="1" applyFill="1" applyBorder="1"/>
    <xf numFmtId="0" fontId="5" fillId="0" borderId="4" xfId="0" applyFont="1" applyFill="1" applyBorder="1"/>
    <xf numFmtId="0" fontId="4" fillId="3" borderId="7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center"/>
    </xf>
    <xf numFmtId="0" fontId="4" fillId="3" borderId="6" xfId="0" applyFont="1" applyFill="1" applyBorder="1"/>
    <xf numFmtId="165" fontId="4" fillId="3" borderId="7" xfId="1" applyNumberFormat="1" applyFont="1" applyFill="1" applyBorder="1"/>
    <xf numFmtId="0" fontId="4" fillId="3" borderId="7" xfId="0" applyFont="1" applyFill="1" applyBorder="1"/>
    <xf numFmtId="164" fontId="4" fillId="3" borderId="7" xfId="2" applyNumberFormat="1" applyFont="1" applyFill="1" applyBorder="1"/>
    <xf numFmtId="166" fontId="4" fillId="3" borderId="7" xfId="0" applyNumberFormat="1" applyFont="1" applyFill="1" applyBorder="1"/>
    <xf numFmtId="166" fontId="4" fillId="3" borderId="8" xfId="0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F6FC7-D5F2-554D-A74F-3D7FBD5D7857}">
  <dimension ref="A1:L38"/>
  <sheetViews>
    <sheetView tabSelected="1" workbookViewId="0">
      <selection activeCell="C36" sqref="C36"/>
    </sheetView>
  </sheetViews>
  <sheetFormatPr baseColWidth="10" defaultRowHeight="16" x14ac:dyDescent="0.2"/>
  <cols>
    <col min="1" max="1" width="19" style="2" bestFit="1" customWidth="1"/>
    <col min="2" max="2" width="26" style="1" bestFit="1" customWidth="1"/>
    <col min="3" max="3" width="17" style="1" bestFit="1" customWidth="1"/>
    <col min="4" max="4" width="26" style="1" bestFit="1" customWidth="1"/>
    <col min="5" max="5" width="28.1640625" style="2" bestFit="1" customWidth="1"/>
    <col min="6" max="6" width="17.1640625" style="2" bestFit="1" customWidth="1"/>
    <col min="7" max="7" width="16.83203125" style="2" bestFit="1" customWidth="1"/>
    <col min="8" max="8" width="6.6640625" style="2" bestFit="1" customWidth="1"/>
    <col min="9" max="9" width="9.1640625" style="32" bestFit="1" customWidth="1"/>
    <col min="10" max="10" width="15.6640625" style="2" bestFit="1" customWidth="1"/>
    <col min="11" max="11" width="8.83203125" style="2" bestFit="1" customWidth="1"/>
    <col min="12" max="12" width="8.6640625" style="2" bestFit="1" customWidth="1"/>
    <col min="13" max="16384" width="10.83203125" style="2"/>
  </cols>
  <sheetData>
    <row r="1" spans="1:12" s="31" customFormat="1" x14ac:dyDescent="0.2">
      <c r="A1" s="26" t="s">
        <v>2</v>
      </c>
      <c r="B1" s="33" t="s">
        <v>42</v>
      </c>
      <c r="C1" s="30" t="s">
        <v>41</v>
      </c>
      <c r="D1" s="33" t="s">
        <v>44</v>
      </c>
      <c r="E1" s="27" t="s">
        <v>3</v>
      </c>
      <c r="F1" s="27" t="s">
        <v>4</v>
      </c>
      <c r="G1" s="27" t="s">
        <v>5</v>
      </c>
      <c r="H1" s="27" t="s">
        <v>6</v>
      </c>
      <c r="I1" s="28" t="s">
        <v>40</v>
      </c>
      <c r="J1" s="27" t="s">
        <v>7</v>
      </c>
      <c r="K1" s="27" t="s">
        <v>0</v>
      </c>
      <c r="L1" s="29" t="s">
        <v>1</v>
      </c>
    </row>
    <row r="2" spans="1:12" x14ac:dyDescent="0.2">
      <c r="A2" s="34" t="s">
        <v>39</v>
      </c>
      <c r="B2" s="1">
        <v>1</v>
      </c>
      <c r="C2" s="1">
        <v>8</v>
      </c>
      <c r="D2" s="1">
        <v>1</v>
      </c>
      <c r="E2" s="8">
        <v>4112223</v>
      </c>
      <c r="F2" s="9">
        <v>2</v>
      </c>
      <c r="G2" s="9">
        <v>1</v>
      </c>
      <c r="H2" s="9">
        <v>0</v>
      </c>
      <c r="I2" s="10">
        <f>F2/E2</f>
        <v>4.8635494719036394E-7</v>
      </c>
      <c r="J2" s="11">
        <f>I2*100000</f>
        <v>4.8635494719036394E-2</v>
      </c>
      <c r="K2" s="12">
        <f>G2/F2</f>
        <v>0.5</v>
      </c>
      <c r="L2" s="13">
        <f>H2/F2</f>
        <v>0</v>
      </c>
    </row>
    <row r="3" spans="1:12" x14ac:dyDescent="0.2">
      <c r="A3" s="34" t="s">
        <v>38</v>
      </c>
      <c r="B3" s="1">
        <v>2</v>
      </c>
      <c r="C3" s="1">
        <v>1</v>
      </c>
      <c r="D3" s="1">
        <f>D2+1</f>
        <v>2</v>
      </c>
      <c r="E3" s="8">
        <v>1548776</v>
      </c>
      <c r="F3" s="9">
        <v>1</v>
      </c>
      <c r="G3" s="9">
        <v>1</v>
      </c>
      <c r="H3" s="9">
        <v>0</v>
      </c>
      <c r="I3" s="10">
        <f>F3/E3</f>
        <v>6.4567116225974574E-7</v>
      </c>
      <c r="J3" s="11">
        <f>I3*100000</f>
        <v>6.456711622597458E-2</v>
      </c>
      <c r="K3" s="12">
        <f>G3/F3</f>
        <v>1</v>
      </c>
      <c r="L3" s="13">
        <f>H3/F3</f>
        <v>0</v>
      </c>
    </row>
    <row r="4" spans="1:12" x14ac:dyDescent="0.2">
      <c r="A4" s="34" t="s">
        <v>37</v>
      </c>
      <c r="B4" s="1">
        <v>3</v>
      </c>
      <c r="C4" s="1">
        <v>1</v>
      </c>
      <c r="D4" s="1">
        <f t="shared" ref="D4:D33" si="0">D3+1</f>
        <v>3</v>
      </c>
      <c r="E4" s="8">
        <v>3048861</v>
      </c>
      <c r="F4" s="9">
        <v>2</v>
      </c>
      <c r="G4" s="9">
        <v>2</v>
      </c>
      <c r="H4" s="9">
        <v>0</v>
      </c>
      <c r="I4" s="10">
        <f>F4/E4</f>
        <v>6.5598267680947084E-7</v>
      </c>
      <c r="J4" s="11">
        <f>I4*100000</f>
        <v>6.5598267680947078E-2</v>
      </c>
      <c r="K4" s="12">
        <f>G4/F4</f>
        <v>1</v>
      </c>
      <c r="L4" s="13">
        <f>H4/F4</f>
        <v>0</v>
      </c>
    </row>
    <row r="5" spans="1:12" x14ac:dyDescent="0.2">
      <c r="A5" s="34" t="s">
        <v>36</v>
      </c>
      <c r="B5" s="1">
        <v>4</v>
      </c>
      <c r="C5" s="1">
        <v>25</v>
      </c>
      <c r="D5" s="1">
        <f t="shared" si="0"/>
        <v>4</v>
      </c>
      <c r="E5" s="8">
        <v>1222134</v>
      </c>
      <c r="F5" s="9">
        <v>1</v>
      </c>
      <c r="G5" s="9">
        <v>0</v>
      </c>
      <c r="H5" s="9">
        <v>0</v>
      </c>
      <c r="I5" s="10">
        <f>F5/E5</f>
        <v>8.1824088029626864E-7</v>
      </c>
      <c r="J5" s="11">
        <f>I5*100000</f>
        <v>8.182408802962686E-2</v>
      </c>
      <c r="K5" s="12">
        <f>G5/F5</f>
        <v>0</v>
      </c>
      <c r="L5" s="13">
        <f>H5/F5</f>
        <v>0</v>
      </c>
    </row>
    <row r="6" spans="1:12" x14ac:dyDescent="0.2">
      <c r="A6" s="34" t="s">
        <v>34</v>
      </c>
      <c r="B6" s="1">
        <v>6</v>
      </c>
      <c r="C6" s="1">
        <v>2</v>
      </c>
      <c r="D6" s="1">
        <f t="shared" si="0"/>
        <v>5</v>
      </c>
      <c r="E6" s="8">
        <v>28989789</v>
      </c>
      <c r="F6" s="9">
        <v>36</v>
      </c>
      <c r="G6" s="9">
        <v>28</v>
      </c>
      <c r="H6" s="9">
        <v>0</v>
      </c>
      <c r="I6" s="10">
        <f>F6/E6</f>
        <v>1.2418165582371089E-6</v>
      </c>
      <c r="J6" s="11">
        <f>I6*100000</f>
        <v>0.12418165582371089</v>
      </c>
      <c r="K6" s="12">
        <f>G6/F6</f>
        <v>0.77777777777777779</v>
      </c>
      <c r="L6" s="13">
        <f>H6/F6</f>
        <v>0</v>
      </c>
    </row>
    <row r="7" spans="1:12" x14ac:dyDescent="0.2">
      <c r="A7" s="34" t="s">
        <v>29</v>
      </c>
      <c r="B7" s="1">
        <v>11</v>
      </c>
      <c r="C7" s="1">
        <v>7</v>
      </c>
      <c r="D7" s="1">
        <f t="shared" si="0"/>
        <v>6</v>
      </c>
      <c r="E7" s="8">
        <v>11140566</v>
      </c>
      <c r="F7" s="9">
        <v>47</v>
      </c>
      <c r="G7" s="9">
        <v>24</v>
      </c>
      <c r="H7" s="9">
        <v>0</v>
      </c>
      <c r="I7" s="10">
        <f>F7/E7</f>
        <v>4.2188161714584342E-6</v>
      </c>
      <c r="J7" s="11">
        <f>I7*100000</f>
        <v>0.42188161714584343</v>
      </c>
      <c r="K7" s="12">
        <f>G7/F7</f>
        <v>0.51063829787234039</v>
      </c>
      <c r="L7" s="13">
        <f>H7/F7</f>
        <v>0</v>
      </c>
    </row>
    <row r="8" spans="1:12" x14ac:dyDescent="0.2">
      <c r="A8" s="34" t="s">
        <v>28</v>
      </c>
      <c r="B8" s="1">
        <v>12</v>
      </c>
      <c r="C8" s="1">
        <v>1</v>
      </c>
      <c r="D8" s="1">
        <f t="shared" si="0"/>
        <v>7</v>
      </c>
      <c r="E8" s="8">
        <v>1564349</v>
      </c>
      <c r="F8" s="9">
        <v>7</v>
      </c>
      <c r="G8" s="9">
        <v>7</v>
      </c>
      <c r="H8" s="9">
        <v>0</v>
      </c>
      <c r="I8" s="10">
        <f>F8/E8</f>
        <v>4.474704813312119E-6</v>
      </c>
      <c r="J8" s="11">
        <f>I8*100000</f>
        <v>0.44747048133121192</v>
      </c>
      <c r="K8" s="12">
        <f>G8/F8</f>
        <v>1</v>
      </c>
      <c r="L8" s="13">
        <f>H8/F8</f>
        <v>0</v>
      </c>
    </row>
    <row r="9" spans="1:12" x14ac:dyDescent="0.2">
      <c r="A9" s="34" t="s">
        <v>27</v>
      </c>
      <c r="B9" s="1">
        <f>B8+1</f>
        <v>13</v>
      </c>
      <c r="C9" s="1">
        <v>10</v>
      </c>
      <c r="D9" s="1">
        <f t="shared" si="0"/>
        <v>8</v>
      </c>
      <c r="E9" s="8">
        <v>1394026</v>
      </c>
      <c r="F9" s="9">
        <v>7</v>
      </c>
      <c r="G9" s="9">
        <v>3</v>
      </c>
      <c r="H9" s="9">
        <v>0</v>
      </c>
      <c r="I9" s="10">
        <f>F9/E9</f>
        <v>5.0214271469829113E-6</v>
      </c>
      <c r="J9" s="11">
        <f>I9*100000</f>
        <v>0.50214271469829108</v>
      </c>
      <c r="K9" s="12">
        <f>G9/F9</f>
        <v>0.42857142857142855</v>
      </c>
      <c r="L9" s="13">
        <f>H9/F9</f>
        <v>0</v>
      </c>
    </row>
    <row r="10" spans="1:12" x14ac:dyDescent="0.2">
      <c r="A10" s="34" t="s">
        <v>16</v>
      </c>
      <c r="B10" s="1">
        <f>B9+1</f>
        <v>14</v>
      </c>
      <c r="C10" s="1">
        <v>6</v>
      </c>
      <c r="D10" s="1">
        <f t="shared" si="0"/>
        <v>9</v>
      </c>
      <c r="E10" s="8">
        <v>1142479</v>
      </c>
      <c r="F10" s="9">
        <v>27</v>
      </c>
      <c r="G10" s="9">
        <v>14</v>
      </c>
      <c r="H10" s="9">
        <v>0</v>
      </c>
      <c r="I10" s="10">
        <f>F10/E10</f>
        <v>2.3632819509155093E-5</v>
      </c>
      <c r="J10" s="11">
        <f>I10*100000</f>
        <v>2.3632819509155092</v>
      </c>
      <c r="K10" s="12">
        <f>G10/F10</f>
        <v>0.51851851851851849</v>
      </c>
      <c r="L10" s="13">
        <f>H10/F10</f>
        <v>0</v>
      </c>
    </row>
    <row r="11" spans="1:12" x14ac:dyDescent="0.2">
      <c r="A11" s="34" t="s">
        <v>10</v>
      </c>
      <c r="B11" s="1">
        <f>B10+1</f>
        <v>15</v>
      </c>
      <c r="C11" s="1">
        <v>8</v>
      </c>
      <c r="D11" s="1">
        <f t="shared" si="0"/>
        <v>10</v>
      </c>
      <c r="E11" s="8">
        <v>411278</v>
      </c>
      <c r="F11" s="9">
        <v>22</v>
      </c>
      <c r="G11" s="9">
        <v>11</v>
      </c>
      <c r="H11" s="9">
        <v>0</v>
      </c>
      <c r="I11" s="10">
        <f>F11/E11</f>
        <v>5.3491798734675819E-5</v>
      </c>
      <c r="J11" s="11">
        <f>I11*100000</f>
        <v>5.3491798734675822</v>
      </c>
      <c r="K11" s="12">
        <f>G11/F11</f>
        <v>0.5</v>
      </c>
      <c r="L11" s="13">
        <f>H11/F11</f>
        <v>0</v>
      </c>
    </row>
    <row r="12" spans="1:12" x14ac:dyDescent="0.2">
      <c r="A12" s="34" t="s">
        <v>9</v>
      </c>
      <c r="B12" s="1">
        <f>B11+1</f>
        <v>16</v>
      </c>
      <c r="C12" s="1">
        <v>2</v>
      </c>
      <c r="D12" s="1">
        <f t="shared" si="0"/>
        <v>11</v>
      </c>
      <c r="E12" s="8">
        <v>279924</v>
      </c>
      <c r="F12" s="9">
        <v>18</v>
      </c>
      <c r="G12" s="9">
        <v>14</v>
      </c>
      <c r="H12" s="9">
        <v>0</v>
      </c>
      <c r="I12" s="10">
        <f>F12/E12</f>
        <v>6.4303168002743604E-5</v>
      </c>
      <c r="J12" s="11">
        <f>I12*100000</f>
        <v>6.43031680027436</v>
      </c>
      <c r="K12" s="12">
        <f>G12/F12</f>
        <v>0.77777777777777779</v>
      </c>
      <c r="L12" s="13">
        <f>H12/F12</f>
        <v>0</v>
      </c>
    </row>
    <row r="13" spans="1:12" x14ac:dyDescent="0.2">
      <c r="A13" s="35" t="s">
        <v>20</v>
      </c>
      <c r="B13" s="7">
        <f>B12+1</f>
        <v>17</v>
      </c>
      <c r="C13" s="7">
        <v>3</v>
      </c>
      <c r="D13" s="1">
        <f t="shared" si="0"/>
        <v>12</v>
      </c>
      <c r="E13" s="20">
        <v>35461849</v>
      </c>
      <c r="F13" s="21">
        <v>447</v>
      </c>
      <c r="G13" s="21">
        <v>324</v>
      </c>
      <c r="H13" s="21">
        <v>3</v>
      </c>
      <c r="I13" s="22">
        <f>F13/E13</f>
        <v>1.2605095690300864E-5</v>
      </c>
      <c r="J13" s="23">
        <f>I13*100000</f>
        <v>1.2605095690300865</v>
      </c>
      <c r="K13" s="24">
        <f>G13/F13</f>
        <v>0.72483221476510062</v>
      </c>
      <c r="L13" s="25">
        <f>H13/F13</f>
        <v>6.7114093959731542E-3</v>
      </c>
    </row>
    <row r="14" spans="1:12" x14ac:dyDescent="0.2">
      <c r="A14" s="34" t="s">
        <v>21</v>
      </c>
      <c r="B14" s="1">
        <f>B13+1</f>
        <v>18</v>
      </c>
      <c r="C14" s="1">
        <v>4</v>
      </c>
      <c r="D14" s="1">
        <f t="shared" si="0"/>
        <v>13</v>
      </c>
      <c r="E14" s="8">
        <v>27793351</v>
      </c>
      <c r="F14" s="9">
        <v>272</v>
      </c>
      <c r="G14" s="9">
        <v>156</v>
      </c>
      <c r="H14" s="9">
        <v>3</v>
      </c>
      <c r="I14" s="10">
        <f>F14/E14</f>
        <v>9.7865133283136676E-6</v>
      </c>
      <c r="J14" s="11">
        <f>I14*100000</f>
        <v>0.97865133283136674</v>
      </c>
      <c r="K14" s="12">
        <f>G14/F14</f>
        <v>0.57352941176470584</v>
      </c>
      <c r="L14" s="13">
        <f>H14/F14</f>
        <v>1.1029411764705883E-2</v>
      </c>
    </row>
    <row r="15" spans="1:12" x14ac:dyDescent="0.2">
      <c r="A15" s="34" t="s">
        <v>31</v>
      </c>
      <c r="B15" s="1">
        <v>9</v>
      </c>
      <c r="C15" s="1">
        <v>11</v>
      </c>
      <c r="D15" s="1">
        <f t="shared" si="0"/>
        <v>14</v>
      </c>
      <c r="E15" s="8">
        <v>45861035</v>
      </c>
      <c r="F15" s="9">
        <v>90</v>
      </c>
      <c r="G15" s="9">
        <v>33</v>
      </c>
      <c r="H15" s="9">
        <v>1</v>
      </c>
      <c r="I15" s="10">
        <f>F15/E15</f>
        <v>1.9624502587000054E-6</v>
      </c>
      <c r="J15" s="11">
        <f>I15*100000</f>
        <v>0.19624502587000053</v>
      </c>
      <c r="K15" s="12">
        <f>G15/F15</f>
        <v>0.36666666666666664</v>
      </c>
      <c r="L15" s="13">
        <f>H15/F15</f>
        <v>1.1111111111111112E-2</v>
      </c>
    </row>
    <row r="16" spans="1:12" x14ac:dyDescent="0.2">
      <c r="A16" s="34" t="s">
        <v>13</v>
      </c>
      <c r="B16" s="1">
        <f>B15+1</f>
        <v>10</v>
      </c>
      <c r="C16" s="1">
        <v>16</v>
      </c>
      <c r="D16" s="1">
        <f t="shared" si="0"/>
        <v>15</v>
      </c>
      <c r="E16" s="8">
        <v>13468313</v>
      </c>
      <c r="F16" s="9">
        <v>427</v>
      </c>
      <c r="G16" s="9">
        <v>92</v>
      </c>
      <c r="H16" s="9">
        <v>5</v>
      </c>
      <c r="I16" s="10">
        <f>F16/E16</f>
        <v>3.1704044894115545E-5</v>
      </c>
      <c r="J16" s="11">
        <f>I16*100000</f>
        <v>3.1704044894115544</v>
      </c>
      <c r="K16" s="12">
        <f>G16/F16</f>
        <v>0.21545667447306791</v>
      </c>
      <c r="L16" s="13">
        <f>H16/F16</f>
        <v>1.1709601873536301E-2</v>
      </c>
    </row>
    <row r="17" spans="1:12" x14ac:dyDescent="0.2">
      <c r="A17" s="36" t="s">
        <v>17</v>
      </c>
      <c r="B17" s="6">
        <f>B16+1</f>
        <v>11</v>
      </c>
      <c r="C17" s="6">
        <v>9</v>
      </c>
      <c r="D17" s="1">
        <f t="shared" si="0"/>
        <v>16</v>
      </c>
      <c r="E17" s="14">
        <v>77177540</v>
      </c>
      <c r="F17" s="15">
        <v>1683</v>
      </c>
      <c r="G17" s="15">
        <v>752</v>
      </c>
      <c r="H17" s="15">
        <v>20</v>
      </c>
      <c r="I17" s="16">
        <f>F17/E17</f>
        <v>2.1806862462835691E-5</v>
      </c>
      <c r="J17" s="17">
        <f>I17*100000</f>
        <v>2.1806862462835692</v>
      </c>
      <c r="K17" s="18">
        <f>G17/F17</f>
        <v>0.44682115270350564</v>
      </c>
      <c r="L17" s="19">
        <f>H17/F17</f>
        <v>1.1883541295306001E-2</v>
      </c>
    </row>
    <row r="18" spans="1:12" x14ac:dyDescent="0.2">
      <c r="A18" s="34" t="s">
        <v>33</v>
      </c>
      <c r="B18" s="1">
        <v>7</v>
      </c>
      <c r="C18" s="1">
        <v>14</v>
      </c>
      <c r="D18" s="1">
        <f t="shared" si="0"/>
        <v>17</v>
      </c>
      <c r="E18" s="8">
        <v>122256981</v>
      </c>
      <c r="F18" s="9">
        <v>153</v>
      </c>
      <c r="G18" s="9">
        <v>46</v>
      </c>
      <c r="H18" s="9">
        <v>2</v>
      </c>
      <c r="I18" s="10">
        <f>F18/E18</f>
        <v>1.2514622784608104E-6</v>
      </c>
      <c r="J18" s="11">
        <f>I18*100000</f>
        <v>0.12514622784608104</v>
      </c>
      <c r="K18" s="12">
        <f>G18/F18</f>
        <v>0.30065359477124182</v>
      </c>
      <c r="L18" s="13">
        <f>H18/F18</f>
        <v>1.3071895424836602E-2</v>
      </c>
    </row>
    <row r="19" spans="1:12" x14ac:dyDescent="0.2">
      <c r="A19" s="34" t="s">
        <v>14</v>
      </c>
      <c r="B19" s="1">
        <f>B18+1</f>
        <v>8</v>
      </c>
      <c r="C19" s="1">
        <v>23</v>
      </c>
      <c r="D19" s="1">
        <f t="shared" si="0"/>
        <v>18</v>
      </c>
      <c r="E19" s="8">
        <v>79584255</v>
      </c>
      <c r="F19" s="9">
        <v>1964</v>
      </c>
      <c r="G19" s="9">
        <v>230</v>
      </c>
      <c r="H19" s="9">
        <v>27</v>
      </c>
      <c r="I19" s="10">
        <f>F19/E19</f>
        <v>2.4678248228873915E-5</v>
      </c>
      <c r="J19" s="11">
        <f>I19*100000</f>
        <v>2.4678248228873914</v>
      </c>
      <c r="K19" s="12">
        <f>G19/F19</f>
        <v>0.11710794297352342</v>
      </c>
      <c r="L19" s="13">
        <f>H19/F19</f>
        <v>1.3747454175152749E-2</v>
      </c>
    </row>
    <row r="20" spans="1:12" x14ac:dyDescent="0.2">
      <c r="A20" s="34" t="s">
        <v>24</v>
      </c>
      <c r="B20" s="1">
        <f>B19+1</f>
        <v>9</v>
      </c>
      <c r="C20" s="1">
        <v>20</v>
      </c>
      <c r="D20" s="1">
        <f t="shared" si="0"/>
        <v>19</v>
      </c>
      <c r="E20" s="8">
        <v>233378519</v>
      </c>
      <c r="F20" s="9">
        <v>1510</v>
      </c>
      <c r="G20" s="9">
        <v>206</v>
      </c>
      <c r="H20" s="9">
        <v>24</v>
      </c>
      <c r="I20" s="10">
        <f>F20/E20</f>
        <v>6.4701756034367497E-6</v>
      </c>
      <c r="J20" s="11">
        <f>I20*100000</f>
        <v>0.64701756034367497</v>
      </c>
      <c r="K20" s="12">
        <f>G20/F20</f>
        <v>0.13642384105960265</v>
      </c>
      <c r="L20" s="13">
        <f>H20/F20</f>
        <v>1.5894039735099338E-2</v>
      </c>
    </row>
    <row r="21" spans="1:12" x14ac:dyDescent="0.2">
      <c r="A21" s="34" t="s">
        <v>8</v>
      </c>
      <c r="B21" s="1">
        <v>32</v>
      </c>
      <c r="C21" s="1">
        <v>12</v>
      </c>
      <c r="D21" s="1">
        <f t="shared" si="0"/>
        <v>20</v>
      </c>
      <c r="E21" s="8">
        <v>18498192</v>
      </c>
      <c r="F21" s="9">
        <v>2376</v>
      </c>
      <c r="G21" s="9">
        <v>808</v>
      </c>
      <c r="H21" s="9">
        <v>50</v>
      </c>
      <c r="I21" s="10">
        <f>F21/E21</f>
        <v>1.284449853261335E-4</v>
      </c>
      <c r="J21" s="11">
        <f>I21*100000</f>
        <v>12.844498532613351</v>
      </c>
      <c r="K21" s="12">
        <f>G21/F21</f>
        <v>0.34006734006734007</v>
      </c>
      <c r="L21" s="13">
        <f>H21/F21</f>
        <v>2.1043771043771045E-2</v>
      </c>
    </row>
    <row r="22" spans="1:12" x14ac:dyDescent="0.2">
      <c r="A22" s="34" t="s">
        <v>25</v>
      </c>
      <c r="B22" s="1">
        <f>B21+1</f>
        <v>33</v>
      </c>
      <c r="C22" s="1">
        <v>9</v>
      </c>
      <c r="D22" s="1">
        <f t="shared" si="0"/>
        <v>21</v>
      </c>
      <c r="E22" s="8">
        <v>7384022</v>
      </c>
      <c r="F22" s="9">
        <v>40</v>
      </c>
      <c r="G22" s="9">
        <v>18</v>
      </c>
      <c r="H22" s="9">
        <v>1</v>
      </c>
      <c r="I22" s="10">
        <f>F22/E22</f>
        <v>5.417101953379879E-6</v>
      </c>
      <c r="J22" s="11">
        <f>I22*100000</f>
        <v>0.54171019533798792</v>
      </c>
      <c r="K22" s="12">
        <f>G22/F22</f>
        <v>0.45</v>
      </c>
      <c r="L22" s="13">
        <f>H22/F22</f>
        <v>2.5000000000000001E-2</v>
      </c>
    </row>
    <row r="23" spans="1:12" x14ac:dyDescent="0.2">
      <c r="A23" s="34" t="s">
        <v>15</v>
      </c>
      <c r="B23" s="1">
        <f>B22+1</f>
        <v>34</v>
      </c>
      <c r="C23" s="1">
        <v>17</v>
      </c>
      <c r="D23" s="1">
        <f t="shared" si="0"/>
        <v>22</v>
      </c>
      <c r="E23" s="8">
        <v>38919054</v>
      </c>
      <c r="F23" s="9">
        <v>960</v>
      </c>
      <c r="G23" s="9">
        <v>197</v>
      </c>
      <c r="H23" s="9">
        <v>24</v>
      </c>
      <c r="I23" s="10">
        <f>F23/E23</f>
        <v>2.4666581053074929E-5</v>
      </c>
      <c r="J23" s="11">
        <f>I23*100000</f>
        <v>2.4666581053074927</v>
      </c>
      <c r="K23" s="12">
        <f>G23/F23</f>
        <v>0.20520833333333333</v>
      </c>
      <c r="L23" s="13">
        <f>H23/F23</f>
        <v>2.5000000000000001E-2</v>
      </c>
    </row>
    <row r="24" spans="1:12" x14ac:dyDescent="0.2">
      <c r="A24" s="34" t="s">
        <v>35</v>
      </c>
      <c r="B24" s="1">
        <v>5</v>
      </c>
      <c r="C24" s="1">
        <v>5</v>
      </c>
      <c r="D24" s="1">
        <f t="shared" si="0"/>
        <v>23</v>
      </c>
      <c r="E24" s="8">
        <v>35080827</v>
      </c>
      <c r="F24" s="9">
        <v>36</v>
      </c>
      <c r="G24" s="9">
        <v>19</v>
      </c>
      <c r="H24" s="9">
        <v>1</v>
      </c>
      <c r="I24" s="10">
        <f>F24/E24</f>
        <v>1.0262015772889277E-6</v>
      </c>
      <c r="J24" s="11">
        <f>I24*100000</f>
        <v>0.10262015772889277</v>
      </c>
      <c r="K24" s="12">
        <f>G24/F24</f>
        <v>0.52777777777777779</v>
      </c>
      <c r="L24" s="13">
        <f>H24/F24</f>
        <v>2.7777777777777776E-2</v>
      </c>
    </row>
    <row r="25" spans="1:12" x14ac:dyDescent="0.2">
      <c r="A25" s="34" t="s">
        <v>26</v>
      </c>
      <c r="B25" s="1">
        <f>B24+1</f>
        <v>6</v>
      </c>
      <c r="C25" s="1">
        <v>18</v>
      </c>
      <c r="D25" s="1">
        <f t="shared" si="0"/>
        <v>24</v>
      </c>
      <c r="E25" s="8">
        <v>98662146</v>
      </c>
      <c r="F25" s="9">
        <v>514</v>
      </c>
      <c r="G25" s="9">
        <v>103</v>
      </c>
      <c r="H25" s="9">
        <v>15</v>
      </c>
      <c r="I25" s="10">
        <f>F25/E25</f>
        <v>5.2096981551566897E-6</v>
      </c>
      <c r="J25" s="11">
        <f>I25*100000</f>
        <v>0.52096981551566901</v>
      </c>
      <c r="K25" s="12">
        <f>G25/F25</f>
        <v>0.20038910505836577</v>
      </c>
      <c r="L25" s="13">
        <f>H25/F25</f>
        <v>2.9182879377431907E-2</v>
      </c>
    </row>
    <row r="26" spans="1:12" x14ac:dyDescent="0.2">
      <c r="A26" s="34" t="s">
        <v>19</v>
      </c>
      <c r="B26" s="1">
        <f>B25+1</f>
        <v>7</v>
      </c>
      <c r="C26" s="1">
        <v>19</v>
      </c>
      <c r="D26" s="1">
        <f t="shared" si="0"/>
        <v>25</v>
      </c>
      <c r="E26" s="8">
        <v>53390841</v>
      </c>
      <c r="F26" s="9">
        <v>955</v>
      </c>
      <c r="G26" s="9">
        <v>145</v>
      </c>
      <c r="H26" s="9">
        <v>29</v>
      </c>
      <c r="I26" s="10">
        <f>F26/E26</f>
        <v>1.7886963046714323E-5</v>
      </c>
      <c r="J26" s="11">
        <f>I26*100000</f>
        <v>1.7886963046714324</v>
      </c>
      <c r="K26" s="12">
        <f>G26/F26</f>
        <v>0.15183246073298429</v>
      </c>
      <c r="L26" s="13">
        <f>H26/F26</f>
        <v>3.0366492146596858E-2</v>
      </c>
    </row>
    <row r="27" spans="1:12" x14ac:dyDescent="0.2">
      <c r="A27" s="36" t="s">
        <v>23</v>
      </c>
      <c r="B27" s="6">
        <f>B26+1</f>
        <v>8</v>
      </c>
      <c r="C27" s="6">
        <v>13</v>
      </c>
      <c r="D27" s="1">
        <f t="shared" si="0"/>
        <v>26</v>
      </c>
      <c r="E27" s="14">
        <v>66834193</v>
      </c>
      <c r="F27" s="15">
        <v>445</v>
      </c>
      <c r="G27" s="15">
        <v>145</v>
      </c>
      <c r="H27" s="15">
        <v>17</v>
      </c>
      <c r="I27" s="16">
        <f>F27/E27</f>
        <v>6.6582684704519434E-6</v>
      </c>
      <c r="J27" s="17">
        <f>I27*100000</f>
        <v>0.66582684704519435</v>
      </c>
      <c r="K27" s="18">
        <f>G27/F27</f>
        <v>0.3258426966292135</v>
      </c>
      <c r="L27" s="19">
        <f>H27/F27</f>
        <v>3.8202247191011236E-2</v>
      </c>
    </row>
    <row r="28" spans="1:12" x14ac:dyDescent="0.2">
      <c r="A28" s="34" t="s">
        <v>12</v>
      </c>
      <c r="B28" s="1">
        <f>B27+1</f>
        <v>9</v>
      </c>
      <c r="C28" s="1">
        <v>24</v>
      </c>
      <c r="D28" s="1">
        <f t="shared" si="0"/>
        <v>27</v>
      </c>
      <c r="E28" s="8">
        <v>64801901</v>
      </c>
      <c r="F28" s="9">
        <v>2624</v>
      </c>
      <c r="G28" s="9">
        <v>258</v>
      </c>
      <c r="H28" s="9">
        <v>112</v>
      </c>
      <c r="I28" s="10">
        <f>F28/E28</f>
        <v>4.0492639251431836E-5</v>
      </c>
      <c r="J28" s="11">
        <f>I28*100000</f>
        <v>4.0492639251431832</v>
      </c>
      <c r="K28" s="12">
        <f>G28/F28</f>
        <v>9.8323170731707321E-2</v>
      </c>
      <c r="L28" s="13">
        <f>H28/F28</f>
        <v>4.2682926829268296E-2</v>
      </c>
    </row>
    <row r="29" spans="1:12" x14ac:dyDescent="0.2">
      <c r="A29" s="34" t="s">
        <v>11</v>
      </c>
      <c r="B29" s="1">
        <f>B28+1</f>
        <v>10</v>
      </c>
      <c r="C29" s="1">
        <v>21</v>
      </c>
      <c r="D29" s="1">
        <f t="shared" si="0"/>
        <v>28</v>
      </c>
      <c r="E29" s="8">
        <v>121924973</v>
      </c>
      <c r="F29" s="9">
        <v>6430</v>
      </c>
      <c r="G29" s="9">
        <v>840</v>
      </c>
      <c r="H29" s="9">
        <v>283</v>
      </c>
      <c r="I29" s="10">
        <f>F29/E29</f>
        <v>5.2737350206343702E-5</v>
      </c>
      <c r="J29" s="11">
        <f>I29*100000</f>
        <v>5.2737350206343701</v>
      </c>
      <c r="K29" s="12">
        <f>G29/F29</f>
        <v>0.13063763608087092</v>
      </c>
      <c r="L29" s="13">
        <f>H29/F29</f>
        <v>4.401244167962675E-2</v>
      </c>
    </row>
    <row r="30" spans="1:12" x14ac:dyDescent="0.2">
      <c r="A30" s="34" t="s">
        <v>18</v>
      </c>
      <c r="B30" s="1">
        <f>B29+1</f>
        <v>11</v>
      </c>
      <c r="C30" s="1">
        <v>22</v>
      </c>
      <c r="D30" s="1">
        <f t="shared" si="0"/>
        <v>29</v>
      </c>
      <c r="E30" s="8">
        <v>83849671</v>
      </c>
      <c r="F30" s="9">
        <v>1699</v>
      </c>
      <c r="G30" s="9">
        <v>203</v>
      </c>
      <c r="H30" s="9">
        <v>83</v>
      </c>
      <c r="I30" s="10">
        <f>F30/E30</f>
        <v>2.0262452788872599E-5</v>
      </c>
      <c r="J30" s="11">
        <f>I30*100000</f>
        <v>2.0262452788872598</v>
      </c>
      <c r="K30" s="12">
        <f>G30/F30</f>
        <v>0.11948204826368453</v>
      </c>
      <c r="L30" s="13">
        <f>H30/F30</f>
        <v>4.8852266038846383E-2</v>
      </c>
    </row>
    <row r="31" spans="1:12" x14ac:dyDescent="0.2">
      <c r="A31" s="34" t="s">
        <v>32</v>
      </c>
      <c r="B31" s="1">
        <v>8</v>
      </c>
      <c r="C31" s="1">
        <v>19</v>
      </c>
      <c r="D31" s="1">
        <f t="shared" si="0"/>
        <v>30</v>
      </c>
      <c r="E31" s="8">
        <v>37933898</v>
      </c>
      <c r="F31" s="9">
        <v>53</v>
      </c>
      <c r="G31" s="9">
        <v>8</v>
      </c>
      <c r="H31" s="9">
        <v>3</v>
      </c>
      <c r="I31" s="10">
        <f>F31/E31</f>
        <v>1.3971672513064699E-6</v>
      </c>
      <c r="J31" s="11">
        <f>I31*100000</f>
        <v>0.13971672513064698</v>
      </c>
      <c r="K31" s="12">
        <f>G31/F31</f>
        <v>0.15094339622641509</v>
      </c>
      <c r="L31" s="13">
        <f>H31/F31</f>
        <v>5.6603773584905662E-2</v>
      </c>
    </row>
    <row r="32" spans="1:12" x14ac:dyDescent="0.2">
      <c r="A32" s="34" t="s">
        <v>22</v>
      </c>
      <c r="B32" s="1">
        <f>B31+1</f>
        <v>9</v>
      </c>
      <c r="C32" s="1">
        <v>15</v>
      </c>
      <c r="D32" s="1">
        <f t="shared" si="0"/>
        <v>31</v>
      </c>
      <c r="E32" s="8">
        <v>29875481</v>
      </c>
      <c r="F32" s="9">
        <v>277</v>
      </c>
      <c r="G32" s="9">
        <v>65</v>
      </c>
      <c r="H32" s="9">
        <v>16</v>
      </c>
      <c r="I32" s="10">
        <f>F32/E32</f>
        <v>9.2718172470595543E-6</v>
      </c>
      <c r="J32" s="11">
        <f>I32*100000</f>
        <v>0.92718172470595539</v>
      </c>
      <c r="K32" s="12">
        <f>G32/F32</f>
        <v>0.23465703971119134</v>
      </c>
      <c r="L32" s="13">
        <f>H32/F32</f>
        <v>5.7761732851985562E-2</v>
      </c>
    </row>
    <row r="33" spans="1:12" x14ac:dyDescent="0.2">
      <c r="A33" s="34" t="s">
        <v>30</v>
      </c>
      <c r="B33" s="1">
        <v>10</v>
      </c>
      <c r="C33" s="1">
        <v>25</v>
      </c>
      <c r="D33" s="1">
        <f t="shared" si="0"/>
        <v>32</v>
      </c>
      <c r="E33" s="8">
        <v>3320226</v>
      </c>
      <c r="F33" s="9">
        <v>12</v>
      </c>
      <c r="G33" s="9">
        <v>0</v>
      </c>
      <c r="H33" s="9">
        <v>1</v>
      </c>
      <c r="I33" s="10">
        <f>F33/E33</f>
        <v>3.6142118036543293E-6</v>
      </c>
      <c r="J33" s="11">
        <f>I33*100000</f>
        <v>0.36142118036543291</v>
      </c>
      <c r="K33" s="12">
        <f>G33/F33</f>
        <v>0</v>
      </c>
      <c r="L33" s="13">
        <f>H33/F33</f>
        <v>8.3333333333333329E-2</v>
      </c>
    </row>
    <row r="34" spans="1:12" ht="17" thickBot="1" x14ac:dyDescent="0.25">
      <c r="A34" s="39"/>
      <c r="B34" s="38" t="s">
        <v>43</v>
      </c>
      <c r="C34" s="37"/>
      <c r="D34" s="37"/>
      <c r="E34" s="40"/>
      <c r="F34" s="41"/>
      <c r="G34" s="41"/>
      <c r="H34" s="41"/>
      <c r="I34" s="42"/>
      <c r="J34" s="43"/>
      <c r="K34" s="43"/>
      <c r="L34" s="44"/>
    </row>
    <row r="35" spans="1:12" x14ac:dyDescent="0.2">
      <c r="E35" s="3"/>
      <c r="I35" s="4"/>
      <c r="J35" s="5"/>
      <c r="K35" s="5"/>
      <c r="L35" s="5"/>
    </row>
    <row r="36" spans="1:12" x14ac:dyDescent="0.2">
      <c r="E36" s="3"/>
      <c r="I36" s="4"/>
      <c r="J36" s="5"/>
      <c r="K36" s="5"/>
      <c r="L36" s="5"/>
    </row>
    <row r="37" spans="1:12" x14ac:dyDescent="0.2">
      <c r="E37" s="3"/>
      <c r="I37" s="4"/>
      <c r="J37" s="5"/>
      <c r="K37" s="5"/>
      <c r="L37" s="5"/>
    </row>
    <row r="38" spans="1:12" x14ac:dyDescent="0.2">
      <c r="E38" s="3"/>
    </row>
  </sheetData>
  <sortState xmlns:xlrd2="http://schemas.microsoft.com/office/spreadsheetml/2017/richdata2" ref="B2:L39">
    <sortCondition ref="L2:L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Sathisan Vannadil</dc:creator>
  <cp:lastModifiedBy>Sathisan Vannadil</cp:lastModifiedBy>
  <dcterms:created xsi:type="dcterms:W3CDTF">2020-04-25T04:51:47Z</dcterms:created>
  <dcterms:modified xsi:type="dcterms:W3CDTF">2020-04-25T05:27:44Z</dcterms:modified>
</cp:coreProperties>
</file>