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hung\Downloads\"/>
    </mc:Choice>
  </mc:AlternateContent>
  <xr:revisionPtr revIDLastSave="0" documentId="13_ncr:1_{2518CD1B-F03B-4B89-B6D4-2727A82C24AB}" xr6:coauthVersionLast="47" xr6:coauthVersionMax="47" xr10:uidLastSave="{00000000-0000-0000-0000-000000000000}"/>
  <bookViews>
    <workbookView xWindow="-110" yWindow="-110" windowWidth="19420" windowHeight="10300" tabRatio="821" xr2:uid="{00000000-000D-0000-FFFF-FFFF00000000}"/>
  </bookViews>
  <sheets>
    <sheet name="Cover" sheetId="97" r:id="rId1"/>
    <sheet name="Sampl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workbook>
</file>

<file path=xl/calcChain.xml><?xml version="1.0" encoding="utf-8"?>
<calcChain xmlns="http://schemas.openxmlformats.org/spreadsheetml/2006/main">
  <c r="D7" i="122" l="1"/>
  <c r="G10" i="107" s="1"/>
  <c r="B6" i="122"/>
  <c r="D10" i="107" s="1"/>
  <c r="B7" i="122"/>
  <c r="E10" i="107" s="1"/>
  <c r="D6" i="122"/>
  <c r="F10" i="107" s="1"/>
  <c r="C8" i="107"/>
  <c r="E13" i="107" l="1"/>
  <c r="E12" i="107"/>
</calcChain>
</file>

<file path=xl/sharedStrings.xml><?xml version="1.0" encoding="utf-8"?>
<sst xmlns="http://schemas.openxmlformats.org/spreadsheetml/2006/main" count="461" uniqueCount="369">
  <si>
    <t>Fail</t>
  </si>
  <si>
    <t>Date</t>
    <phoneticPr fontId="10"/>
  </si>
  <si>
    <t>TEST CASE</t>
  </si>
  <si>
    <t>Test Case Description</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</si>
  <si>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</si>
  <si>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</si>
  <si>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</si>
  <si>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</si>
  <si>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</si>
  <si>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</si>
  <si>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</si>
  <si>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</si>
  <si>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</si>
  <si>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</si>
  <si>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</si>
  <si>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</si>
  <si>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</si>
  <si>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</si>
  <si>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</si>
  <si>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</si>
  <si>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</si>
  <si>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</si>
  <si>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</si>
  <si>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</si>
  <si>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</si>
  <si>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</si>
  <si>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Test requirement:</t>
  </si>
  <si>
    <t>ID</t>
  </si>
  <si>
    <t>Note</t>
  </si>
  <si>
    <t>Version:</t>
  </si>
  <si>
    <t>Project Name:</t>
  </si>
  <si>
    <t>Project Code:</t>
  </si>
  <si>
    <t>Pass</t>
  </si>
  <si>
    <t>Pending</t>
  </si>
  <si>
    <t>1.0</t>
  </si>
  <si>
    <t>1.1</t>
  </si>
  <si>
    <t>Update testcase</t>
  </si>
  <si>
    <t>1.2</t>
  </si>
  <si>
    <t>UTEHY-SE01</t>
  </si>
  <si>
    <t>Sample Project</t>
  </si>
  <si>
    <t>CR100 - Export to excel</t>
  </si>
  <si>
    <t xml:space="preserve">CR1 - </t>
  </si>
  <si>
    <t>Expected Results</t>
  </si>
  <si>
    <t>Actual Results</t>
  </si>
  <si>
    <t>Status</t>
  </si>
  <si>
    <t xml:space="preserve">KIỂM TRA HÀM ĐĂNG NHẬP </t>
  </si>
  <si>
    <t>TESTCASE 1</t>
  </si>
  <si>
    <t xml:space="preserve"> Kiểm tra đăng nhập đúng</t>
  </si>
  <si>
    <t xml:space="preserve"> Check tên đăng nhập và mật khẩu phù hợp thì Đăng nhập thành công chuyển vào tab thanh toán </t>
  </si>
  <si>
    <t xml:space="preserve">Trả về trang thanh toán </t>
  </si>
  <si>
    <t xml:space="preserve"> </t>
  </si>
  <si>
    <t>PASS</t>
  </si>
  <si>
    <t>Kiểm tra đăng nhập sai tên đăng nhập</t>
  </si>
  <si>
    <t>1: Nhập tên đăng nhập - oumarket
2: Nhập mật khẩu - 123
3: Click Đăng nhập.</t>
  </si>
  <si>
    <t>Xuất thống báo nhập không đúng tên đăng nhập hoặc mật khẩu</t>
  </si>
  <si>
    <t>System Name：</t>
  </si>
  <si>
    <t>Module Code：</t>
  </si>
  <si>
    <t xml:space="preserve">PASS
</t>
  </si>
  <si>
    <t>Kiểm tra đăng nhập sai mật khẩu</t>
  </si>
  <si>
    <t>1: Nhập tên đăng nhập - an 
2: Nhập mật khẩu - 1234 
3: Click Đăng nhập.</t>
  </si>
  <si>
    <t>Kiểm tra không nhập tên đăng nhập</t>
  </si>
  <si>
    <t>1: Không nhập tên đăng nhập 
2: Nhập mật khẩu - 1234 
3: Click Đăng nhập.</t>
  </si>
  <si>
    <t>Xuất thống báo VUI LÒNG NHẬP TÊN ĐĂNG NHẬP</t>
  </si>
  <si>
    <t>Kiểm tra không nhập mật khẩu</t>
  </si>
  <si>
    <t>1: Nhập tên đăng nhập - an 
2: Không nhập mật khẩu 
3: Click Đăng nhập.</t>
  </si>
  <si>
    <t xml:space="preserve"> Xuất thống báo VUI LÒNG NHẬP MẬT KHẨU</t>
  </si>
  <si>
    <t>Kiểm tra không nhập cả mật khẩu lẫn tên đăng nhập</t>
  </si>
  <si>
    <t>1: Không nhập tên đăng nhập 
2: Không nhập mật khẩu 
3: Click Đăng nhập.</t>
  </si>
  <si>
    <t>1: Nhập tên đăng nhập - an
2: Nhập mật khẩu - 123
3: Click Đăng nhập.</t>
  </si>
  <si>
    <t>Nhập tên sản phẩm đã có trong db.products</t>
  </si>
  <si>
    <t>1: Click chuột tại textfield nhập sản phẩm sẵn có 
2: Nhập "thịt heo"</t>
  </si>
  <si>
    <t>Nhập tên sản phẩm với ký tự gần giống trong db.products</t>
  </si>
  <si>
    <t xml:space="preserve">Nhập một sản phẩm không có trong db.product </t>
  </si>
  <si>
    <t>Không có bất kì sản phẩm nào xuất hiện ở tableView</t>
  </si>
  <si>
    <t xml:space="preserve">KIỂM TRA HÀM THÊM SẢN PHẨM VÀO HÓA ĐƠN TẠM </t>
  </si>
  <si>
    <t>Thêm sản phẩm có đơn vị kiểu kg(double)</t>
  </si>
  <si>
    <t>1. Chọn Sữa Chua
2. Click Thêm
3. Nhập số lượng 1
4. Click save</t>
  </si>
  <si>
    <t>Thêm sản phẩm nhập sai kiểu số lượng</t>
  </si>
  <si>
    <t>Thêm một sản phẩm có đơn vị(chai, cái, hộp,…)</t>
  </si>
  <si>
    <t>1. Tìm kiếm Cây lau nhà
2. Click Thêm 
3. Nhập số lượng 0.5
4. Click save</t>
  </si>
  <si>
    <t>Cộng dồn số lượng sản phẩm đã có ở hóa đơn tạm</t>
  </si>
  <si>
    <t>1. Tìm kiếm Cây lau nhà
2. Click Thêm 
3. Nhập số lượng 1
4. Click save
5. Tìm kiếm Cây lau nhà
6. Click Thêm 
7. Nhập số lượng 3
8. Click save</t>
  </si>
  <si>
    <t xml:space="preserve">Sản phẩm cây lau nhà ở hóa đơn tạm được cộng dồn vào cùng 1 hàng số lượng Cây lau nhà là 4 </t>
  </si>
  <si>
    <t>TESTCASE 2</t>
  </si>
  <si>
    <t>TESTCASE 3</t>
  </si>
  <si>
    <t>TESTCASE 4</t>
  </si>
  <si>
    <t>TESTCASE 5</t>
  </si>
  <si>
    <t>TESTCASE 6</t>
  </si>
  <si>
    <t xml:space="preserve">Xóa sản phẩm có sẵn trong hóa đơn tạm </t>
  </si>
  <si>
    <t>1. Click vào Cây lau nhà tại hóa đơn tạm
2. Click vào button xóa
3. Xác nhận xóa</t>
  </si>
  <si>
    <t>Cây lau nhà biến mất khỏi hóa đơn tạm</t>
  </si>
  <si>
    <t>Xuất hiện thông báo Qúa số lượng kho</t>
  </si>
  <si>
    <t>Thanh toán hợp lệ</t>
  </si>
  <si>
    <t xml:space="preserve">1. Thêm sản phẩm vào hóa đơn
2. Nhập tiền khách đưa lớn hơn tiền hàng
3. Nhấn thanh toán
</t>
  </si>
  <si>
    <t xml:space="preserve">Thanh toán không hợp lệ </t>
  </si>
  <si>
    <t>Xuất hiện thông báo thêm thành công</t>
  </si>
  <si>
    <t>Xuất hiện thông báo Nhập tiền phù hợp</t>
  </si>
  <si>
    <t>1. Thêm sản phẩm vào hóa đơn
2. Nhập tiền khách đưa nhỏ hơn tiền hàng
3. Nhấn thanh toán</t>
  </si>
  <si>
    <t>1. Thêm sản phẩm vào hóa đơn
2. Không nhập tiền khách đưa
3. Nhấn thanh toán</t>
  </si>
  <si>
    <t>1. Không thêm sản phẩm vào hóa đơn
2. Nhấn thanh toán</t>
  </si>
  <si>
    <t>Xuất hiện thông báo Chưa có sản phẩm trong hóa đơn tạm</t>
  </si>
  <si>
    <t>1. Chọn Sữa Chua
2. Click Thêm
3. Nhập số lượng 55
4. Click save</t>
  </si>
  <si>
    <t>Thêm sản phẩm số lượng vượt kho 
//kho đang 50</t>
  </si>
  <si>
    <t>Cộng dồn số lượng sản phẩm đã có ở hóa đơn tạm với tổng số lượng vượt mức kho</t>
  </si>
  <si>
    <t>1. Tìm kiếm Sữa chua
2. Click Thêm 
3. Nhập số lượng 10
4. Click save
5. Tìm kiếm Cây lau nhà
6. Click Thêm 
7. Nhập số lượng 45
8. Click save</t>
  </si>
  <si>
    <t xml:space="preserve"> KIỂM TRA HÀM THÊM SẢN PHẨM </t>
  </si>
  <si>
    <t xml:space="preserve">1. Chuyển sang tab hàng hóa
2. Click Thêm Sản Phẩm
3. Nhập tên sản phẩm "Bột giặt"
4. Nhập số lượng "20"
5. Nhập giá "45000"
6. Click chọn đơn vị "gói"
7. Click chọn danh mục " Hàng tiêu dùng" 
8. Click Thêm </t>
  </si>
  <si>
    <t xml:space="preserve">Xuất hiện thông báo thêm sản phẩm thành công! Sản phẩm xuất hiện trong tableView </t>
  </si>
  <si>
    <t xml:space="preserve">Thêm sản phẩm hợp lệ </t>
  </si>
  <si>
    <t>Thêm sản phẩm không hợp lệ 
//Bỏ trống một trường</t>
  </si>
  <si>
    <t xml:space="preserve">1. Chuyển sang tab hàng hóa
2. Click Thêm Sản Phẩm
3. KHÔNG Nhập tên sản phẩm 
4. Nhập số lượng "20"
5. Nhập giá "45000"
6. Click chọn đơn vị "gói"
7. Click chọn danh mục " Hàng tiêu dùng" 
8. Click Thêm </t>
  </si>
  <si>
    <t xml:space="preserve">Xuất hiện thông báo vui lòng nhập đầy đủ thông tin sản phẩm </t>
  </si>
  <si>
    <t>Thêm sản phẩm không hợp lệ 
//Thêm sản phẩm trùng với sản phẩm đã có</t>
  </si>
  <si>
    <t xml:space="preserve">1. Chuyển sang tab hàng hóa
2. Click Thêm Sản Phẩm
3. Nhập tên sản phẩm "Sữa Chua"
4. Nhập số lượng "20"
5. Nhập giá "25000"
6. Click chọn đơn vị "cái"
7. Click chọn danh mục " Thực Phẩm " 
8. Click Thêm </t>
  </si>
  <si>
    <t>Xuất hiện thông báo sản phẩm đã tồn tại</t>
  </si>
  <si>
    <t xml:space="preserve"> KIỂM TRA HÀM SỬA SẢN PHẨM</t>
  </si>
  <si>
    <t>KIỂM TRA HÀM XÓA SẢN PHẨM</t>
  </si>
  <si>
    <t xml:space="preserve"> Xóa hợp lệ </t>
  </si>
  <si>
    <t>Xuất hiện thông báo xóa thành công!</t>
  </si>
  <si>
    <t>1. click chọn sản phẩm " Lúa mì"
2. click delete
3. xác nhận xóa</t>
  </si>
  <si>
    <t>KIỂM TRA HÀM THÊM SẢN DANH MỤC</t>
  </si>
  <si>
    <t>Thêm hợp lệ</t>
  </si>
  <si>
    <t xml:space="preserve">Thanh toán cho khách hàng thành viên </t>
  </si>
  <si>
    <t>1. Thêm sản phẩm vào hóa đơn
2. Nhập tiền khách đưa lớn hơn tiền hàng
3. Nhấn thanh toán
4. Nhập số điện thoại của thành viên</t>
  </si>
  <si>
    <t xml:space="preserve">Thanh toán khách hàng không phải thành viên </t>
  </si>
  <si>
    <t>1. Thêm sản phẩm vào hóa đơn
2. Nhập tiền khách đưa lớn hơn tiền hàng
3. Nhấn thanh toán
4. Nhập số điện thoại không phải  của thành viên</t>
  </si>
  <si>
    <t>Xuất hiện thông báo thêm thành công Danh mục xuất hiện trong tableView</t>
  </si>
  <si>
    <t>Thêm không hợp lệ
// Thêm danh mục trùng tên</t>
  </si>
  <si>
    <t>Thêm không hợp lệ
// không nhập tên danh mục</t>
  </si>
  <si>
    <t>1. click chọn tab danh mục
2. click chọn thêm danh mục
3. Bỏ trống tên danh mục
4. Click thêm</t>
  </si>
  <si>
    <t xml:space="preserve">1. click chọn tab danh mục
2. click chọn thêm danh mục
3. Nhập tên danh mục " Rau củ'
4. Click thêm </t>
  </si>
  <si>
    <t>1. click chọn tab danh mục
2. click chọn thêm danh mục
3. Nhập tên danh mục " rau củ'
4. Click thêm</t>
  </si>
  <si>
    <t>HÀM CHỈNH SỬA DANH MỤC</t>
  </si>
  <si>
    <t>Chỉnh sửa hợp lệ</t>
  </si>
  <si>
    <t>1. click chọn Danh Mục hàng tiêu dùng 
2. click chọn edit
3. Nhập tên danh mục mới " Hàng tiêu dùng cao cấp"
4. click xác nhận</t>
  </si>
  <si>
    <t>Tên danh mục mới được cập nhật</t>
  </si>
  <si>
    <t xml:space="preserve">Chỉnh sửa không hợp lệ 
// Không nhập tên danh mục </t>
  </si>
  <si>
    <t>1. click chọn Danh Mục hàng tiêu dùng 
2. click chọn edit
3. Bỏ trống tên danh mục
4. click xác nhận</t>
  </si>
  <si>
    <t xml:space="preserve">HÀM XÓA DANH MỤC </t>
  </si>
  <si>
    <t xml:space="preserve">Xóa danh mục hợp lệ </t>
  </si>
  <si>
    <t xml:space="preserve"> 1. click chọn Danh Mục hàng tiêu dùng 
2. click chọn delete
3. click xác nhận</t>
  </si>
  <si>
    <t>Thông báo xóa thành công danh mục biến mất khỏi tableView</t>
  </si>
  <si>
    <t xml:space="preserve">uyển sang tab hàng hóa
2. Click Thêm Sản Phẩm
3. Nhập tên sản phẩm "Túi thơm"
4. Nhập số lượng "20"
5. Nhập giá "-45000"
6. Click chọn đơn vị "gói"
7. Click chọn danh mục " Hàng tiêu dùng" 
8. Click Thêm </t>
  </si>
  <si>
    <t xml:space="preserve">1. Chuyển sang tab hàng hóa
2. Click Thêm Sản Phẩm
3. Nhập tên sản phẩm "Sữa Chua"
4. Nhập số lượng "-20"
5. Nhập giá "25000"
6. Click chọn đơn vị "cái"
7. Click chọn danh mục " Thực Phẩm " 
8. Click Thêm </t>
  </si>
  <si>
    <t xml:space="preserve">Xuất hiện thông báo số lượng không hợp lệ </t>
  </si>
  <si>
    <t xml:space="preserve">KIỂM TRA HÀM TÌM SẢN PHẨM THEO TÊN </t>
  </si>
  <si>
    <t xml:space="preserve">KIỂM TRA HÀM THANH TOÁN </t>
  </si>
  <si>
    <t xml:space="preserve"> KIỂM TRA HÀM HỈNH SỬA KHUYÉN MÃI</t>
  </si>
  <si>
    <t>Chinh sửa không hợp lệ
// Sửa danh mục trùng tên</t>
  </si>
  <si>
    <t>1. click chọn tab danh mục
2. click chọn danh mục
3. Nhập tên danh mục " rau củ'
4. Click thêm</t>
  </si>
  <si>
    <t>Thông báo thêm danh mục thất bại</t>
  </si>
  <si>
    <t>XUẤT NỘI DUNG THÔNG BÁO SAI</t>
  </si>
  <si>
    <t xml:space="preserve">Thông báo khach hang chưa tồn tại </t>
  </si>
  <si>
    <t xml:space="preserve">KIỂM TRA CHI TIẾT HÓA ĐƠN </t>
  </si>
  <si>
    <t>Xem hóa đơn vừa được fhanh toán</t>
  </si>
  <si>
    <t>Xuất thiếu Tên Nhân Viên và Chi nhánh</t>
  </si>
  <si>
    <t>KIỂM TRA HÀM THÊM KHÁCH HÀNG</t>
  </si>
  <si>
    <t>Thêm khách hàng hợp lệ</t>
  </si>
  <si>
    <t>1. click chọn tab Thành viên
2. click chọn thêm khách hàng
3. Nhập tên " Nguyễn Văn Phước"
4. Nhập số điện thoại
5. click chọn ngày sinh
6. Xác nhận
7. ok</t>
  </si>
  <si>
    <t xml:space="preserve">Hiển thị thông báo thêm thành công
Xuất hiện khách hàng trong tableView </t>
  </si>
  <si>
    <t>Thêm khách hàng không hợp lệ
// không nhập tên khách hàng</t>
  </si>
  <si>
    <t>1. click chọn tab Thành viên
2. click chọn thêm khách hàng
3. bỏ trống tên khách hàng
4. Nhập số điện thoại
5. click chọn ngày sinh
6. Xác nhận
7. ok</t>
  </si>
  <si>
    <t>Thêm khách hàng không hợp lệ
// không nhập SDT khách hàng</t>
  </si>
  <si>
    <t>1. click chọn tab Thành viên
2. click chọn thêm khách hàng
3. Nhập Tên khách hàng "Quỳnh Như"  
4. Bỏ trống số điện thoại
5. click chọn ngày sinh
6. Xác nhận
7. ok</t>
  </si>
  <si>
    <t xml:space="preserve"> 
 </t>
  </si>
  <si>
    <t>Thêm khách hàng không hợp lệ
// Không nhập ngày sinh</t>
  </si>
  <si>
    <t>1. click chọn tab Thành viên
2. click chọn thêm khách hàng
3. Nhập tên " Nguyễn Văn Phước"
4. Nhập số điện thoại
5. Không click chọn ngày sinh
6. Xác nhận
7. ok</t>
  </si>
  <si>
    <t>1. click chọn tab Thành viên
2. click chọn thêm khách hàng
3. Nhập tên " Nguyễn Văn Phước"
4. Nhập số điện thoại
5. Chọn ngày sinh năm 2050
6. Xác nhận
7. ok</t>
  </si>
  <si>
    <t>Thêm sản phẩm đang có mã khuyến mãi</t>
  </si>
  <si>
    <t>1. Chọn Hủ tiếu
2. Click Thêm
3. Nhập số lượng 1
4. Click save</t>
  </si>
  <si>
    <t xml:space="preserve"> Thanh toán nhập thành viên sai kiểu dữ liệu</t>
  </si>
  <si>
    <t>Thêm sản phẩm không hợp lệ 
//Thêm sản phẩm với giá bé hơn 0</t>
  </si>
  <si>
    <t xml:space="preserve">Thêm khuyến mãi hợp lệ </t>
  </si>
  <si>
    <t xml:space="preserve">Thêm khuyến mãi không hợp lệ
// Không nhập tên khuyến mãi </t>
  </si>
  <si>
    <t>Khuyến mãi không hợp lệ
// không nhập % khuyến mãi</t>
  </si>
  <si>
    <t>Thêm Khuyến mãi không hợp lệ
//  nhập % khuyến mãi
giá trị âm</t>
  </si>
  <si>
    <t xml:space="preserve">Thêm Khuyến mãi không hợp lệ 
// Ngày bắt đầu lớn hơn ngày kết thúc </t>
  </si>
  <si>
    <t xml:space="preserve">Thêm Khuyến mãi không hợp lệ 
// không nhập bất kì trường nào </t>
  </si>
  <si>
    <t xml:space="preserve"> KIỂM TRA HÀM THÊM KHUYẾN MÃI</t>
  </si>
  <si>
    <t xml:space="preserve"> XÓA KHUYẾN MÃI</t>
  </si>
  <si>
    <t>Xuất hiện thông báo thêm thành công
Xuất hiện khuyến mãi trong tableView</t>
  </si>
  <si>
    <t xml:space="preserve">1.click chọn tab khuyến mãi 
2.click chọn tạo mã khuyến mãi
3.Nhập tên khuyến mãi
4.Nhập phần trăm khuyến mãi
5.Chọn ngày bắt đầu khuyến mãi
6.Chọn ngày khuyến mãi kết thúc
7.Xác nhận
8.Ok
</t>
  </si>
  <si>
    <t>1.click chọn tab khuyến mãi 
2.click chọn tạo mã khuyến mãi
3.bỏ trống tên khuyến mãi
4.Nhập phần trăm khuyến mãi
5.Chọn ngày bắt đầu khuyến mãi
6.Chọn ngày khuyến mãi kết thúc
7.Xác nhận
8.Ok
1.click chọn tab khuyến mãi 
2.click chọn tạo mã khuyến mãi
3.bỏ trống tên khuyến mãi
4.Nhập phần trăm khuyến mãi
5.Chọn ngày bắt đầu khuyến mãi
6.Chọn ngày khuyến mãi kết thúc
7.Xác nhận
8.Ok</t>
  </si>
  <si>
    <t>1.click chọn tab khuyến mãi 
2.click chọn tạo mã khuyến mãi
3.Nhập tên khuyến mãi
4.Bỏ trống % khuyến mãi
5.Chọn ngày bắt đầu khuyến mãi
6.Chọn ngày khuyến mãi kết thúc
7.Xác nhận
8.Ok</t>
  </si>
  <si>
    <t>1.click chọn tab khuyến mãi 
2.click chọn tạo mã khuyến mãi
3.Nhập tên khuyến mãi
4.Nhập % khuyến mãi giá trị âm
5.Chọn ngày bắt đầu khuyến mãi
6.Chọn ngày khuyến mãi kết thúc
7.Xác nhận
8.Ok</t>
  </si>
  <si>
    <t xml:space="preserve">Hiển thị thông tin hóa đơn bao gồm:
Tên NV
Tên chi nhánh
Ngày xuất
Tiền giảm 
Tiền hàng
Tiền nhận 
Tiền Trả
</t>
  </si>
  <si>
    <t>1.click chọn tab khuyến mãi 
2.click chọn tạo mã khuyến mãi
3.Nhập tên khuyến mãi
4.Nhập % khuyến mãi 
5.chọn ngày bắt đầu là 15/04/2023
6.Chọn ngày khuyến mãi kết thúc là 10/04/2023
7.Xác nhận
8.Ok</t>
  </si>
  <si>
    <t>1.click chọn tab khuyến mãi 
2.click chọn tạo mã khuyến mãi
3.Bỏ trống tên khuyến mãi
4.Bỏ trống phần trăm khuyến mãi
5.Bỏ trống ngày bắt đầu khuyến mãi
6.Bỏ trống ngày khuyến mãi kết thúc
7.Xác nhận
8.Ok</t>
  </si>
  <si>
    <t>Xóa khuyến mãi hợp lệ</t>
  </si>
  <si>
    <t>1.click chọn tab khuyến mãi
2.click chọn delete 
3.Hiện thông báo bạn có muốn xóa không
4.Ok
5.Thông báo xóa thành công
6.Ok</t>
  </si>
  <si>
    <t>Sửa sản phẩm hợp lệ</t>
  </si>
  <si>
    <t xml:space="preserve">1.Clik chọn tab hàng hóa
2.Chọn edit sản phẩm
3.Nhập tên sản phẩm thành "Thịt bò"
4.Nhập số lượng"5"
5.Nhập giá "30"
5.Click chọn đơn vị "kg"
6.Click chọn danh mục "thực phẩm"
7.Click Thêm
</t>
  </si>
  <si>
    <t>Hiện thông báo sửa sản phẩm thành công</t>
  </si>
  <si>
    <t>Sửa sản phẩm không hợp lệ
//Bỏ trống một trường</t>
  </si>
  <si>
    <t>1.Clik chọn tab hàng hóa
2.Chọn edit sản phẩm
3.Bỏ trống tên sản phẩm
4.Nhập số lượng"5"
5.Nhập giá "30"
5.Click chọn đơn vị "kg"
6.Click chọn danh mục "thực phẩm"
7.Click Thêm</t>
  </si>
  <si>
    <t>Hiện thông báo vui lòng nhập đầy đủ thông tin sản phẩm</t>
  </si>
  <si>
    <t>Sản phẩm vẫn được thêm vào tableView</t>
  </si>
  <si>
    <t>1.Clik chọn tab hàng hóa
2.Chọn edit sản phẩm
3.Nhập tên sản phẩm "thịt bò"
4.Nhập số lượng"5"
5.Nhập giá "30"
5.Click chọn đơn vị "kg"
6.Click chọn danh mục "thực phẩm"
7.Click Thêm</t>
  </si>
  <si>
    <t>Xuất hiện thông báo đã tồn tại</t>
  </si>
  <si>
    <t>1.Clik chọn tab hàng hóa
2.Chọn edit sản phẩm
3.Nhập tên sản phẩm "thịt bò"
4.Nhập số lượng"5"
5.Nhập giá "-30"
5.Click chọn đơn vị "kg"
6.Click chọn danh mục "thực phẩm"
7.Click Thêm</t>
  </si>
  <si>
    <t>Thông báo số lượng nhập không hợp lệ</t>
  </si>
  <si>
    <t>Hiện thông báo giá trị khuyến mãi phải lớn hơn 0</t>
  </si>
  <si>
    <t>Hiện thông báo dữ liệu không được để trống</t>
  </si>
  <si>
    <t>Hiện thông báo thời gian không hợp lệ</t>
  </si>
  <si>
    <t>Hiện thông báo dữ̃ lệu không được để trống</t>
  </si>
  <si>
    <t xml:space="preserve">Sửa khuyến mãi hợp lệ </t>
  </si>
  <si>
    <t xml:space="preserve">1.click chọn tab khuyến mãi 
2.click chọn edit mã khuyến mãi
3.Nhập tên khuyến mãi
4.Nhập phần trăm khuyến mãi
5.Chọn ngày bắt đầu khuyến mãi
6.Chọn ngày khuyến mãi kết thúc
7.Xác nhận
8.Ok
</t>
  </si>
  <si>
    <t xml:space="preserve">Sửa khuyến mãi không hợp lệ
// Không nhập tên khuyến mãi </t>
  </si>
  <si>
    <t>Sửa khuyến mãi không hợp lệ
// không nhập % khuyến mãi</t>
  </si>
  <si>
    <t>Sửa Khuyến mãi không hợp lệ
//  nhập % khuyến mãi
giá trị âm</t>
  </si>
  <si>
    <t xml:space="preserve">Sửa Khuyến mãi không hợp lệ 
// Ngày bắt đầu lớn hơn ngày kết thúc </t>
  </si>
  <si>
    <t xml:space="preserve">Sửa Khuyến mãi không hợp lệ 
// không nhập bất kì trường nào </t>
  </si>
  <si>
    <t>1.click chọn tab khuyến mãi 
2.click chọn edit mã khuyến mãi
3.Nhập tên khuyến mãi
4.Nhập phần trăm khuyến mãi
5.Chọn ngày bắt đầu khuyến mãi
6.Chọn ngày khuyến mãi kết thúc
7.Xác nhận
8.Ok</t>
  </si>
  <si>
    <t>1.click chọn tab khuyến mãi 
2.click chọn edit mã khuyến mãi
3.Bỏ trống tên khuyến mãi
4.Nhập phần trăm khuyến mãi
5.Chọn ngày bắt đầu khuyến mãi
6.Chọn ngày khuyến mãi kết thúc
7.Xác nhận
8.Ok1.click chọn tab khuyến mãi 
2.click chọn tạo mã khuyến mãi
3.bỏ trống tên khuyến mãi
4.Nhập phần trăm khuyến mãi
5.Chọn ngày bắt đầu khuyến mãi
6.Chọn ngày khuyến mãi kết thúc
7.Xác nhận
8.Ok</t>
  </si>
  <si>
    <t>1.click chọn tab khuyến mãi 
2.click chọn edit mã khuyến mãi
3.Nhập tên khuyến mãi
4.Bỏ trống phần trăm khuyến mãi
5.Chọn ngày bắt đầu khuyến mãi
6.Chọn ngày khuyến mãi kết thúc
7.Xác nhận
8.Ok</t>
  </si>
  <si>
    <t>1.click chọn tab khuyến mãi 
2.click chọn edit mã khuyến mãi
3.Nhập tên khuyến mãi
4.Nhập phần trăm khuyến mãi "-30"
5.Chọn ngày bắt đầu khuyến mãi
6.Chọn ngày khuyến mãi kết thúc
7.Xác nhận
8.Ok</t>
  </si>
  <si>
    <t>Sửa khuyến mãi không hợp lệ
//sửa sản phầm trùng với sản phẩm đã có</t>
  </si>
  <si>
    <t>1.click chọn tab khuyến mãi 
2.click chọn edit mã khuyến mãi
3.Nhập tên khuyến mãi
4.Nhập phần trăm khuyến mãi
5.Chọn ngày bắt đầu khuyến mãi 
6.Chọn ngày khuyến mãi kết thúc
7.Xác nhận
8.Ok</t>
  </si>
  <si>
    <t>1.click chọn tab khuyến mãi 
2.click chọn edit mã khuyến mãi
3.Nhập tên khuyến mãi "abc"
4.Nhập phần trăm khuyến mãi
5.Chọn ngày bắt đầu khuyến mãi
6.Chọn ngày khuyến mãi kết thúc
7.Xác nhận
8.Ok</t>
  </si>
  <si>
    <t>Hiện thông báo bạn có chắc muốn xóa mã khuyến mãi này không</t>
  </si>
  <si>
    <t>Sửa sản phẩm không hợp lệ 
//Sửa sản phẩm trùng với sản phẩm đã có</t>
  </si>
  <si>
    <t>Sửa sản phẩm không hợp lệ 
//Sửa sản phẩm với giá bé hơn 0</t>
  </si>
  <si>
    <t>Thêm sản phẩm không hợp lệ 
//Thêm sản phẩm với số lượng 
 bé hơn 0</t>
  </si>
  <si>
    <t>Sản phẩm THỊT HEO xuất hiện tại tableView</t>
  </si>
  <si>
    <t xml:space="preserve">1: Click chuột tại textfield nhập sản phẩm sẵn có 
2: Nhập "L" </t>
  </si>
  <si>
    <t>Nhìn thấy tất cả sản phẩm có ký tự là "L" trong tên sản phẩm</t>
  </si>
  <si>
    <t>1: Click chuột tại textfield nhập sản phẩm sẵn có 
2: Nhập "Nồi"</t>
  </si>
  <si>
    <t>FAIL
PASS</t>
  </si>
  <si>
    <t xml:space="preserve"> 1. Thêm sản phẩm vào hóa đơn
2. Nhập tiền khách đưa lớn hơn tiền hàng
3. Nhấn thanh toán
4. Nhập số điện thoại "abc"</t>
  </si>
  <si>
    <t xml:space="preserve"> 
</t>
  </si>
  <si>
    <t xml:space="preserve">Thêm sản phẩm không hợp lệ 
// bé hơn = 0 </t>
  </si>
  <si>
    <t>FAIL
PASS</t>
  </si>
  <si>
    <t>KIỂM TRA HÀM ĐĂNG KÍ</t>
  </si>
  <si>
    <t>1. Chọn thịt heo
2. Click Thêm
3. Nhập số lượng 1.5
4. Click save</t>
  </si>
  <si>
    <t>Sữa Chua xuất hiện vào xóa đơn tạm của khách hàng đúng với số lượng đã nhập và tổng tiền hàng hóa được tính bằng công thức giá sản phẩm nhân với số lượng</t>
  </si>
  <si>
    <t>Thịt Heo xuất hiện vào xóa đơn tạm của khách hàng đúng với số lượng đã nhập và tổng tiền hàng hóa được tính bằng công thức giá sản phẩm nhân với số lượng</t>
  </si>
  <si>
    <t>1. Chọn thịt heo
2. Click Thêm
3. Nhập số lượng -2 và 0
4. Click save</t>
  </si>
  <si>
    <t xml:space="preserve">
</t>
  </si>
  <si>
    <t xml:space="preserve">
PASS</t>
  </si>
  <si>
    <t>FAIL
PASS</t>
  </si>
  <si>
    <t>FAIL
PASS</t>
  </si>
  <si>
    <t>Sửa sản phẩm không hợp lệ 
//Sửa sản phẩm với số lượng  bé hơn 0</t>
  </si>
  <si>
    <t>1.Clik chọn tab hàng hóa
2.Chọn edit sản phẩm
3.Nhập tên sản phẩm "thịt bò"
4.Nhập số lượng"-5"
5.Nhập giá 30000"
5.Click chọn đơn vị "kg"
6.Click chọn danh mục "thực phẩm"
7.Click Thêm</t>
  </si>
  <si>
    <t>FAIL
PASS</t>
  </si>
  <si>
    <t xml:space="preserve">Thêm khách hàng không hợp lệ
// Không nhập ngày sinh TƯƠNG LAI  và dưới 16 tuổi </t>
  </si>
  <si>
    <t xml:space="preserve">FAIL
PASS
</t>
  </si>
  <si>
    <t>PENDING
PASS</t>
  </si>
  <si>
    <t>Kiểm tra đăng kí đúng</t>
  </si>
  <si>
    <t>1.Nhập tên tài khoản Khoa
2.Chọn chi nhánh Nguyễn Kiệm
3.Nhập mật khẩu 123
4.Xác nhận mật khẩu 123
5.Click xác nhận</t>
  </si>
  <si>
    <t>Kiểm tra đăng kí sai
//không nhập tên đăng kí</t>
  </si>
  <si>
    <t>1.Bỏ trống tên đăng nhập
2.Chọn chi nhánh Nguyễn Kiệm
3.Nhập mật khẩu 123
4.Xác nhận mật khẩu 123
5.Click xác nhận</t>
  </si>
  <si>
    <t>Kiểm tra đăng kí sai
//không nhập mật khẩu</t>
  </si>
  <si>
    <t>1.Nhập tên tài khoản Khoa
2.Chọn chi nhánh Nguyễn Kiệm
3.Bỏ trống mật khẩu
4.Click xác nhận</t>
  </si>
  <si>
    <t>Kiểm tra đăng kí sai
//không chọn chi nhánh</t>
  </si>
  <si>
    <t>1.Nhập tên tài khoản Khoa
2.không click chọn chi nhánh
3.Nhập mật khẩu 123
4.Xác nhận mật khẩu 123
5.Click xác nhận</t>
  </si>
  <si>
    <t>Kiểm tra đăng kí sai
//nhập mật khẩu xác nhận sai</t>
  </si>
  <si>
    <t>1.Nhập tên tài khoản Khoa
2.không click chọn chi nhánh
3.Nhập mật khẩu 123
4.Xác nhận mật khẩu 1234
5.Click xác nhận</t>
  </si>
  <si>
    <t>Hiện thông báo mật khẩu xác nhận không trùng khớp</t>
  </si>
  <si>
    <t>Kiểm tra đăng kí sai
//Bỏ trống tất cả</t>
  </si>
  <si>
    <t>1.Bỏ trống tất cả
2.Click xác nhận</t>
  </si>
  <si>
    <t xml:space="preserve"> Xuất thông báo đăng kí thành công</t>
  </si>
  <si>
    <t>TESTCASE 7</t>
  </si>
  <si>
    <t>TESTCASE 8</t>
  </si>
  <si>
    <t>TESTCASE 9</t>
  </si>
  <si>
    <t>TESTCASE 10</t>
  </si>
  <si>
    <t>TESTCASE 11</t>
  </si>
  <si>
    <t>TESTCASE 15</t>
  </si>
  <si>
    <t>TESTCASE 16</t>
  </si>
  <si>
    <t>TESTCASE 19</t>
  </si>
  <si>
    <t>TESTCASE 13</t>
  </si>
  <si>
    <t xml:space="preserve"> TESTCASE 14</t>
  </si>
  <si>
    <t>TESTCASE 17</t>
  </si>
  <si>
    <t>TESTCASE18</t>
  </si>
  <si>
    <t>TESTCASE 24</t>
  </si>
  <si>
    <t>TESTCASE 25</t>
  </si>
  <si>
    <t>TESTCASE 26</t>
  </si>
  <si>
    <t>TESTCASE 27</t>
  </si>
  <si>
    <t>TESTCASE 28</t>
  </si>
  <si>
    <t>TESTCASE 29</t>
  </si>
  <si>
    <t>TESTCASE 30</t>
  </si>
  <si>
    <t>TESTCASE 31</t>
  </si>
  <si>
    <t>TESTCASE 32</t>
  </si>
  <si>
    <t>TESTCASE 33</t>
  </si>
  <si>
    <t>TESTCASE 34</t>
  </si>
  <si>
    <t>TESTCASE 35</t>
  </si>
  <si>
    <t>TESTCASE 36</t>
  </si>
  <si>
    <t>TESTCASE 37</t>
  </si>
  <si>
    <t>TESTCASE 38</t>
  </si>
  <si>
    <t>TESTCASE 39</t>
  </si>
  <si>
    <t>TESTCASE 40</t>
  </si>
  <si>
    <t>TESTCASE 41</t>
  </si>
  <si>
    <t>TESTCASE 42</t>
  </si>
  <si>
    <t>TESTCASE 43</t>
  </si>
  <si>
    <t>TESTCASE 44</t>
  </si>
  <si>
    <t>TESTCASE 45</t>
  </si>
  <si>
    <t>TESTCASE 46</t>
  </si>
  <si>
    <t>TESTCASE 48</t>
  </si>
  <si>
    <t>TESTCASE 49</t>
  </si>
  <si>
    <t>TESTCASE 50</t>
  </si>
  <si>
    <t>TESTCASE 51</t>
  </si>
  <si>
    <t>TESTCASE 52</t>
  </si>
  <si>
    <t>TESTCASE 53</t>
  </si>
  <si>
    <t>TESTCASE 54</t>
  </si>
  <si>
    <t>TESTCASE 55</t>
  </si>
  <si>
    <t>TESTCASE 56</t>
  </si>
  <si>
    <t>TESTCASE 57</t>
  </si>
  <si>
    <t>TESTCASE 58</t>
  </si>
  <si>
    <t>TESTCASE 59</t>
  </si>
  <si>
    <t>TESTCASE 60</t>
  </si>
  <si>
    <t>TESTCASE 62</t>
  </si>
  <si>
    <t>TESTCASE 63</t>
  </si>
  <si>
    <t>TESTCASE 64</t>
  </si>
  <si>
    <t>TESTCASE 65</t>
  </si>
  <si>
    <t>TESTCASE 66</t>
  </si>
  <si>
    <t>TESTCASE 67</t>
  </si>
  <si>
    <t>TESTCASE 68</t>
  </si>
  <si>
    <t>TESTCASE 69</t>
  </si>
  <si>
    <t xml:space="preserve">Cộng dồn điểm tích lũy cho khách hàng </t>
  </si>
  <si>
    <t xml:space="preserve">Thông báo dữ liệu nhập không hợp lệ </t>
  </si>
  <si>
    <t>1. click chọn tab hóa đơn
2. Click chọn View</t>
  </si>
  <si>
    <t>Hiện thông báo dữ liệu không được để trống</t>
  </si>
  <si>
    <t>Hiện thông báo khách hàng phải trên 16 tuổi</t>
  </si>
  <si>
    <t>Hiện thông báo sản phẩm đã tồn tại</t>
  </si>
  <si>
    <t xml:space="preserve">Xuất thống báo VUI LONG NHẬP TÊN ĐĂNG NHẬP </t>
  </si>
  <si>
    <t xml:space="preserve">Xuất hiện cảnh báo nhập số lượng nhập không hợp lệ </t>
  </si>
  <si>
    <t>Thông báo số lượng nhập phải số nguyên</t>
  </si>
  <si>
    <t>Xuất hiện thông báo quá số lượng kho</t>
  </si>
  <si>
    <t>Hủ tiếu xuất hiện vào xóa đơn tạm của khách hàng đúng với số lượng đã nhập 
Tiền sản phẩm bằng tiền thực x % khuyến mãi 
Tổng tiền hàng hóa được tính bằng công thức giá sản phẩm nhân với số lượng</t>
  </si>
  <si>
    <t>xuất thông báo đã tồn tại danh mục này</t>
  </si>
  <si>
    <t>Thông báo tên danh mục không được để trống</t>
  </si>
  <si>
    <t>Hiện thông báo vui lòng nhập đầy đủ thông tin</t>
  </si>
  <si>
    <t>Hiện thông báo vui lòng nhập đầy đủ thông tin</t>
  </si>
  <si>
    <t>TESTCASE20</t>
  </si>
  <si>
    <t>TESTCASE21</t>
  </si>
  <si>
    <t>TESTCASE22</t>
  </si>
  <si>
    <t>TESTCASE23</t>
  </si>
  <si>
    <t>TESTCASE 47</t>
  </si>
  <si>
    <t>TESTCASE 61</t>
  </si>
  <si>
    <t>FAIL
Pass</t>
  </si>
  <si>
    <t xml:space="preserve"> Xuất hiện thông báo tên danh mục không được để trống</t>
  </si>
  <si>
    <t>PENDING
Pass</t>
  </si>
  <si>
    <t>TESTCASE 12</t>
  </si>
  <si>
    <t>OU MARKET</t>
  </si>
  <si>
    <t>Kiểm tra đăng kí trùng với tài khoản đã có sẵn</t>
  </si>
  <si>
    <t>1. Nhập tên tài khoản 
2.Chọn chi nhánh Nguyễn Kiệm
3.Nhập mật khẩu 123
4.Xác nhận mật khẩu 123
5.Click xác nhận</t>
  </si>
  <si>
    <t>Hiện thông báo tài khoản đã tồn tại</t>
  </si>
  <si>
    <t>FAIL
PASS</t>
  </si>
  <si>
    <t xml:space="preserve">XÓA SẢN PHẨM KHỎI HÓA ĐƠN TẠM </t>
  </si>
  <si>
    <t xml:space="preserve">Xuất hiện thông báo dữ liệu không hợp lệ </t>
  </si>
  <si>
    <t>Thêm Sản Phẩm Không hợp lệ
// Nhập số lượng double cho sản phẩm đơn vị khác kg</t>
  </si>
  <si>
    <t xml:space="preserve">1. Chuyển sang tab hàng hóa
2. Click Thêm Sản Phẩm
3. Nhập tên sản phẩm "Dầu gội "
4. Nhập số lượng "4.5"
5. Nhập giá "25000"
6. Click chọn đơn vị "cái"
7. Click chọn danh mục " Thực Phẩm " 
8. Click Thêm </t>
  </si>
  <si>
    <t>PENDING</t>
  </si>
  <si>
    <t>26/03/2023
27/03/23</t>
  </si>
  <si>
    <t>24/03/2023
26/03/23</t>
  </si>
  <si>
    <t>4/04/2023
10/04/23</t>
  </si>
  <si>
    <t xml:space="preserve">4/04/2023
10/04/23
</t>
  </si>
  <si>
    <t xml:space="preserve">28/03/2023
04/04/23
</t>
  </si>
  <si>
    <t>28/03/2023
04/04/23</t>
  </si>
  <si>
    <t>28/03/2023
04/04/23</t>
  </si>
  <si>
    <t>28/03/23
04/04/23</t>
  </si>
  <si>
    <t>28/03/2023
04/04/23</t>
  </si>
  <si>
    <t>30/03/2023
10/04/23</t>
  </si>
  <si>
    <t>30/03/2023
10/04/23</t>
  </si>
  <si>
    <t>30/03/2023
10/04/23</t>
  </si>
  <si>
    <t>30/03/2023
10/04/23</t>
  </si>
  <si>
    <t>05/04/2023
10/04/23</t>
  </si>
  <si>
    <t>05/04/2023
10/04/23</t>
  </si>
  <si>
    <t>Van Phuoc</t>
  </si>
  <si>
    <t>Dang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</si>
</sst>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1">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b/>
      <sz val="16"/>
      <name val="Times New Roman"/>
      <family val="1"/>
    </font>
    <font>
      <sz val="16"/>
      <color indexed="8"/>
      <name val="Times New Roman"/>
      <family val="1"/>
    </font>
    <font>
      <sz val="16"/>
      <name val="Times New Roman"/>
      <family val="1"/>
    </font>
    <font>
      <b/>
      <sz val="16"/>
      <color indexed="9"/>
      <name val="Times New Roman"/>
      <family val="1"/>
    </font>
    <font>
      <b/>
      <sz val="16"/>
      <color indexed="8"/>
      <name val="Times New Roman"/>
      <family val="1"/>
    </font>
  </fonts>
  <fills count="10">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4">
    <xf numFmtId="0" fontId="0" fillId="0" borderId="0"/>
    <xf numFmtId="0" fontId="2" fillId="0" borderId="0"/>
    <xf numFmtId="0" fontId="1" fillId="0" borderId="0" applyProtection="0"/>
    <xf numFmtId="0" fontId="3" fillId="0" borderId="0"/>
  </cellStyleXfs>
  <cellXfs count="132">
    <xf numFmtId="0" fontId="0" fillId="0" borderId="0" xfId="0"/>
    <xf numFmtId="0" fontId="7" fillId="0" borderId="0" xfId="0" applyFont="1"/>
    <xf numFmtId="0" fontId="9" fillId="0" borderId="0" xfId="0" applyFont="1"/>
    <xf numFmtId="15" fontId="4" fillId="0" borderId="0" xfId="0" applyNumberFormat="1" applyFont="1" applyAlignment="1">
      <alignment horizontal="left"/>
    </xf>
    <xf numFmtId="0" fontId="6" fillId="0" borderId="0" xfId="1" applyFont="1"/>
    <xf numFmtId="0" fontId="8"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1" fillId="0" borderId="0" xfId="0" applyNumberFormat="1" applyFont="1" applyAlignment="1">
      <alignment horizontal="right" wrapText="1"/>
    </xf>
    <xf numFmtId="0" fontId="5" fillId="0" borderId="0" xfId="0" applyFont="1" applyAlignment="1">
      <alignment horizontal="center" wrapText="1"/>
    </xf>
    <xf numFmtId="0" fontId="7" fillId="2" borderId="0" xfId="0" applyFont="1" applyFill="1"/>
    <xf numFmtId="0" fontId="6" fillId="2" borderId="0" xfId="0" applyFont="1" applyFill="1"/>
    <xf numFmtId="0" fontId="9" fillId="2" borderId="0" xfId="0" applyFont="1" applyFill="1"/>
    <xf numFmtId="0" fontId="4" fillId="2" borderId="0" xfId="0" applyFont="1" applyFill="1"/>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7"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7"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2" fillId="3" borderId="12" xfId="0" applyNumberFormat="1" applyFont="1" applyFill="1" applyBorder="1" applyAlignment="1">
      <alignment horizontal="center" vertical="center"/>
    </xf>
    <xf numFmtId="0" fontId="12" fillId="3" borderId="13" xfId="0" applyFont="1" applyFill="1" applyBorder="1" applyAlignment="1">
      <alignment horizontal="center" vertical="center"/>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xf>
    <xf numFmtId="0" fontId="12" fillId="3" borderId="13" xfId="0" applyFont="1" applyFill="1" applyBorder="1" applyAlignment="1">
      <alignment horizontal="center"/>
    </xf>
    <xf numFmtId="0" fontId="12" fillId="3" borderId="13" xfId="0" applyFont="1" applyFill="1" applyBorder="1" applyAlignment="1">
      <alignment horizontal="center" wrapText="1"/>
    </xf>
    <xf numFmtId="0" fontId="12" fillId="3" borderId="14" xfId="0" applyFont="1" applyFill="1" applyBorder="1" applyAlignment="1">
      <alignment horizontal="center" wrapText="1"/>
    </xf>
    <xf numFmtId="0" fontId="13" fillId="3" borderId="9" xfId="0"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4" fillId="2" borderId="0" xfId="0" applyFont="1" applyFill="1" applyAlignment="1">
      <alignment horizontal="left"/>
    </xf>
    <xf numFmtId="0" fontId="0" fillId="0" borderId="0" xfId="0" applyAlignment="1">
      <alignment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4" fillId="0" borderId="6" xfId="0" applyFont="1" applyBorder="1" applyAlignment="1">
      <alignment horizontal="center"/>
    </xf>
    <xf numFmtId="0" fontId="12" fillId="3" borderId="19" xfId="0" applyFont="1" applyFill="1" applyBorder="1" applyAlignment="1">
      <alignment horizontal="center" vertical="center"/>
    </xf>
    <xf numFmtId="0" fontId="4" fillId="0" borderId="8" xfId="0" applyFont="1" applyBorder="1" applyAlignment="1">
      <alignment vertical="center"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16" fillId="2" borderId="0" xfId="2" applyFont="1" applyFill="1"/>
    <xf numFmtId="0" fontId="17" fillId="2" borderId="0" xfId="0" applyFont="1" applyFill="1" applyAlignment="1">
      <alignment horizontal="center" wrapText="1"/>
    </xf>
    <xf numFmtId="0" fontId="17" fillId="2" borderId="0" xfId="0" applyFont="1" applyFill="1" applyAlignment="1">
      <alignment wrapText="1"/>
    </xf>
    <xf numFmtId="0" fontId="17" fillId="2" borderId="0" xfId="0" applyFont="1" applyFill="1"/>
    <xf numFmtId="0" fontId="17" fillId="0" borderId="0" xfId="0" applyFont="1"/>
    <xf numFmtId="0" fontId="16" fillId="2" borderId="15" xfId="2" applyFont="1" applyFill="1" applyBorder="1" applyAlignment="1">
      <alignment horizontal="left" wrapText="1"/>
    </xf>
    <xf numFmtId="0" fontId="18" fillId="2" borderId="0" xfId="2" applyFont="1" applyFill="1" applyAlignment="1">
      <alignment horizontal="left" wrapText="1"/>
    </xf>
    <xf numFmtId="0" fontId="16" fillId="2" borderId="2" xfId="2" applyFont="1" applyFill="1" applyBorder="1" applyAlignment="1">
      <alignment horizontal="left" vertical="center" wrapText="1"/>
    </xf>
    <xf numFmtId="0" fontId="18" fillId="2" borderId="0" xfId="2" applyFont="1" applyFill="1" applyAlignment="1">
      <alignment horizontal="left" vertical="center" wrapText="1"/>
    </xf>
    <xf numFmtId="0" fontId="17" fillId="2" borderId="0" xfId="0" applyFont="1" applyFill="1" applyAlignment="1">
      <alignment vertical="center" wrapText="1"/>
    </xf>
    <xf numFmtId="0" fontId="17" fillId="0" borderId="0" xfId="0" applyFont="1" applyAlignment="1">
      <alignment vertical="center" wrapText="1"/>
    </xf>
    <xf numFmtId="0" fontId="17" fillId="2" borderId="2" xfId="0" applyFont="1" applyFill="1" applyBorder="1" applyAlignment="1">
      <alignment horizontal="right"/>
    </xf>
    <xf numFmtId="0" fontId="17" fillId="2" borderId="1" xfId="0" applyFont="1" applyFill="1" applyBorder="1" applyAlignment="1">
      <alignment wrapText="1"/>
    </xf>
    <xf numFmtId="0" fontId="17" fillId="2" borderId="1" xfId="0" applyFont="1" applyFill="1" applyBorder="1" applyAlignment="1">
      <alignment horizontal="center" wrapText="1"/>
    </xf>
    <xf numFmtId="0" fontId="17" fillId="2" borderId="3" xfId="0" applyFont="1" applyFill="1" applyBorder="1" applyAlignment="1">
      <alignment horizontal="center" wrapText="1"/>
    </xf>
    <xf numFmtId="0" fontId="17" fillId="2" borderId="4" xfId="0" applyFont="1" applyFill="1" applyBorder="1" applyAlignment="1">
      <alignment horizontal="right"/>
    </xf>
    <xf numFmtId="0" fontId="17" fillId="2" borderId="5" xfId="0" applyFont="1" applyFill="1" applyBorder="1" applyAlignment="1">
      <alignment wrapText="1"/>
    </xf>
    <xf numFmtId="0" fontId="17" fillId="0" borderId="5" xfId="0" applyFont="1" applyBorder="1" applyAlignment="1">
      <alignment horizontal="center"/>
    </xf>
    <xf numFmtId="1" fontId="17" fillId="2" borderId="16" xfId="0" applyNumberFormat="1" applyFont="1" applyFill="1" applyBorder="1" applyAlignment="1">
      <alignment horizontal="center" wrapText="1"/>
    </xf>
    <xf numFmtId="1" fontId="17" fillId="2" borderId="0" xfId="0" applyNumberFormat="1" applyFont="1" applyFill="1" applyAlignment="1">
      <alignment horizontal="center" wrapText="1"/>
    </xf>
    <xf numFmtId="0" fontId="18" fillId="0" borderId="0" xfId="0" applyFont="1"/>
    <xf numFmtId="0" fontId="17" fillId="0" borderId="0" xfId="0" applyFont="1" applyAlignment="1">
      <alignment vertical="top"/>
    </xf>
    <xf numFmtId="165" fontId="17" fillId="0" borderId="1" xfId="0" applyNumberFormat="1" applyFont="1" applyBorder="1" applyAlignment="1">
      <alignment horizontal="left" vertical="top" wrapText="1"/>
    </xf>
    <xf numFmtId="0" fontId="17" fillId="0" borderId="1" xfId="0" applyFont="1" applyBorder="1" applyAlignment="1">
      <alignment horizontal="center" vertical="top" wrapText="1"/>
    </xf>
    <xf numFmtId="0" fontId="20" fillId="0" borderId="1" xfId="0" applyFont="1" applyBorder="1" applyAlignment="1">
      <alignment horizontal="left" vertical="top" wrapText="1"/>
    </xf>
    <xf numFmtId="0" fontId="17" fillId="0" borderId="1" xfId="0" applyFont="1" applyBorder="1" applyAlignment="1">
      <alignment horizontal="left" vertical="top" wrapText="1"/>
    </xf>
    <xf numFmtId="0" fontId="17" fillId="0" borderId="1" xfId="0" quotePrefix="1" applyFont="1" applyBorder="1" applyAlignment="1">
      <alignment horizontal="left" vertical="top" wrapText="1"/>
    </xf>
    <xf numFmtId="0" fontId="17" fillId="0" borderId="1" xfId="0" applyFont="1" applyBorder="1" applyAlignment="1">
      <alignment vertical="top"/>
    </xf>
    <xf numFmtId="0" fontId="20" fillId="0" borderId="1" xfId="0" applyFont="1" applyBorder="1" applyAlignment="1">
      <alignment vertical="top" wrapText="1"/>
    </xf>
    <xf numFmtId="0" fontId="0" fillId="0" borderId="1" xfId="0" applyBorder="1"/>
    <xf numFmtId="0" fontId="20" fillId="4" borderId="1" xfId="2" applyFont="1" applyFill="1" applyBorder="1" applyAlignment="1">
      <alignment horizontal="left" vertical="center" wrapText="1"/>
    </xf>
    <xf numFmtId="165" fontId="17" fillId="0" borderId="1" xfId="0" applyNumberFormat="1" applyFont="1" applyBorder="1" applyAlignment="1">
      <alignment horizontal="center" vertical="top" wrapText="1"/>
    </xf>
    <xf numFmtId="0" fontId="17" fillId="0" borderId="0" xfId="0" quotePrefix="1" applyFont="1" applyAlignment="1">
      <alignment horizontal="left" vertical="top" wrapText="1"/>
    </xf>
    <xf numFmtId="0" fontId="20" fillId="8" borderId="1" xfId="2" applyFont="1" applyFill="1" applyBorder="1" applyAlignment="1">
      <alignment horizontal="left" vertical="center" wrapText="1"/>
    </xf>
    <xf numFmtId="165" fontId="17" fillId="9" borderId="1" xfId="0" applyNumberFormat="1" applyFont="1" applyFill="1" applyBorder="1" applyAlignment="1">
      <alignment horizontal="left" vertical="top" wrapText="1"/>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wrapText="1"/>
    </xf>
    <xf numFmtId="0" fontId="20" fillId="9" borderId="1" xfId="0" applyFont="1" applyFill="1" applyBorder="1" applyAlignment="1">
      <alignment horizontal="left" vertical="top" wrapText="1"/>
    </xf>
    <xf numFmtId="0" fontId="17" fillId="9" borderId="1" xfId="0" quotePrefix="1" applyFont="1" applyFill="1" applyBorder="1" applyAlignment="1">
      <alignment horizontal="left" vertical="top" wrapText="1"/>
    </xf>
    <xf numFmtId="0" fontId="17" fillId="9" borderId="0" xfId="0" applyFont="1" applyFill="1" applyAlignment="1">
      <alignment vertical="top"/>
    </xf>
    <xf numFmtId="0" fontId="20" fillId="0" borderId="1" xfId="2" applyFont="1" applyBorder="1" applyAlignment="1">
      <alignment horizontal="left" vertical="center" wrapText="1"/>
    </xf>
    <xf numFmtId="0" fontId="17" fillId="8" borderId="1" xfId="0" applyFont="1" applyFill="1" applyBorder="1" applyAlignment="1">
      <alignment vertical="top"/>
    </xf>
    <xf numFmtId="14" fontId="17" fillId="0" borderId="1" xfId="0" applyNumberFormat="1" applyFont="1" applyBorder="1" applyAlignment="1">
      <alignment horizontal="left" vertical="top" wrapText="1"/>
    </xf>
    <xf numFmtId="14" fontId="17" fillId="9" borderId="1" xfId="0" applyNumberFormat="1" applyFont="1" applyFill="1" applyBorder="1" applyAlignment="1">
      <alignment horizontal="left" vertical="top" wrapText="1"/>
    </xf>
    <xf numFmtId="14" fontId="0" fillId="0" borderId="1" xfId="0" applyNumberFormat="1" applyBorder="1"/>
    <xf numFmtId="14" fontId="20" fillId="0" borderId="1" xfId="0" applyNumberFormat="1" applyFont="1" applyBorder="1" applyAlignment="1">
      <alignment horizontal="left" vertical="top"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19" fillId="5" borderId="1" xfId="2" applyFont="1" applyFill="1" applyBorder="1" applyAlignment="1">
      <alignment horizontal="center" vertical="center" wrapText="1"/>
    </xf>
    <xf numFmtId="0" fontId="17" fillId="2" borderId="0" xfId="0" applyFont="1" applyFill="1" applyAlignment="1">
      <alignment horizontal="center" wrapText="1"/>
    </xf>
    <xf numFmtId="0" fontId="18" fillId="2" borderId="20" xfId="2" applyFont="1" applyFill="1" applyBorder="1" applyAlignment="1">
      <alignment horizontal="left" vertical="top" wrapText="1"/>
    </xf>
    <xf numFmtId="0" fontId="18" fillId="2" borderId="21" xfId="2" applyFont="1" applyFill="1" applyBorder="1" applyAlignment="1">
      <alignment horizontal="left" vertical="top" wrapText="1"/>
    </xf>
    <xf numFmtId="0" fontId="18" fillId="2" borderId="24" xfId="2" applyFont="1" applyFill="1" applyBorder="1" applyAlignment="1">
      <alignment horizontal="left" vertical="top" wrapText="1"/>
    </xf>
    <xf numFmtId="0" fontId="19" fillId="6" borderId="1" xfId="0" applyFont="1" applyFill="1" applyBorder="1" applyAlignment="1">
      <alignment horizontal="left" vertical="center"/>
    </xf>
    <xf numFmtId="0" fontId="19" fillId="5" borderId="1" xfId="2" applyFont="1" applyFill="1" applyBorder="1" applyAlignment="1">
      <alignment vertical="center" wrapText="1"/>
    </xf>
    <xf numFmtId="0" fontId="17" fillId="2" borderId="0" xfId="0" applyFont="1" applyFill="1" applyAlignment="1">
      <alignment horizontal="center" vertical="center" wrapText="1"/>
    </xf>
    <xf numFmtId="0" fontId="18" fillId="2" borderId="22" xfId="2" applyFont="1" applyFill="1" applyBorder="1" applyAlignment="1">
      <alignment horizontal="left" wrapText="1"/>
    </xf>
    <xf numFmtId="0" fontId="18" fillId="2" borderId="23" xfId="2" applyFont="1" applyFill="1" applyBorder="1" applyAlignment="1">
      <alignment horizontal="left" wrapText="1"/>
    </xf>
    <xf numFmtId="0" fontId="20" fillId="4" borderId="1" xfId="2" applyFont="1" applyFill="1" applyBorder="1" applyAlignment="1">
      <alignment horizontal="left" vertical="center" wrapText="1"/>
    </xf>
    <xf numFmtId="0" fontId="17" fillId="2" borderId="25" xfId="0" applyFont="1" applyFill="1" applyBorder="1" applyAlignment="1">
      <alignment horizontal="center" wrapText="1"/>
    </xf>
    <xf numFmtId="0" fontId="17" fillId="2" borderId="26" xfId="0" applyFont="1" applyFill="1" applyBorder="1" applyAlignment="1">
      <alignment horizontal="center"/>
    </xf>
    <xf numFmtId="0" fontId="18" fillId="2" borderId="20" xfId="2" applyFont="1" applyFill="1" applyBorder="1" applyAlignment="1">
      <alignment horizontal="left" vertical="center" wrapText="1"/>
    </xf>
    <xf numFmtId="0" fontId="18" fillId="2" borderId="21" xfId="2" applyFont="1" applyFill="1" applyBorder="1" applyAlignment="1">
      <alignment horizontal="left" vertical="center" wrapText="1"/>
    </xf>
    <xf numFmtId="0" fontId="18" fillId="2" borderId="24" xfId="2" applyFont="1" applyFill="1" applyBorder="1" applyAlignment="1">
      <alignment horizontal="left" vertical="center" wrapText="1"/>
    </xf>
    <xf numFmtId="0" fontId="20" fillId="8" borderId="1" xfId="2" applyFont="1" applyFill="1" applyBorder="1" applyAlignment="1">
      <alignment horizontal="left" vertical="center" wrapText="1"/>
    </xf>
    <xf numFmtId="0" fontId="20" fillId="4" borderId="1" xfId="2" applyFont="1" applyFill="1" applyBorder="1" applyAlignment="1">
      <alignment horizontal="center" vertical="center" wrapText="1"/>
    </xf>
    <xf numFmtId="0" fontId="20" fillId="7" borderId="1" xfId="2" applyFont="1" applyFill="1" applyBorder="1" applyAlignment="1">
      <alignment horizontal="center" vertical="center" wrapText="1"/>
    </xf>
    <xf numFmtId="0" fontId="20" fillId="4" borderId="20" xfId="2" applyFont="1" applyFill="1" applyBorder="1" applyAlignment="1">
      <alignment horizontal="center" vertical="center" wrapText="1"/>
    </xf>
    <xf numFmtId="0" fontId="20" fillId="4" borderId="21" xfId="2" applyFont="1" applyFill="1" applyBorder="1" applyAlignment="1">
      <alignment horizontal="center" vertical="center" wrapText="1"/>
    </xf>
    <xf numFmtId="0" fontId="20" fillId="4" borderId="17" xfId="2" applyFont="1" applyFill="1" applyBorder="1" applyAlignment="1">
      <alignment horizontal="center" vertical="center" wrapText="1"/>
    </xf>
    <xf numFmtId="0" fontId="4" fillId="0" borderId="18" xfId="0" applyFont="1" applyBorder="1" applyAlignment="1">
      <alignment horizontal="center" vertical="center" wrapText="1"/>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s>
</file>

<file path=xl/drawings/drawing1.xml><?xml version="1.0" encoding="utf-8"?>
<xdr:wsDr xmlns:xdr="http://schemas.openxmlformats.org/drawingml/2006/spreadsheetDrawing" xmlns:a="http://schemas.openxmlformats.org/drawingml/2006/main">
  <xdr:twoCellAnchor editAs="oneCell">
    <xdr:from>
      <xdr:col>4</xdr:col>
      <xdr:colOff>179102</xdr:colOff>
      <xdr:row>34</xdr:row>
      <xdr:rowOff>64071</xdr:rowOff>
    </xdr:from>
    <xdr:to>
      <xdr:col>4</xdr:col>
      <xdr:colOff>3676921</xdr:colOff>
      <xdr:row>34</xdr:row>
      <xdr:rowOff>1315357</xdr:rowOff>
    </xdr:to>
    <xdr:pic>
      <xdr:nvPicPr>
        <xdr:cNvPr id="12" name="Picture 11">
          <a:extLst>
            <a:ext uri="{FF2B5EF4-FFF2-40B4-BE49-F238E27FC236}">
              <a16:creationId xmlns:a16="http://schemas.microsoft.com/office/drawing/2014/main" id="{B34EF843-61F2-9037-4556-EB719A15D6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06666" y="18153430"/>
          <a:ext cx="3497819" cy="1251286"/>
        </a:xfrm>
        <a:prstGeom prst="rect">
          <a:avLst/>
        </a:prstGeom>
      </xdr:spPr>
    </xdr:pic>
    <xdr:clientData/>
  </xdr:twoCellAnchor>
  <xdr:twoCellAnchor editAs="oneCell">
    <xdr:from>
      <xdr:col>4</xdr:col>
      <xdr:colOff>130257</xdr:colOff>
      <xdr:row>34</xdr:row>
      <xdr:rowOff>1404376</xdr:rowOff>
    </xdr:from>
    <xdr:to>
      <xdr:col>4</xdr:col>
      <xdr:colOff>3664857</xdr:colOff>
      <xdr:row>34</xdr:row>
      <xdr:rowOff>2649058</xdr:rowOff>
    </xdr:to>
    <xdr:pic>
      <xdr:nvPicPr>
        <xdr:cNvPr id="14" name="Picture 13">
          <a:extLst>
            <a:ext uri="{FF2B5EF4-FFF2-40B4-BE49-F238E27FC236}">
              <a16:creationId xmlns:a16="http://schemas.microsoft.com/office/drawing/2014/main" id="{6D41B537-A529-A667-994C-3B7337CFBC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57821" y="19493735"/>
          <a:ext cx="3534600" cy="1244682"/>
        </a:xfrm>
        <a:prstGeom prst="rect">
          <a:avLst/>
        </a:prstGeom>
      </xdr:spPr>
    </xdr:pic>
    <xdr:clientData/>
  </xdr:twoCellAnchor>
  <xdr:twoCellAnchor editAs="oneCell">
    <xdr:from>
      <xdr:col>4</xdr:col>
      <xdr:colOff>27215</xdr:colOff>
      <xdr:row>35</xdr:row>
      <xdr:rowOff>18143</xdr:rowOff>
    </xdr:from>
    <xdr:to>
      <xdr:col>5</xdr:col>
      <xdr:colOff>972</xdr:colOff>
      <xdr:row>35</xdr:row>
      <xdr:rowOff>762000</xdr:rowOff>
    </xdr:to>
    <xdr:pic>
      <xdr:nvPicPr>
        <xdr:cNvPr id="16" name="Picture 15">
          <a:extLst>
            <a:ext uri="{FF2B5EF4-FFF2-40B4-BE49-F238E27FC236}">
              <a16:creationId xmlns:a16="http://schemas.microsoft.com/office/drawing/2014/main" id="{D1477DD1-A9A6-DA35-A088-53C00F9932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60001" y="22098000"/>
          <a:ext cx="3683437" cy="743857"/>
        </a:xfrm>
        <a:prstGeom prst="rect">
          <a:avLst/>
        </a:prstGeom>
      </xdr:spPr>
    </xdr:pic>
    <xdr:clientData/>
  </xdr:twoCellAnchor>
  <xdr:twoCellAnchor editAs="oneCell">
    <xdr:from>
      <xdr:col>4</xdr:col>
      <xdr:colOff>45358</xdr:colOff>
      <xdr:row>35</xdr:row>
      <xdr:rowOff>988787</xdr:rowOff>
    </xdr:from>
    <xdr:to>
      <xdr:col>5</xdr:col>
      <xdr:colOff>1</xdr:colOff>
      <xdr:row>35</xdr:row>
      <xdr:rowOff>1739825</xdr:rowOff>
    </xdr:to>
    <xdr:pic>
      <xdr:nvPicPr>
        <xdr:cNvPr id="18" name="Picture 17">
          <a:extLst>
            <a:ext uri="{FF2B5EF4-FFF2-40B4-BE49-F238E27FC236}">
              <a16:creationId xmlns:a16="http://schemas.microsoft.com/office/drawing/2014/main" id="{F4089D1C-9FEE-0999-4ABE-1FB4094E81E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78144" y="23068644"/>
          <a:ext cx="3710214" cy="751038"/>
        </a:xfrm>
        <a:prstGeom prst="rect">
          <a:avLst/>
        </a:prstGeom>
      </xdr:spPr>
    </xdr:pic>
    <xdr:clientData/>
  </xdr:twoCellAnchor>
  <xdr:twoCellAnchor editAs="oneCell">
    <xdr:from>
      <xdr:col>4</xdr:col>
      <xdr:colOff>45355</xdr:colOff>
      <xdr:row>40</xdr:row>
      <xdr:rowOff>58716</xdr:rowOff>
    </xdr:from>
    <xdr:to>
      <xdr:col>4</xdr:col>
      <xdr:colOff>3654098</xdr:colOff>
      <xdr:row>40</xdr:row>
      <xdr:rowOff>789213</xdr:rowOff>
    </xdr:to>
    <xdr:pic>
      <xdr:nvPicPr>
        <xdr:cNvPr id="20" name="Picture 19">
          <a:extLst>
            <a:ext uri="{FF2B5EF4-FFF2-40B4-BE49-F238E27FC236}">
              <a16:creationId xmlns:a16="http://schemas.microsoft.com/office/drawing/2014/main" id="{99F279A3-6728-CE7C-6587-690B34431AB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78141" y="25885073"/>
          <a:ext cx="3608743" cy="730497"/>
        </a:xfrm>
        <a:prstGeom prst="rect">
          <a:avLst/>
        </a:prstGeom>
      </xdr:spPr>
    </xdr:pic>
    <xdr:clientData/>
  </xdr:twoCellAnchor>
  <xdr:twoCellAnchor editAs="oneCell">
    <xdr:from>
      <xdr:col>4</xdr:col>
      <xdr:colOff>63499</xdr:colOff>
      <xdr:row>42</xdr:row>
      <xdr:rowOff>72571</xdr:rowOff>
    </xdr:from>
    <xdr:to>
      <xdr:col>4</xdr:col>
      <xdr:colOff>2834989</xdr:colOff>
      <xdr:row>42</xdr:row>
      <xdr:rowOff>1397000</xdr:rowOff>
    </xdr:to>
    <xdr:pic>
      <xdr:nvPicPr>
        <xdr:cNvPr id="22" name="Picture 21">
          <a:extLst>
            <a:ext uri="{FF2B5EF4-FFF2-40B4-BE49-F238E27FC236}">
              <a16:creationId xmlns:a16="http://schemas.microsoft.com/office/drawing/2014/main" id="{62A93AB0-47E7-9BAE-B9BB-58BBE34C605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96285" y="31541357"/>
          <a:ext cx="2771490" cy="1324429"/>
        </a:xfrm>
        <a:prstGeom prst="rect">
          <a:avLst/>
        </a:prstGeom>
      </xdr:spPr>
    </xdr:pic>
    <xdr:clientData/>
  </xdr:twoCellAnchor>
  <xdr:twoCellAnchor editAs="oneCell">
    <xdr:from>
      <xdr:col>4</xdr:col>
      <xdr:colOff>63501</xdr:colOff>
      <xdr:row>36</xdr:row>
      <xdr:rowOff>45357</xdr:rowOff>
    </xdr:from>
    <xdr:to>
      <xdr:col>4</xdr:col>
      <xdr:colOff>3374572</xdr:colOff>
      <xdr:row>36</xdr:row>
      <xdr:rowOff>1017866</xdr:rowOff>
    </xdr:to>
    <xdr:pic>
      <xdr:nvPicPr>
        <xdr:cNvPr id="3" name="Picture 2">
          <a:extLst>
            <a:ext uri="{FF2B5EF4-FFF2-40B4-BE49-F238E27FC236}">
              <a16:creationId xmlns:a16="http://schemas.microsoft.com/office/drawing/2014/main" id="{2A3E9F35-920A-3E62-4CEE-67C9398740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96287" y="23993928"/>
          <a:ext cx="3311071" cy="972509"/>
        </a:xfrm>
        <a:prstGeom prst="rect">
          <a:avLst/>
        </a:prstGeom>
      </xdr:spPr>
    </xdr:pic>
    <xdr:clientData/>
  </xdr:twoCellAnchor>
  <xdr:twoCellAnchor editAs="oneCell">
    <xdr:from>
      <xdr:col>4</xdr:col>
      <xdr:colOff>45358</xdr:colOff>
      <xdr:row>36</xdr:row>
      <xdr:rowOff>1161142</xdr:rowOff>
    </xdr:from>
    <xdr:to>
      <xdr:col>4</xdr:col>
      <xdr:colOff>3628571</xdr:colOff>
      <xdr:row>36</xdr:row>
      <xdr:rowOff>1671165</xdr:rowOff>
    </xdr:to>
    <xdr:pic>
      <xdr:nvPicPr>
        <xdr:cNvPr id="5" name="Picture 4">
          <a:extLst>
            <a:ext uri="{FF2B5EF4-FFF2-40B4-BE49-F238E27FC236}">
              <a16:creationId xmlns:a16="http://schemas.microsoft.com/office/drawing/2014/main" id="{865743FE-C5A3-2BAB-2AF8-B3421D9D4CA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178144" y="25109713"/>
          <a:ext cx="3583213" cy="510023"/>
        </a:xfrm>
        <a:prstGeom prst="rect">
          <a:avLst/>
        </a:prstGeom>
      </xdr:spPr>
    </xdr:pic>
    <xdr:clientData/>
  </xdr:twoCellAnchor>
  <xdr:twoCellAnchor editAs="oneCell">
    <xdr:from>
      <xdr:col>4</xdr:col>
      <xdr:colOff>54430</xdr:colOff>
      <xdr:row>37</xdr:row>
      <xdr:rowOff>117927</xdr:rowOff>
    </xdr:from>
    <xdr:to>
      <xdr:col>4</xdr:col>
      <xdr:colOff>3528787</xdr:colOff>
      <xdr:row>37</xdr:row>
      <xdr:rowOff>584617</xdr:rowOff>
    </xdr:to>
    <xdr:pic>
      <xdr:nvPicPr>
        <xdr:cNvPr id="7" name="Picture 6">
          <a:extLst>
            <a:ext uri="{FF2B5EF4-FFF2-40B4-BE49-F238E27FC236}">
              <a16:creationId xmlns:a16="http://schemas.microsoft.com/office/drawing/2014/main" id="{A0EC8E92-6B44-6B56-9268-D7E2142437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187216" y="26334356"/>
          <a:ext cx="3474357" cy="466690"/>
        </a:xfrm>
        <a:prstGeom prst="rect">
          <a:avLst/>
        </a:prstGeom>
      </xdr:spPr>
    </xdr:pic>
    <xdr:clientData/>
  </xdr:twoCellAnchor>
  <xdr:twoCellAnchor editAs="oneCell">
    <xdr:from>
      <xdr:col>4</xdr:col>
      <xdr:colOff>54429</xdr:colOff>
      <xdr:row>50</xdr:row>
      <xdr:rowOff>0</xdr:rowOff>
    </xdr:from>
    <xdr:to>
      <xdr:col>4</xdr:col>
      <xdr:colOff>2748643</xdr:colOff>
      <xdr:row>50</xdr:row>
      <xdr:rowOff>1923143</xdr:rowOff>
    </xdr:to>
    <xdr:pic>
      <xdr:nvPicPr>
        <xdr:cNvPr id="9" name="Picture 8">
          <a:extLst>
            <a:ext uri="{FF2B5EF4-FFF2-40B4-BE49-F238E27FC236}">
              <a16:creationId xmlns:a16="http://schemas.microsoft.com/office/drawing/2014/main" id="{F478A98B-A42D-D385-C9F3-06671B09426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187215" y="41574357"/>
          <a:ext cx="2694214" cy="1923143"/>
        </a:xfrm>
        <a:prstGeom prst="rect">
          <a:avLst/>
        </a:prstGeom>
      </xdr:spPr>
    </xdr:pic>
    <xdr:clientData/>
  </xdr:twoCellAnchor>
  <xdr:twoCellAnchor editAs="oneCell">
    <xdr:from>
      <xdr:col>4</xdr:col>
      <xdr:colOff>136073</xdr:colOff>
      <xdr:row>50</xdr:row>
      <xdr:rowOff>2004787</xdr:rowOff>
    </xdr:from>
    <xdr:to>
      <xdr:col>4</xdr:col>
      <xdr:colOff>3519715</xdr:colOff>
      <xdr:row>50</xdr:row>
      <xdr:rowOff>2523707</xdr:rowOff>
    </xdr:to>
    <xdr:pic>
      <xdr:nvPicPr>
        <xdr:cNvPr id="11" name="Picture 10">
          <a:extLst>
            <a:ext uri="{FF2B5EF4-FFF2-40B4-BE49-F238E27FC236}">
              <a16:creationId xmlns:a16="http://schemas.microsoft.com/office/drawing/2014/main" id="{22E519EE-F6C8-D14F-F2FC-E2287305B6C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68859" y="43579144"/>
          <a:ext cx="3383642" cy="518920"/>
        </a:xfrm>
        <a:prstGeom prst="rect">
          <a:avLst/>
        </a:prstGeom>
      </xdr:spPr>
    </xdr:pic>
    <xdr:clientData/>
  </xdr:twoCellAnchor>
  <xdr:twoCellAnchor editAs="oneCell">
    <xdr:from>
      <xdr:col>4</xdr:col>
      <xdr:colOff>108856</xdr:colOff>
      <xdr:row>63</xdr:row>
      <xdr:rowOff>37116</xdr:rowOff>
    </xdr:from>
    <xdr:to>
      <xdr:col>4</xdr:col>
      <xdr:colOff>2494643</xdr:colOff>
      <xdr:row>64</xdr:row>
      <xdr:rowOff>597</xdr:rowOff>
    </xdr:to>
    <xdr:pic>
      <xdr:nvPicPr>
        <xdr:cNvPr id="15" name="Picture 14">
          <a:extLst>
            <a:ext uri="{FF2B5EF4-FFF2-40B4-BE49-F238E27FC236}">
              <a16:creationId xmlns:a16="http://schemas.microsoft.com/office/drawing/2014/main" id="{5E37A2CE-0ED2-5A35-6013-6DD585CE105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41642" y="53576687"/>
          <a:ext cx="2385787" cy="1324196"/>
        </a:xfrm>
        <a:prstGeom prst="rect">
          <a:avLst/>
        </a:prstGeom>
      </xdr:spPr>
    </xdr:pic>
    <xdr:clientData/>
  </xdr:twoCellAnchor>
  <xdr:twoCellAnchor editAs="oneCell">
    <xdr:from>
      <xdr:col>4</xdr:col>
      <xdr:colOff>194028</xdr:colOff>
      <xdr:row>66</xdr:row>
      <xdr:rowOff>70555</xdr:rowOff>
    </xdr:from>
    <xdr:to>
      <xdr:col>4</xdr:col>
      <xdr:colOff>3314599</xdr:colOff>
      <xdr:row>66</xdr:row>
      <xdr:rowOff>1532915</xdr:rowOff>
    </xdr:to>
    <xdr:pic>
      <xdr:nvPicPr>
        <xdr:cNvPr id="52" name="Picture 51">
          <a:extLst>
            <a:ext uri="{FF2B5EF4-FFF2-40B4-BE49-F238E27FC236}">
              <a16:creationId xmlns:a16="http://schemas.microsoft.com/office/drawing/2014/main" id="{35E53580-BA48-8947-E473-CA70BDF41A9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024306" y="61348055"/>
          <a:ext cx="3120571" cy="1462360"/>
        </a:xfrm>
        <a:prstGeom prst="rect">
          <a:avLst/>
        </a:prstGeom>
      </xdr:spPr>
    </xdr:pic>
    <xdr:clientData/>
  </xdr:twoCellAnchor>
  <xdr:twoCellAnchor editAs="oneCell">
    <xdr:from>
      <xdr:col>4</xdr:col>
      <xdr:colOff>194028</xdr:colOff>
      <xdr:row>65</xdr:row>
      <xdr:rowOff>123472</xdr:rowOff>
    </xdr:from>
    <xdr:to>
      <xdr:col>4</xdr:col>
      <xdr:colOff>3405313</xdr:colOff>
      <xdr:row>65</xdr:row>
      <xdr:rowOff>1451514</xdr:rowOff>
    </xdr:to>
    <xdr:pic>
      <xdr:nvPicPr>
        <xdr:cNvPr id="54" name="Picture 53">
          <a:extLst>
            <a:ext uri="{FF2B5EF4-FFF2-40B4-BE49-F238E27FC236}">
              <a16:creationId xmlns:a16="http://schemas.microsoft.com/office/drawing/2014/main" id="{49CEFC2A-1E83-5EAF-ACBB-F243847B17D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024306" y="59831111"/>
          <a:ext cx="3211285" cy="1328042"/>
        </a:xfrm>
        <a:prstGeom prst="rect">
          <a:avLst/>
        </a:prstGeom>
      </xdr:spPr>
    </xdr:pic>
    <xdr:clientData/>
  </xdr:twoCellAnchor>
  <xdr:twoCellAnchor editAs="oneCell">
    <xdr:from>
      <xdr:col>4</xdr:col>
      <xdr:colOff>63500</xdr:colOff>
      <xdr:row>67</xdr:row>
      <xdr:rowOff>78645</xdr:rowOff>
    </xdr:from>
    <xdr:to>
      <xdr:col>4</xdr:col>
      <xdr:colOff>2384696</xdr:colOff>
      <xdr:row>67</xdr:row>
      <xdr:rowOff>1669142</xdr:rowOff>
    </xdr:to>
    <xdr:pic>
      <xdr:nvPicPr>
        <xdr:cNvPr id="56" name="Picture 55">
          <a:extLst>
            <a:ext uri="{FF2B5EF4-FFF2-40B4-BE49-F238E27FC236}">
              <a16:creationId xmlns:a16="http://schemas.microsoft.com/office/drawing/2014/main" id="{FFBE65D2-0803-0791-52FE-D46274CCE8B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196286" y="60077074"/>
          <a:ext cx="2321196" cy="1590497"/>
        </a:xfrm>
        <a:prstGeom prst="rect">
          <a:avLst/>
        </a:prstGeom>
      </xdr:spPr>
    </xdr:pic>
    <xdr:clientData/>
  </xdr:twoCellAnchor>
  <xdr:twoCellAnchor editAs="oneCell">
    <xdr:from>
      <xdr:col>4</xdr:col>
      <xdr:colOff>63501</xdr:colOff>
      <xdr:row>70</xdr:row>
      <xdr:rowOff>39424</xdr:rowOff>
    </xdr:from>
    <xdr:to>
      <xdr:col>4</xdr:col>
      <xdr:colOff>2667000</xdr:colOff>
      <xdr:row>70</xdr:row>
      <xdr:rowOff>1823357</xdr:rowOff>
    </xdr:to>
    <xdr:pic>
      <xdr:nvPicPr>
        <xdr:cNvPr id="58" name="Picture 57">
          <a:extLst>
            <a:ext uri="{FF2B5EF4-FFF2-40B4-BE49-F238E27FC236}">
              <a16:creationId xmlns:a16="http://schemas.microsoft.com/office/drawing/2014/main" id="{F2468454-98E9-F5C8-C730-A6043C92004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196287" y="65616781"/>
          <a:ext cx="2603499" cy="1783933"/>
        </a:xfrm>
        <a:prstGeom prst="rect">
          <a:avLst/>
        </a:prstGeom>
      </xdr:spPr>
    </xdr:pic>
    <xdr:clientData/>
  </xdr:twoCellAnchor>
  <xdr:twoCellAnchor editAs="oneCell">
    <xdr:from>
      <xdr:col>4</xdr:col>
      <xdr:colOff>172357</xdr:colOff>
      <xdr:row>73</xdr:row>
      <xdr:rowOff>181429</xdr:rowOff>
    </xdr:from>
    <xdr:to>
      <xdr:col>4</xdr:col>
      <xdr:colOff>2761300</xdr:colOff>
      <xdr:row>73</xdr:row>
      <xdr:rowOff>1251857</xdr:rowOff>
    </xdr:to>
    <xdr:pic>
      <xdr:nvPicPr>
        <xdr:cNvPr id="60" name="Picture 59">
          <a:extLst>
            <a:ext uri="{FF2B5EF4-FFF2-40B4-BE49-F238E27FC236}">
              <a16:creationId xmlns:a16="http://schemas.microsoft.com/office/drawing/2014/main" id="{BD6064BD-6EB7-0D2A-064A-7C5750469F5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05143" y="67926858"/>
          <a:ext cx="2588943" cy="1070428"/>
        </a:xfrm>
        <a:prstGeom prst="rect">
          <a:avLst/>
        </a:prstGeom>
      </xdr:spPr>
    </xdr:pic>
    <xdr:clientData/>
  </xdr:twoCellAnchor>
  <xdr:twoCellAnchor editAs="oneCell">
    <xdr:from>
      <xdr:col>4</xdr:col>
      <xdr:colOff>111468</xdr:colOff>
      <xdr:row>54</xdr:row>
      <xdr:rowOff>81410</xdr:rowOff>
    </xdr:from>
    <xdr:to>
      <xdr:col>4</xdr:col>
      <xdr:colOff>3356427</xdr:colOff>
      <xdr:row>54</xdr:row>
      <xdr:rowOff>2451324</xdr:rowOff>
    </xdr:to>
    <xdr:pic>
      <xdr:nvPicPr>
        <xdr:cNvPr id="62" name="Picture 61">
          <a:extLst>
            <a:ext uri="{FF2B5EF4-FFF2-40B4-BE49-F238E27FC236}">
              <a16:creationId xmlns:a16="http://schemas.microsoft.com/office/drawing/2014/main" id="{D6BF04B8-CB50-7DA4-80D2-9F8D22ED408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922750" y="54756538"/>
          <a:ext cx="3244959" cy="2369914"/>
        </a:xfrm>
        <a:prstGeom prst="rect">
          <a:avLst/>
        </a:prstGeom>
      </xdr:spPr>
    </xdr:pic>
    <xdr:clientData/>
  </xdr:twoCellAnchor>
  <xdr:twoCellAnchor editAs="oneCell">
    <xdr:from>
      <xdr:col>4</xdr:col>
      <xdr:colOff>112614</xdr:colOff>
      <xdr:row>55</xdr:row>
      <xdr:rowOff>81410</xdr:rowOff>
    </xdr:from>
    <xdr:to>
      <xdr:col>4</xdr:col>
      <xdr:colOff>3488503</xdr:colOff>
      <xdr:row>55</xdr:row>
      <xdr:rowOff>2521857</xdr:rowOff>
    </xdr:to>
    <xdr:pic>
      <xdr:nvPicPr>
        <xdr:cNvPr id="64" name="Picture 63">
          <a:extLst>
            <a:ext uri="{FF2B5EF4-FFF2-40B4-BE49-F238E27FC236}">
              <a16:creationId xmlns:a16="http://schemas.microsoft.com/office/drawing/2014/main" id="{687A7747-194A-9533-2A61-D1C7E9183B2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923896" y="57410513"/>
          <a:ext cx="3375889" cy="2440447"/>
        </a:xfrm>
        <a:prstGeom prst="rect">
          <a:avLst/>
        </a:prstGeom>
      </xdr:spPr>
    </xdr:pic>
    <xdr:clientData/>
  </xdr:twoCellAnchor>
  <xdr:twoCellAnchor editAs="oneCell">
    <xdr:from>
      <xdr:col>4</xdr:col>
      <xdr:colOff>72571</xdr:colOff>
      <xdr:row>71</xdr:row>
      <xdr:rowOff>51928</xdr:rowOff>
    </xdr:from>
    <xdr:to>
      <xdr:col>4</xdr:col>
      <xdr:colOff>2984500</xdr:colOff>
      <xdr:row>71</xdr:row>
      <xdr:rowOff>1750342</xdr:rowOff>
    </xdr:to>
    <xdr:pic>
      <xdr:nvPicPr>
        <xdr:cNvPr id="4" name="Picture 3">
          <a:extLst>
            <a:ext uri="{FF2B5EF4-FFF2-40B4-BE49-F238E27FC236}">
              <a16:creationId xmlns:a16="http://schemas.microsoft.com/office/drawing/2014/main" id="{8CC3BFCB-EA85-3D53-A873-4EF8F8C3892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05357" y="70192214"/>
          <a:ext cx="2911929" cy="1698414"/>
        </a:xfrm>
        <a:prstGeom prst="rect">
          <a:avLst/>
        </a:prstGeom>
      </xdr:spPr>
    </xdr:pic>
    <xdr:clientData/>
  </xdr:twoCellAnchor>
  <xdr:twoCellAnchor editAs="oneCell">
    <xdr:from>
      <xdr:col>4</xdr:col>
      <xdr:colOff>105833</xdr:colOff>
      <xdr:row>77</xdr:row>
      <xdr:rowOff>88195</xdr:rowOff>
    </xdr:from>
    <xdr:to>
      <xdr:col>4</xdr:col>
      <xdr:colOff>3274646</xdr:colOff>
      <xdr:row>77</xdr:row>
      <xdr:rowOff>1015343</xdr:rowOff>
    </xdr:to>
    <xdr:pic>
      <xdr:nvPicPr>
        <xdr:cNvPr id="8" name="Picture 7">
          <a:extLst>
            <a:ext uri="{FF2B5EF4-FFF2-40B4-BE49-F238E27FC236}">
              <a16:creationId xmlns:a16="http://schemas.microsoft.com/office/drawing/2014/main" id="{6FFB7138-8582-AF60-2DBC-F54D72EB347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0936111" y="76958473"/>
          <a:ext cx="3168813" cy="927148"/>
        </a:xfrm>
        <a:prstGeom prst="rect">
          <a:avLst/>
        </a:prstGeom>
      </xdr:spPr>
    </xdr:pic>
    <xdr:clientData/>
  </xdr:twoCellAnchor>
  <xdr:twoCellAnchor editAs="oneCell">
    <xdr:from>
      <xdr:col>4</xdr:col>
      <xdr:colOff>168325</xdr:colOff>
      <xdr:row>78</xdr:row>
      <xdr:rowOff>121960</xdr:rowOff>
    </xdr:from>
    <xdr:to>
      <xdr:col>4</xdr:col>
      <xdr:colOff>3368889</xdr:colOff>
      <xdr:row>78</xdr:row>
      <xdr:rowOff>960203</xdr:rowOff>
    </xdr:to>
    <xdr:pic>
      <xdr:nvPicPr>
        <xdr:cNvPr id="23" name="Picture 22">
          <a:extLst>
            <a:ext uri="{FF2B5EF4-FFF2-40B4-BE49-F238E27FC236}">
              <a16:creationId xmlns:a16="http://schemas.microsoft.com/office/drawing/2014/main" id="{73B1199A-F31B-F6DE-083A-58DD2CAB150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999611" y="108280603"/>
          <a:ext cx="3200564" cy="838243"/>
        </a:xfrm>
        <a:prstGeom prst="rect">
          <a:avLst/>
        </a:prstGeom>
      </xdr:spPr>
    </xdr:pic>
    <xdr:clientData/>
  </xdr:twoCellAnchor>
  <xdr:twoCellAnchor editAs="oneCell">
    <xdr:from>
      <xdr:col>4</xdr:col>
      <xdr:colOff>293541</xdr:colOff>
      <xdr:row>79</xdr:row>
      <xdr:rowOff>178914</xdr:rowOff>
    </xdr:from>
    <xdr:to>
      <xdr:col>4</xdr:col>
      <xdr:colOff>3443303</xdr:colOff>
      <xdr:row>79</xdr:row>
      <xdr:rowOff>871100</xdr:rowOff>
    </xdr:to>
    <xdr:pic>
      <xdr:nvPicPr>
        <xdr:cNvPr id="32" name="Picture 31">
          <a:extLst>
            <a:ext uri="{FF2B5EF4-FFF2-40B4-BE49-F238E27FC236}">
              <a16:creationId xmlns:a16="http://schemas.microsoft.com/office/drawing/2014/main" id="{4C4F7D74-C369-9731-B75F-6A3FD23F8A6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917998" y="84630285"/>
          <a:ext cx="3149762" cy="692186"/>
        </a:xfrm>
        <a:prstGeom prst="rect">
          <a:avLst/>
        </a:prstGeom>
      </xdr:spPr>
    </xdr:pic>
    <xdr:clientData/>
  </xdr:twoCellAnchor>
  <xdr:twoCellAnchor editAs="oneCell">
    <xdr:from>
      <xdr:col>4</xdr:col>
      <xdr:colOff>130629</xdr:colOff>
      <xdr:row>83</xdr:row>
      <xdr:rowOff>65314</xdr:rowOff>
    </xdr:from>
    <xdr:to>
      <xdr:col>4</xdr:col>
      <xdr:colOff>3586590</xdr:colOff>
      <xdr:row>83</xdr:row>
      <xdr:rowOff>1306283</xdr:rowOff>
    </xdr:to>
    <xdr:pic>
      <xdr:nvPicPr>
        <xdr:cNvPr id="6" name="Picture 5">
          <a:extLst>
            <a:ext uri="{FF2B5EF4-FFF2-40B4-BE49-F238E27FC236}">
              <a16:creationId xmlns:a16="http://schemas.microsoft.com/office/drawing/2014/main" id="{2AA92D23-1096-02C8-2E61-79074F29B448}"/>
            </a:ext>
          </a:extLst>
        </xdr:cNvPr>
        <xdr:cNvPicPr>
          <a:picLocks noChangeAspect="1"/>
        </xdr:cNvPicPr>
      </xdr:nvPicPr>
      <xdr:blipFill rotWithShape="1">
        <a:blip xmlns:r="http://schemas.openxmlformats.org/officeDocument/2006/relationships" r:embed="rId23"/>
        <a:srcRect l="240" t="-5321" r="24438" b="5321"/>
        <a:stretch/>
      </xdr:blipFill>
      <xdr:spPr>
        <a:xfrm>
          <a:off x="10755086" y="90928371"/>
          <a:ext cx="3455961" cy="1240969"/>
        </a:xfrm>
        <a:prstGeom prst="rect">
          <a:avLst/>
        </a:prstGeom>
      </xdr:spPr>
    </xdr:pic>
    <xdr:clientData/>
  </xdr:twoCellAnchor>
  <xdr:twoCellAnchor editAs="oneCell">
    <xdr:from>
      <xdr:col>4</xdr:col>
      <xdr:colOff>152400</xdr:colOff>
      <xdr:row>98</xdr:row>
      <xdr:rowOff>185057</xdr:rowOff>
    </xdr:from>
    <xdr:to>
      <xdr:col>4</xdr:col>
      <xdr:colOff>3535973</xdr:colOff>
      <xdr:row>98</xdr:row>
      <xdr:rowOff>1808258</xdr:rowOff>
    </xdr:to>
    <xdr:pic>
      <xdr:nvPicPr>
        <xdr:cNvPr id="17" name="Picture 16">
          <a:extLst>
            <a:ext uri="{FF2B5EF4-FFF2-40B4-BE49-F238E27FC236}">
              <a16:creationId xmlns:a16="http://schemas.microsoft.com/office/drawing/2014/main" id="{24C999B6-C71D-2FC4-A349-5E825FA4FE73}"/>
            </a:ext>
          </a:extLst>
        </xdr:cNvPr>
        <xdr:cNvPicPr>
          <a:picLocks noChangeAspect="1"/>
        </xdr:cNvPicPr>
      </xdr:nvPicPr>
      <xdr:blipFill>
        <a:blip xmlns:r="http://schemas.openxmlformats.org/officeDocument/2006/relationships" r:embed="rId24"/>
        <a:stretch>
          <a:fillRect/>
        </a:stretch>
      </xdr:blipFill>
      <xdr:spPr>
        <a:xfrm>
          <a:off x="10776857" y="107431114"/>
          <a:ext cx="3383573" cy="1623201"/>
        </a:xfrm>
        <a:prstGeom prst="rect">
          <a:avLst/>
        </a:prstGeom>
      </xdr:spPr>
    </xdr:pic>
    <xdr:clientData/>
  </xdr:twoCellAnchor>
  <xdr:twoCellAnchor editAs="oneCell">
    <xdr:from>
      <xdr:col>4</xdr:col>
      <xdr:colOff>185497</xdr:colOff>
      <xdr:row>57</xdr:row>
      <xdr:rowOff>152164</xdr:rowOff>
    </xdr:from>
    <xdr:to>
      <xdr:col>4</xdr:col>
      <xdr:colOff>3592285</xdr:colOff>
      <xdr:row>57</xdr:row>
      <xdr:rowOff>1840304</xdr:rowOff>
    </xdr:to>
    <xdr:pic>
      <xdr:nvPicPr>
        <xdr:cNvPr id="2" name="Picture 1">
          <a:extLst>
            <a:ext uri="{FF2B5EF4-FFF2-40B4-BE49-F238E27FC236}">
              <a16:creationId xmlns:a16="http://schemas.microsoft.com/office/drawing/2014/main" id="{793E7E95-3F58-7540-7970-43011A1F40EE}"/>
            </a:ext>
          </a:extLst>
        </xdr:cNvPr>
        <xdr:cNvPicPr>
          <a:picLocks noChangeAspect="1"/>
        </xdr:cNvPicPr>
      </xdr:nvPicPr>
      <xdr:blipFill rotWithShape="1">
        <a:blip xmlns:r="http://schemas.openxmlformats.org/officeDocument/2006/relationships" r:embed="rId25"/>
        <a:srcRect l="213" t="8175" r="-213" b="-8175"/>
        <a:stretch/>
      </xdr:blipFill>
      <xdr:spPr>
        <a:xfrm>
          <a:off x="10809954" y="60437250"/>
          <a:ext cx="3406788" cy="1688140"/>
        </a:xfrm>
        <a:prstGeom prst="rect">
          <a:avLst/>
        </a:prstGeom>
      </xdr:spPr>
    </xdr:pic>
    <xdr:clientData/>
  </xdr:twoCellAnchor>
  <xdr:twoCellAnchor editAs="oneCell">
    <xdr:from>
      <xdr:col>4</xdr:col>
      <xdr:colOff>76200</xdr:colOff>
      <xdr:row>58</xdr:row>
      <xdr:rowOff>458790</xdr:rowOff>
    </xdr:from>
    <xdr:to>
      <xdr:col>4</xdr:col>
      <xdr:colOff>3592286</xdr:colOff>
      <xdr:row>58</xdr:row>
      <xdr:rowOff>1749505</xdr:rowOff>
    </xdr:to>
    <xdr:pic>
      <xdr:nvPicPr>
        <xdr:cNvPr id="19" name="Picture 18">
          <a:extLst>
            <a:ext uri="{FF2B5EF4-FFF2-40B4-BE49-F238E27FC236}">
              <a16:creationId xmlns:a16="http://schemas.microsoft.com/office/drawing/2014/main" id="{64EC38CD-4DAB-B30F-D5DC-1B069DF5487B}"/>
            </a:ext>
          </a:extLst>
        </xdr:cNvPr>
        <xdr:cNvPicPr>
          <a:picLocks noChangeAspect="1"/>
        </xdr:cNvPicPr>
      </xdr:nvPicPr>
      <xdr:blipFill>
        <a:blip xmlns:r="http://schemas.openxmlformats.org/officeDocument/2006/relationships" r:embed="rId26"/>
        <a:stretch>
          <a:fillRect/>
        </a:stretch>
      </xdr:blipFill>
      <xdr:spPr>
        <a:xfrm>
          <a:off x="10700657" y="63683019"/>
          <a:ext cx="3516086" cy="1290715"/>
        </a:xfrm>
        <a:prstGeom prst="rect">
          <a:avLst/>
        </a:prstGeom>
      </xdr:spPr>
    </xdr:pic>
    <xdr:clientData/>
  </xdr:twoCellAnchor>
  <xdr:twoCellAnchor editAs="oneCell">
    <xdr:from>
      <xdr:col>4</xdr:col>
      <xdr:colOff>174171</xdr:colOff>
      <xdr:row>59</xdr:row>
      <xdr:rowOff>576943</xdr:rowOff>
    </xdr:from>
    <xdr:to>
      <xdr:col>4</xdr:col>
      <xdr:colOff>3505200</xdr:colOff>
      <xdr:row>59</xdr:row>
      <xdr:rowOff>2228517</xdr:rowOff>
    </xdr:to>
    <xdr:pic>
      <xdr:nvPicPr>
        <xdr:cNvPr id="21" name="Picture 20">
          <a:extLst>
            <a:ext uri="{FF2B5EF4-FFF2-40B4-BE49-F238E27FC236}">
              <a16:creationId xmlns:a16="http://schemas.microsoft.com/office/drawing/2014/main" id="{0F281E5B-C5E2-6465-8A39-E49C1114487C}"/>
            </a:ext>
          </a:extLst>
        </xdr:cNvPr>
        <xdr:cNvPicPr>
          <a:picLocks noChangeAspect="1"/>
        </xdr:cNvPicPr>
      </xdr:nvPicPr>
      <xdr:blipFill rotWithShape="1">
        <a:blip xmlns:r="http://schemas.openxmlformats.org/officeDocument/2006/relationships" r:embed="rId27"/>
        <a:srcRect t="2690"/>
        <a:stretch/>
      </xdr:blipFill>
      <xdr:spPr>
        <a:xfrm>
          <a:off x="10798628" y="66827400"/>
          <a:ext cx="3331029" cy="1651574"/>
        </a:xfrm>
        <a:prstGeom prst="rect">
          <a:avLst/>
        </a:prstGeom>
      </xdr:spPr>
    </xdr:pic>
    <xdr:clientData/>
  </xdr:twoCellAnchor>
  <xdr:twoCellAnchor editAs="oneCell">
    <xdr:from>
      <xdr:col>4</xdr:col>
      <xdr:colOff>130629</xdr:colOff>
      <xdr:row>60</xdr:row>
      <xdr:rowOff>438097</xdr:rowOff>
    </xdr:from>
    <xdr:to>
      <xdr:col>4</xdr:col>
      <xdr:colOff>3559629</xdr:colOff>
      <xdr:row>60</xdr:row>
      <xdr:rowOff>1789785</xdr:rowOff>
    </xdr:to>
    <xdr:pic>
      <xdr:nvPicPr>
        <xdr:cNvPr id="24" name="Picture 23">
          <a:extLst>
            <a:ext uri="{FF2B5EF4-FFF2-40B4-BE49-F238E27FC236}">
              <a16:creationId xmlns:a16="http://schemas.microsoft.com/office/drawing/2014/main" id="{F85BA79C-35FD-1546-2434-5859DB5CC5DE}"/>
            </a:ext>
          </a:extLst>
        </xdr:cNvPr>
        <xdr:cNvPicPr>
          <a:picLocks noChangeAspect="1"/>
        </xdr:cNvPicPr>
      </xdr:nvPicPr>
      <xdr:blipFill rotWithShape="1">
        <a:blip xmlns:r="http://schemas.openxmlformats.org/officeDocument/2006/relationships" r:embed="rId28"/>
        <a:srcRect l="2954" t="4362" r="3153" b="1"/>
        <a:stretch/>
      </xdr:blipFill>
      <xdr:spPr>
        <a:xfrm>
          <a:off x="10755086" y="69344668"/>
          <a:ext cx="3429000" cy="1351688"/>
        </a:xfrm>
        <a:prstGeom prst="rect">
          <a:avLst/>
        </a:prstGeom>
      </xdr:spPr>
    </xdr:pic>
    <xdr:clientData/>
  </xdr:twoCellAnchor>
  <xdr:twoCellAnchor editAs="oneCell">
    <xdr:from>
      <xdr:col>4</xdr:col>
      <xdr:colOff>174171</xdr:colOff>
      <xdr:row>90</xdr:row>
      <xdr:rowOff>141514</xdr:rowOff>
    </xdr:from>
    <xdr:to>
      <xdr:col>4</xdr:col>
      <xdr:colOff>3630132</xdr:colOff>
      <xdr:row>90</xdr:row>
      <xdr:rowOff>1382483</xdr:rowOff>
    </xdr:to>
    <xdr:pic>
      <xdr:nvPicPr>
        <xdr:cNvPr id="25" name="Picture 24">
          <a:extLst>
            <a:ext uri="{FF2B5EF4-FFF2-40B4-BE49-F238E27FC236}">
              <a16:creationId xmlns:a16="http://schemas.microsoft.com/office/drawing/2014/main" id="{72C87FA3-183E-4017-B6DC-D1CBDCF4C9AF}"/>
            </a:ext>
          </a:extLst>
        </xdr:cNvPr>
        <xdr:cNvPicPr>
          <a:picLocks noChangeAspect="1"/>
        </xdr:cNvPicPr>
      </xdr:nvPicPr>
      <xdr:blipFill rotWithShape="1">
        <a:blip xmlns:r="http://schemas.openxmlformats.org/officeDocument/2006/relationships" r:embed="rId23"/>
        <a:srcRect l="240" t="-5321" r="24438" b="5321"/>
        <a:stretch/>
      </xdr:blipFill>
      <xdr:spPr>
        <a:xfrm>
          <a:off x="10798628" y="117739885"/>
          <a:ext cx="3455961" cy="1240969"/>
        </a:xfrm>
        <a:prstGeom prst="rect">
          <a:avLst/>
        </a:prstGeom>
      </xdr:spPr>
    </xdr:pic>
    <xdr:clientData/>
  </xdr:twoCellAnchor>
  <xdr:twoCellAnchor editAs="oneCell">
    <xdr:from>
      <xdr:col>4</xdr:col>
      <xdr:colOff>152401</xdr:colOff>
      <xdr:row>91</xdr:row>
      <xdr:rowOff>135824</xdr:rowOff>
    </xdr:from>
    <xdr:to>
      <xdr:col>4</xdr:col>
      <xdr:colOff>3505201</xdr:colOff>
      <xdr:row>91</xdr:row>
      <xdr:rowOff>1304276</xdr:rowOff>
    </xdr:to>
    <xdr:pic>
      <xdr:nvPicPr>
        <xdr:cNvPr id="26" name="Picture 25">
          <a:extLst>
            <a:ext uri="{FF2B5EF4-FFF2-40B4-BE49-F238E27FC236}">
              <a16:creationId xmlns:a16="http://schemas.microsoft.com/office/drawing/2014/main" id="{09175652-C6FC-7B50-88D1-247DCFD08880}"/>
            </a:ext>
          </a:extLst>
        </xdr:cNvPr>
        <xdr:cNvPicPr>
          <a:picLocks noChangeAspect="1"/>
        </xdr:cNvPicPr>
      </xdr:nvPicPr>
      <xdr:blipFill rotWithShape="1">
        <a:blip xmlns:r="http://schemas.openxmlformats.org/officeDocument/2006/relationships" r:embed="rId29"/>
        <a:srcRect l="4482" t="3937"/>
        <a:stretch/>
      </xdr:blipFill>
      <xdr:spPr>
        <a:xfrm>
          <a:off x="10776858" y="120183481"/>
          <a:ext cx="3352800" cy="1168452"/>
        </a:xfrm>
        <a:prstGeom prst="rect">
          <a:avLst/>
        </a:prstGeom>
      </xdr:spPr>
    </xdr:pic>
    <xdr:clientData/>
  </xdr:twoCellAnchor>
  <xdr:twoCellAnchor editAs="oneCell">
    <xdr:from>
      <xdr:col>4</xdr:col>
      <xdr:colOff>87086</xdr:colOff>
      <xdr:row>92</xdr:row>
      <xdr:rowOff>143985</xdr:rowOff>
    </xdr:from>
    <xdr:to>
      <xdr:col>4</xdr:col>
      <xdr:colOff>3624943</xdr:colOff>
      <xdr:row>92</xdr:row>
      <xdr:rowOff>1451243</xdr:rowOff>
    </xdr:to>
    <xdr:pic>
      <xdr:nvPicPr>
        <xdr:cNvPr id="27" name="Picture 26">
          <a:extLst>
            <a:ext uri="{FF2B5EF4-FFF2-40B4-BE49-F238E27FC236}">
              <a16:creationId xmlns:a16="http://schemas.microsoft.com/office/drawing/2014/main" id="{2CB895F5-8B1A-02C6-5B1A-2A4D73A72BB0}"/>
            </a:ext>
          </a:extLst>
        </xdr:cNvPr>
        <xdr:cNvPicPr>
          <a:picLocks noChangeAspect="1"/>
        </xdr:cNvPicPr>
      </xdr:nvPicPr>
      <xdr:blipFill>
        <a:blip xmlns:r="http://schemas.openxmlformats.org/officeDocument/2006/relationships" r:embed="rId30"/>
        <a:stretch>
          <a:fillRect/>
        </a:stretch>
      </xdr:blipFill>
      <xdr:spPr>
        <a:xfrm>
          <a:off x="10711543" y="122444985"/>
          <a:ext cx="3537857" cy="1307258"/>
        </a:xfrm>
        <a:prstGeom prst="rect">
          <a:avLst/>
        </a:prstGeom>
      </xdr:spPr>
    </xdr:pic>
    <xdr:clientData/>
  </xdr:twoCellAnchor>
  <xdr:twoCellAnchor editAs="oneCell">
    <xdr:from>
      <xdr:col>4</xdr:col>
      <xdr:colOff>87086</xdr:colOff>
      <xdr:row>93</xdr:row>
      <xdr:rowOff>111280</xdr:rowOff>
    </xdr:from>
    <xdr:to>
      <xdr:col>4</xdr:col>
      <xdr:colOff>3624943</xdr:colOff>
      <xdr:row>93</xdr:row>
      <xdr:rowOff>1262743</xdr:rowOff>
    </xdr:to>
    <xdr:pic>
      <xdr:nvPicPr>
        <xdr:cNvPr id="28" name="Picture 27">
          <a:extLst>
            <a:ext uri="{FF2B5EF4-FFF2-40B4-BE49-F238E27FC236}">
              <a16:creationId xmlns:a16="http://schemas.microsoft.com/office/drawing/2014/main" id="{56F93BB4-8118-8099-C369-22034D4EF3A5}"/>
            </a:ext>
          </a:extLst>
        </xdr:cNvPr>
        <xdr:cNvPicPr>
          <a:picLocks noChangeAspect="1"/>
        </xdr:cNvPicPr>
      </xdr:nvPicPr>
      <xdr:blipFill rotWithShape="1">
        <a:blip xmlns:r="http://schemas.openxmlformats.org/officeDocument/2006/relationships" r:embed="rId31"/>
        <a:srcRect t="4571" b="2866"/>
        <a:stretch/>
      </xdr:blipFill>
      <xdr:spPr>
        <a:xfrm>
          <a:off x="10711543" y="124796251"/>
          <a:ext cx="3537857" cy="1151463"/>
        </a:xfrm>
        <a:prstGeom prst="rect">
          <a:avLst/>
        </a:prstGeom>
      </xdr:spPr>
    </xdr:pic>
    <xdr:clientData/>
  </xdr:twoCellAnchor>
  <xdr:twoCellAnchor editAs="oneCell">
    <xdr:from>
      <xdr:col>4</xdr:col>
      <xdr:colOff>174171</xdr:colOff>
      <xdr:row>94</xdr:row>
      <xdr:rowOff>201461</xdr:rowOff>
    </xdr:from>
    <xdr:to>
      <xdr:col>4</xdr:col>
      <xdr:colOff>3614058</xdr:colOff>
      <xdr:row>94</xdr:row>
      <xdr:rowOff>1415143</xdr:rowOff>
    </xdr:to>
    <xdr:pic>
      <xdr:nvPicPr>
        <xdr:cNvPr id="29" name="Picture 28">
          <a:extLst>
            <a:ext uri="{FF2B5EF4-FFF2-40B4-BE49-F238E27FC236}">
              <a16:creationId xmlns:a16="http://schemas.microsoft.com/office/drawing/2014/main" id="{09CE8CBF-16E9-9126-FE3D-CF37D098AF72}"/>
            </a:ext>
          </a:extLst>
        </xdr:cNvPr>
        <xdr:cNvPicPr>
          <a:picLocks noChangeAspect="1"/>
        </xdr:cNvPicPr>
      </xdr:nvPicPr>
      <xdr:blipFill rotWithShape="1">
        <a:blip xmlns:r="http://schemas.openxmlformats.org/officeDocument/2006/relationships" r:embed="rId32"/>
        <a:srcRect l="4062" t="5464" b="12568"/>
        <a:stretch/>
      </xdr:blipFill>
      <xdr:spPr>
        <a:xfrm>
          <a:off x="10798628" y="127411918"/>
          <a:ext cx="3439887" cy="1213682"/>
        </a:xfrm>
        <a:prstGeom prst="rect">
          <a:avLst/>
        </a:prstGeom>
      </xdr:spPr>
    </xdr:pic>
    <xdr:clientData/>
  </xdr:twoCellAnchor>
  <xdr:twoCellAnchor editAs="oneCell">
    <xdr:from>
      <xdr:col>4</xdr:col>
      <xdr:colOff>119743</xdr:colOff>
      <xdr:row>95</xdr:row>
      <xdr:rowOff>685800</xdr:rowOff>
    </xdr:from>
    <xdr:to>
      <xdr:col>4</xdr:col>
      <xdr:colOff>3559630</xdr:colOff>
      <xdr:row>95</xdr:row>
      <xdr:rowOff>1899482</xdr:rowOff>
    </xdr:to>
    <xdr:pic>
      <xdr:nvPicPr>
        <xdr:cNvPr id="30" name="Picture 29">
          <a:extLst>
            <a:ext uri="{FF2B5EF4-FFF2-40B4-BE49-F238E27FC236}">
              <a16:creationId xmlns:a16="http://schemas.microsoft.com/office/drawing/2014/main" id="{22D16588-36DD-491D-BACC-717D6F8C7EB8}"/>
            </a:ext>
          </a:extLst>
        </xdr:cNvPr>
        <xdr:cNvPicPr>
          <a:picLocks noChangeAspect="1"/>
        </xdr:cNvPicPr>
      </xdr:nvPicPr>
      <xdr:blipFill rotWithShape="1">
        <a:blip xmlns:r="http://schemas.openxmlformats.org/officeDocument/2006/relationships" r:embed="rId32"/>
        <a:srcRect l="4062" t="5464" b="12568"/>
        <a:stretch/>
      </xdr:blipFill>
      <xdr:spPr>
        <a:xfrm>
          <a:off x="10744200" y="130476171"/>
          <a:ext cx="3439887" cy="1213682"/>
        </a:xfrm>
        <a:prstGeom prst="rect">
          <a:avLst/>
        </a:prstGeom>
      </xdr:spPr>
    </xdr:pic>
    <xdr:clientData/>
  </xdr:twoCellAnchor>
  <xdr:twoCellAnchor editAs="oneCell">
    <xdr:from>
      <xdr:col>4</xdr:col>
      <xdr:colOff>113974</xdr:colOff>
      <xdr:row>27</xdr:row>
      <xdr:rowOff>130256</xdr:rowOff>
    </xdr:from>
    <xdr:to>
      <xdr:col>4</xdr:col>
      <xdr:colOff>2234983</xdr:colOff>
      <xdr:row>27</xdr:row>
      <xdr:rowOff>987550</xdr:rowOff>
    </xdr:to>
    <xdr:pic>
      <xdr:nvPicPr>
        <xdr:cNvPr id="34" name="Picture 33">
          <a:extLst>
            <a:ext uri="{FF2B5EF4-FFF2-40B4-BE49-F238E27FC236}">
              <a16:creationId xmlns:a16="http://schemas.microsoft.com/office/drawing/2014/main" id="{2D828960-8433-A5A5-3AB5-C9BEDCC72604}"/>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41538" y="10290256"/>
          <a:ext cx="2121009" cy="857294"/>
        </a:xfrm>
        <a:prstGeom prst="rect">
          <a:avLst/>
        </a:prstGeom>
      </xdr:spPr>
    </xdr:pic>
    <xdr:clientData/>
  </xdr:twoCellAnchor>
  <xdr:twoCellAnchor editAs="oneCell">
    <xdr:from>
      <xdr:col>4</xdr:col>
      <xdr:colOff>162820</xdr:colOff>
      <xdr:row>28</xdr:row>
      <xdr:rowOff>51172</xdr:rowOff>
    </xdr:from>
    <xdr:to>
      <xdr:col>4</xdr:col>
      <xdr:colOff>1905761</xdr:colOff>
      <xdr:row>28</xdr:row>
      <xdr:rowOff>1150884</xdr:rowOff>
    </xdr:to>
    <xdr:pic>
      <xdr:nvPicPr>
        <xdr:cNvPr id="36" name="Picture 35">
          <a:extLst>
            <a:ext uri="{FF2B5EF4-FFF2-40B4-BE49-F238E27FC236}">
              <a16:creationId xmlns:a16="http://schemas.microsoft.com/office/drawing/2014/main" id="{DE7B7A97-06E9-9E91-8187-D8E65A09360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990384" y="11416044"/>
          <a:ext cx="1742941" cy="1099712"/>
        </a:xfrm>
        <a:prstGeom prst="rect">
          <a:avLst/>
        </a:prstGeom>
      </xdr:spPr>
    </xdr:pic>
    <xdr:clientData/>
  </xdr:twoCellAnchor>
  <xdr:twoCellAnchor editAs="oneCell">
    <xdr:from>
      <xdr:col>4</xdr:col>
      <xdr:colOff>170291</xdr:colOff>
      <xdr:row>29</xdr:row>
      <xdr:rowOff>71795</xdr:rowOff>
    </xdr:from>
    <xdr:to>
      <xdr:col>4</xdr:col>
      <xdr:colOff>2426944</xdr:colOff>
      <xdr:row>29</xdr:row>
      <xdr:rowOff>1066855</xdr:rowOff>
    </xdr:to>
    <xdr:pic>
      <xdr:nvPicPr>
        <xdr:cNvPr id="38" name="Picture 37">
          <a:extLst>
            <a:ext uri="{FF2B5EF4-FFF2-40B4-BE49-F238E27FC236}">
              <a16:creationId xmlns:a16="http://schemas.microsoft.com/office/drawing/2014/main" id="{63889BBF-23D8-FFEE-D4BE-E18CD252FFEB}"/>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0987703" y="12599971"/>
          <a:ext cx="2256653" cy="995060"/>
        </a:xfrm>
        <a:prstGeom prst="rect">
          <a:avLst/>
        </a:prstGeom>
      </xdr:spPr>
    </xdr:pic>
    <xdr:clientData/>
  </xdr:twoCellAnchor>
  <xdr:twoCellAnchor editAs="oneCell">
    <xdr:from>
      <xdr:col>4</xdr:col>
      <xdr:colOff>65128</xdr:colOff>
      <xdr:row>31</xdr:row>
      <xdr:rowOff>113974</xdr:rowOff>
    </xdr:from>
    <xdr:to>
      <xdr:col>5</xdr:col>
      <xdr:colOff>783</xdr:colOff>
      <xdr:row>31</xdr:row>
      <xdr:rowOff>1269999</xdr:rowOff>
    </xdr:to>
    <xdr:pic>
      <xdr:nvPicPr>
        <xdr:cNvPr id="40" name="Picture 39">
          <a:extLst>
            <a:ext uri="{FF2B5EF4-FFF2-40B4-BE49-F238E27FC236}">
              <a16:creationId xmlns:a16="http://schemas.microsoft.com/office/drawing/2014/main" id="{078E001B-20DA-ED7D-5D8A-B1745C1A843C}"/>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0892692" y="15728461"/>
          <a:ext cx="3630095" cy="1156025"/>
        </a:xfrm>
        <a:prstGeom prst="rect">
          <a:avLst/>
        </a:prstGeom>
      </xdr:spPr>
    </xdr:pic>
    <xdr:clientData/>
  </xdr:twoCellAnchor>
  <xdr:twoCellAnchor editAs="oneCell">
    <xdr:from>
      <xdr:col>4</xdr:col>
      <xdr:colOff>195386</xdr:colOff>
      <xdr:row>34</xdr:row>
      <xdr:rowOff>2856252</xdr:rowOff>
    </xdr:from>
    <xdr:to>
      <xdr:col>4</xdr:col>
      <xdr:colOff>3337821</xdr:colOff>
      <xdr:row>34</xdr:row>
      <xdr:rowOff>4542309</xdr:rowOff>
    </xdr:to>
    <xdr:pic>
      <xdr:nvPicPr>
        <xdr:cNvPr id="42" name="Picture 41">
          <a:extLst>
            <a:ext uri="{FF2B5EF4-FFF2-40B4-BE49-F238E27FC236}">
              <a16:creationId xmlns:a16="http://schemas.microsoft.com/office/drawing/2014/main" id="{3C26D7C3-876D-D1F4-0F97-2F2F8901E2C5}"/>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1022950" y="21694585"/>
          <a:ext cx="3142435" cy="1686057"/>
        </a:xfrm>
        <a:prstGeom prst="rect">
          <a:avLst/>
        </a:prstGeom>
      </xdr:spPr>
    </xdr:pic>
    <xdr:clientData/>
  </xdr:twoCellAnchor>
  <xdr:twoCellAnchor editAs="oneCell">
    <xdr:from>
      <xdr:col>4</xdr:col>
      <xdr:colOff>97694</xdr:colOff>
      <xdr:row>43</xdr:row>
      <xdr:rowOff>130256</xdr:rowOff>
    </xdr:from>
    <xdr:to>
      <xdr:col>4</xdr:col>
      <xdr:colOff>2572566</xdr:colOff>
      <xdr:row>43</xdr:row>
      <xdr:rowOff>1365555</xdr:rowOff>
    </xdr:to>
    <xdr:pic>
      <xdr:nvPicPr>
        <xdr:cNvPr id="44" name="Picture 43">
          <a:extLst>
            <a:ext uri="{FF2B5EF4-FFF2-40B4-BE49-F238E27FC236}">
              <a16:creationId xmlns:a16="http://schemas.microsoft.com/office/drawing/2014/main" id="{D43A778F-AA4A-AFE9-FAD7-FEDD13E4DF88}"/>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0925258" y="40428333"/>
          <a:ext cx="2474872" cy="1235299"/>
        </a:xfrm>
        <a:prstGeom prst="rect">
          <a:avLst/>
        </a:prstGeom>
      </xdr:spPr>
    </xdr:pic>
    <xdr:clientData/>
  </xdr:twoCellAnchor>
  <xdr:twoCellAnchor editAs="oneCell">
    <xdr:from>
      <xdr:col>4</xdr:col>
      <xdr:colOff>81412</xdr:colOff>
      <xdr:row>44</xdr:row>
      <xdr:rowOff>97692</xdr:rowOff>
    </xdr:from>
    <xdr:to>
      <xdr:col>4</xdr:col>
      <xdr:colOff>2719104</xdr:colOff>
      <xdr:row>44</xdr:row>
      <xdr:rowOff>1414260</xdr:rowOff>
    </xdr:to>
    <xdr:pic>
      <xdr:nvPicPr>
        <xdr:cNvPr id="46" name="Picture 45">
          <a:extLst>
            <a:ext uri="{FF2B5EF4-FFF2-40B4-BE49-F238E27FC236}">
              <a16:creationId xmlns:a16="http://schemas.microsoft.com/office/drawing/2014/main" id="{D69B1D9A-B935-A918-9C57-49E7C762B946}"/>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0908976" y="42251923"/>
          <a:ext cx="2637692" cy="1316568"/>
        </a:xfrm>
        <a:prstGeom prst="rect">
          <a:avLst/>
        </a:prstGeom>
      </xdr:spPr>
    </xdr:pic>
    <xdr:clientData/>
  </xdr:twoCellAnchor>
  <xdr:twoCellAnchor editAs="oneCell">
    <xdr:from>
      <xdr:col>4</xdr:col>
      <xdr:colOff>65129</xdr:colOff>
      <xdr:row>45</xdr:row>
      <xdr:rowOff>81410</xdr:rowOff>
    </xdr:from>
    <xdr:to>
      <xdr:col>4</xdr:col>
      <xdr:colOff>2670257</xdr:colOff>
      <xdr:row>45</xdr:row>
      <xdr:rowOff>1433981</xdr:rowOff>
    </xdr:to>
    <xdr:pic>
      <xdr:nvPicPr>
        <xdr:cNvPr id="48" name="Picture 47">
          <a:extLst>
            <a:ext uri="{FF2B5EF4-FFF2-40B4-BE49-F238E27FC236}">
              <a16:creationId xmlns:a16="http://schemas.microsoft.com/office/drawing/2014/main" id="{CEDF7A95-B867-9A56-0AC4-F51F4B322573}"/>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0892693" y="44156923"/>
          <a:ext cx="2605128" cy="1352571"/>
        </a:xfrm>
        <a:prstGeom prst="rect">
          <a:avLst/>
        </a:prstGeom>
      </xdr:spPr>
    </xdr:pic>
    <xdr:clientData/>
  </xdr:twoCellAnchor>
  <xdr:twoCellAnchor editAs="oneCell">
    <xdr:from>
      <xdr:col>4</xdr:col>
      <xdr:colOff>111125</xdr:colOff>
      <xdr:row>51</xdr:row>
      <xdr:rowOff>95251</xdr:rowOff>
    </xdr:from>
    <xdr:to>
      <xdr:col>4</xdr:col>
      <xdr:colOff>2921000</xdr:colOff>
      <xdr:row>51</xdr:row>
      <xdr:rowOff>2095279</xdr:rowOff>
    </xdr:to>
    <xdr:pic>
      <xdr:nvPicPr>
        <xdr:cNvPr id="50" name="Picture 49">
          <a:extLst>
            <a:ext uri="{FF2B5EF4-FFF2-40B4-BE49-F238E27FC236}">
              <a16:creationId xmlns:a16="http://schemas.microsoft.com/office/drawing/2014/main" id="{EB022DAE-FA35-F600-6B80-25487ACB3D73}"/>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953750" y="53546376"/>
          <a:ext cx="2809875" cy="2000028"/>
        </a:xfrm>
        <a:prstGeom prst="rect">
          <a:avLst/>
        </a:prstGeom>
      </xdr:spPr>
    </xdr:pic>
    <xdr:clientData/>
  </xdr:twoCellAnchor>
  <xdr:twoCellAnchor editAs="oneCell">
    <xdr:from>
      <xdr:col>4</xdr:col>
      <xdr:colOff>95250</xdr:colOff>
      <xdr:row>36</xdr:row>
      <xdr:rowOff>1826298</xdr:rowOff>
    </xdr:from>
    <xdr:to>
      <xdr:col>4</xdr:col>
      <xdr:colOff>3308535</xdr:colOff>
      <xdr:row>36</xdr:row>
      <xdr:rowOff>3438618</xdr:rowOff>
    </xdr:to>
    <xdr:pic>
      <xdr:nvPicPr>
        <xdr:cNvPr id="53" name="Picture 52">
          <a:extLst>
            <a:ext uri="{FF2B5EF4-FFF2-40B4-BE49-F238E27FC236}">
              <a16:creationId xmlns:a16="http://schemas.microsoft.com/office/drawing/2014/main" id="{89A8DCC6-CCB5-D9D7-D00F-B21C4173B17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937875" y="28845548"/>
          <a:ext cx="3213285" cy="1612320"/>
        </a:xfrm>
        <a:prstGeom prst="rect">
          <a:avLst/>
        </a:prstGeom>
      </xdr:spPr>
    </xdr:pic>
    <xdr:clientData/>
  </xdr:twoCellAnchor>
  <xdr:twoCellAnchor editAs="oneCell">
    <xdr:from>
      <xdr:col>4</xdr:col>
      <xdr:colOff>103909</xdr:colOff>
      <xdr:row>32</xdr:row>
      <xdr:rowOff>69273</xdr:rowOff>
    </xdr:from>
    <xdr:to>
      <xdr:col>4</xdr:col>
      <xdr:colOff>3673870</xdr:colOff>
      <xdr:row>32</xdr:row>
      <xdr:rowOff>992909</xdr:rowOff>
    </xdr:to>
    <xdr:pic>
      <xdr:nvPicPr>
        <xdr:cNvPr id="35" name="Picture 34">
          <a:extLst>
            <a:ext uri="{FF2B5EF4-FFF2-40B4-BE49-F238E27FC236}">
              <a16:creationId xmlns:a16="http://schemas.microsoft.com/office/drawing/2014/main" id="{80D35975-5DD0-1176-F5AE-DF42478FF993}"/>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922000" y="16937182"/>
          <a:ext cx="3569961" cy="923636"/>
        </a:xfrm>
        <a:prstGeom prst="rect">
          <a:avLst/>
        </a:prstGeom>
      </xdr:spPr>
    </xdr:pic>
    <xdr:clientData/>
  </xdr:twoCellAnchor>
  <xdr:twoCellAnchor editAs="oneCell">
    <xdr:from>
      <xdr:col>4</xdr:col>
      <xdr:colOff>196272</xdr:colOff>
      <xdr:row>33</xdr:row>
      <xdr:rowOff>77937</xdr:rowOff>
    </xdr:from>
    <xdr:to>
      <xdr:col>4</xdr:col>
      <xdr:colOff>2632364</xdr:colOff>
      <xdr:row>33</xdr:row>
      <xdr:rowOff>1383138</xdr:rowOff>
    </xdr:to>
    <xdr:pic>
      <xdr:nvPicPr>
        <xdr:cNvPr id="39" name="Picture 38">
          <a:extLst>
            <a:ext uri="{FF2B5EF4-FFF2-40B4-BE49-F238E27FC236}">
              <a16:creationId xmlns:a16="http://schemas.microsoft.com/office/drawing/2014/main" id="{DE0D0EDA-C71E-E9C2-363C-4E89C81A02A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1014363" y="18377482"/>
          <a:ext cx="2436092" cy="1305201"/>
        </a:xfrm>
        <a:prstGeom prst="rect">
          <a:avLst/>
        </a:prstGeom>
      </xdr:spPr>
    </xdr:pic>
    <xdr:clientData/>
  </xdr:twoCellAnchor>
  <xdr:twoCellAnchor editAs="oneCell">
    <xdr:from>
      <xdr:col>4</xdr:col>
      <xdr:colOff>115454</xdr:colOff>
      <xdr:row>52</xdr:row>
      <xdr:rowOff>92364</xdr:rowOff>
    </xdr:from>
    <xdr:to>
      <xdr:col>4</xdr:col>
      <xdr:colOff>3428999</xdr:colOff>
      <xdr:row>52</xdr:row>
      <xdr:rowOff>1749137</xdr:rowOff>
    </xdr:to>
    <xdr:pic>
      <xdr:nvPicPr>
        <xdr:cNvPr id="43" name="Picture 42">
          <a:extLst>
            <a:ext uri="{FF2B5EF4-FFF2-40B4-BE49-F238E27FC236}">
              <a16:creationId xmlns:a16="http://schemas.microsoft.com/office/drawing/2014/main" id="{3E4D7DCF-ABB7-2D8F-638A-D791F36D493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0933545" y="60174909"/>
          <a:ext cx="3313545" cy="1656773"/>
        </a:xfrm>
        <a:prstGeom prst="rect">
          <a:avLst/>
        </a:prstGeom>
      </xdr:spPr>
    </xdr:pic>
    <xdr:clientData/>
  </xdr:twoCellAnchor>
  <xdr:twoCellAnchor editAs="oneCell">
    <xdr:from>
      <xdr:col>4</xdr:col>
      <xdr:colOff>115453</xdr:colOff>
      <xdr:row>54</xdr:row>
      <xdr:rowOff>2545205</xdr:rowOff>
    </xdr:from>
    <xdr:to>
      <xdr:col>4</xdr:col>
      <xdr:colOff>2994010</xdr:colOff>
      <xdr:row>54</xdr:row>
      <xdr:rowOff>4338617</xdr:rowOff>
    </xdr:to>
    <xdr:pic>
      <xdr:nvPicPr>
        <xdr:cNvPr id="47" name="Picture 46">
          <a:extLst>
            <a:ext uri="{FF2B5EF4-FFF2-40B4-BE49-F238E27FC236}">
              <a16:creationId xmlns:a16="http://schemas.microsoft.com/office/drawing/2014/main" id="{2DECC823-27C5-DB95-0524-103CEE52021C}"/>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0933544" y="65283205"/>
          <a:ext cx="2878557" cy="1795886"/>
        </a:xfrm>
        <a:prstGeom prst="rect">
          <a:avLst/>
        </a:prstGeom>
      </xdr:spPr>
    </xdr:pic>
    <xdr:clientData/>
  </xdr:twoCellAnchor>
  <xdr:twoCellAnchor editAs="oneCell">
    <xdr:from>
      <xdr:col>4</xdr:col>
      <xdr:colOff>154213</xdr:colOff>
      <xdr:row>55</xdr:row>
      <xdr:rowOff>2766785</xdr:rowOff>
    </xdr:from>
    <xdr:to>
      <xdr:col>4</xdr:col>
      <xdr:colOff>3465284</xdr:colOff>
      <xdr:row>55</xdr:row>
      <xdr:rowOff>4829174</xdr:rowOff>
    </xdr:to>
    <xdr:pic>
      <xdr:nvPicPr>
        <xdr:cNvPr id="51" name="Picture 50">
          <a:extLst>
            <a:ext uri="{FF2B5EF4-FFF2-40B4-BE49-F238E27FC236}">
              <a16:creationId xmlns:a16="http://schemas.microsoft.com/office/drawing/2014/main" id="{BF6D689B-F62D-F23C-B71D-66F2311EB2B2}"/>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0985499" y="70176571"/>
          <a:ext cx="3311071" cy="2062389"/>
        </a:xfrm>
        <a:prstGeom prst="rect">
          <a:avLst/>
        </a:prstGeom>
      </xdr:spPr>
    </xdr:pic>
    <xdr:clientData/>
  </xdr:twoCellAnchor>
  <xdr:twoCellAnchor editAs="oneCell">
    <xdr:from>
      <xdr:col>4</xdr:col>
      <xdr:colOff>54428</xdr:colOff>
      <xdr:row>58</xdr:row>
      <xdr:rowOff>1787071</xdr:rowOff>
    </xdr:from>
    <xdr:to>
      <xdr:col>4</xdr:col>
      <xdr:colOff>2823387</xdr:colOff>
      <xdr:row>58</xdr:row>
      <xdr:rowOff>3347357</xdr:rowOff>
    </xdr:to>
    <xdr:pic>
      <xdr:nvPicPr>
        <xdr:cNvPr id="57" name="Picture 56">
          <a:extLst>
            <a:ext uri="{FF2B5EF4-FFF2-40B4-BE49-F238E27FC236}">
              <a16:creationId xmlns:a16="http://schemas.microsoft.com/office/drawing/2014/main" id="{6379D5D9-1C6F-D33C-9FCC-A0D45E8C6EF3}"/>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10885714" y="77234142"/>
          <a:ext cx="2768959" cy="1560286"/>
        </a:xfrm>
        <a:prstGeom prst="rect">
          <a:avLst/>
        </a:prstGeom>
      </xdr:spPr>
    </xdr:pic>
    <xdr:clientData/>
  </xdr:twoCellAnchor>
  <xdr:oneCellAnchor>
    <xdr:from>
      <xdr:col>4</xdr:col>
      <xdr:colOff>130629</xdr:colOff>
      <xdr:row>61</xdr:row>
      <xdr:rowOff>438097</xdr:rowOff>
    </xdr:from>
    <xdr:ext cx="3429000" cy="1351688"/>
    <xdr:pic>
      <xdr:nvPicPr>
        <xdr:cNvPr id="61" name="Picture 60">
          <a:extLst>
            <a:ext uri="{FF2B5EF4-FFF2-40B4-BE49-F238E27FC236}">
              <a16:creationId xmlns:a16="http://schemas.microsoft.com/office/drawing/2014/main" id="{4DF846DF-EE3C-4C40-8A7C-89D08B5A52AD}"/>
            </a:ext>
          </a:extLst>
        </xdr:cNvPr>
        <xdr:cNvPicPr>
          <a:picLocks noChangeAspect="1"/>
        </xdr:cNvPicPr>
      </xdr:nvPicPr>
      <xdr:blipFill rotWithShape="1">
        <a:blip xmlns:r="http://schemas.openxmlformats.org/officeDocument/2006/relationships" r:embed="rId28"/>
        <a:srcRect l="2954" t="4362" r="3153" b="1"/>
        <a:stretch/>
      </xdr:blipFill>
      <xdr:spPr>
        <a:xfrm>
          <a:off x="10961915" y="82008383"/>
          <a:ext cx="3429000" cy="1351688"/>
        </a:xfrm>
        <a:prstGeom prst="rect">
          <a:avLst/>
        </a:prstGeom>
      </xdr:spPr>
    </xdr:pic>
    <xdr:clientData/>
  </xdr:oneCellAnchor>
  <xdr:twoCellAnchor editAs="oneCell">
    <xdr:from>
      <xdr:col>4</xdr:col>
      <xdr:colOff>190500</xdr:colOff>
      <xdr:row>78</xdr:row>
      <xdr:rowOff>1106799</xdr:rowOff>
    </xdr:from>
    <xdr:to>
      <xdr:col>4</xdr:col>
      <xdr:colOff>2775857</xdr:colOff>
      <xdr:row>78</xdr:row>
      <xdr:rowOff>2673132</xdr:rowOff>
    </xdr:to>
    <xdr:pic>
      <xdr:nvPicPr>
        <xdr:cNvPr id="65" name="Picture 64">
          <a:extLst>
            <a:ext uri="{FF2B5EF4-FFF2-40B4-BE49-F238E27FC236}">
              <a16:creationId xmlns:a16="http://schemas.microsoft.com/office/drawing/2014/main" id="{4D3D659C-AD7B-D1EE-E07B-96FCDF94422F}"/>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1021786" y="109265442"/>
          <a:ext cx="2585357" cy="1566333"/>
        </a:xfrm>
        <a:prstGeom prst="rect">
          <a:avLst/>
        </a:prstGeom>
      </xdr:spPr>
    </xdr:pic>
    <xdr:clientData/>
  </xdr:twoCellAnchor>
  <xdr:twoCellAnchor editAs="oneCell">
    <xdr:from>
      <xdr:col>4</xdr:col>
      <xdr:colOff>317500</xdr:colOff>
      <xdr:row>79</xdr:row>
      <xdr:rowOff>945445</xdr:rowOff>
    </xdr:from>
    <xdr:to>
      <xdr:col>4</xdr:col>
      <xdr:colOff>2537784</xdr:colOff>
      <xdr:row>79</xdr:row>
      <xdr:rowOff>2159001</xdr:rowOff>
    </xdr:to>
    <xdr:pic>
      <xdr:nvPicPr>
        <xdr:cNvPr id="67" name="Picture 66">
          <a:extLst>
            <a:ext uri="{FF2B5EF4-FFF2-40B4-BE49-F238E27FC236}">
              <a16:creationId xmlns:a16="http://schemas.microsoft.com/office/drawing/2014/main" id="{5CFDFC8C-E395-3752-041F-AFCC1B34A1BD}"/>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1148786" y="112070445"/>
          <a:ext cx="2220284" cy="1213556"/>
        </a:xfrm>
        <a:prstGeom prst="rect">
          <a:avLst/>
        </a:prstGeom>
      </xdr:spPr>
    </xdr:pic>
    <xdr:clientData/>
  </xdr:twoCellAnchor>
  <xdr:twoCellAnchor editAs="oneCell">
    <xdr:from>
      <xdr:col>4</xdr:col>
      <xdr:colOff>299356</xdr:colOff>
      <xdr:row>80</xdr:row>
      <xdr:rowOff>106814</xdr:rowOff>
    </xdr:from>
    <xdr:to>
      <xdr:col>4</xdr:col>
      <xdr:colOff>2750753</xdr:colOff>
      <xdr:row>80</xdr:row>
      <xdr:rowOff>1600380</xdr:rowOff>
    </xdr:to>
    <xdr:pic>
      <xdr:nvPicPr>
        <xdr:cNvPr id="69" name="Picture 68">
          <a:extLst>
            <a:ext uri="{FF2B5EF4-FFF2-40B4-BE49-F238E27FC236}">
              <a16:creationId xmlns:a16="http://schemas.microsoft.com/office/drawing/2014/main" id="{04655626-1246-5A57-51F1-DE293D0F8A3C}"/>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1130642" y="113554100"/>
          <a:ext cx="2451397" cy="1493566"/>
        </a:xfrm>
        <a:prstGeom prst="rect">
          <a:avLst/>
        </a:prstGeom>
      </xdr:spPr>
    </xdr:pic>
    <xdr:clientData/>
  </xdr:twoCellAnchor>
  <xdr:twoCellAnchor editAs="oneCell">
    <xdr:from>
      <xdr:col>4</xdr:col>
      <xdr:colOff>290284</xdr:colOff>
      <xdr:row>81</xdr:row>
      <xdr:rowOff>212126</xdr:rowOff>
    </xdr:from>
    <xdr:to>
      <xdr:col>4</xdr:col>
      <xdr:colOff>2732609</xdr:colOff>
      <xdr:row>81</xdr:row>
      <xdr:rowOff>1700165</xdr:rowOff>
    </xdr:to>
    <xdr:pic>
      <xdr:nvPicPr>
        <xdr:cNvPr id="71" name="Picture 70">
          <a:extLst>
            <a:ext uri="{FF2B5EF4-FFF2-40B4-BE49-F238E27FC236}">
              <a16:creationId xmlns:a16="http://schemas.microsoft.com/office/drawing/2014/main" id="{5168908E-95C5-A162-6F3B-615C3A8BB28C}"/>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1121570" y="115482769"/>
          <a:ext cx="2442325" cy="1488039"/>
        </a:xfrm>
        <a:prstGeom prst="rect">
          <a:avLst/>
        </a:prstGeom>
      </xdr:spPr>
    </xdr:pic>
    <xdr:clientData/>
  </xdr:twoCellAnchor>
  <xdr:twoCellAnchor editAs="oneCell">
    <xdr:from>
      <xdr:col>4</xdr:col>
      <xdr:colOff>99785</xdr:colOff>
      <xdr:row>84</xdr:row>
      <xdr:rowOff>118081</xdr:rowOff>
    </xdr:from>
    <xdr:to>
      <xdr:col>4</xdr:col>
      <xdr:colOff>3118141</xdr:colOff>
      <xdr:row>84</xdr:row>
      <xdr:rowOff>1954163</xdr:rowOff>
    </xdr:to>
    <xdr:pic>
      <xdr:nvPicPr>
        <xdr:cNvPr id="73" name="Picture 72">
          <a:extLst>
            <a:ext uri="{FF2B5EF4-FFF2-40B4-BE49-F238E27FC236}">
              <a16:creationId xmlns:a16="http://schemas.microsoft.com/office/drawing/2014/main" id="{E90A33B4-13B8-0A27-2531-A77D382B1994}"/>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931071" y="119942581"/>
          <a:ext cx="3018356" cy="1836082"/>
        </a:xfrm>
        <a:prstGeom prst="rect">
          <a:avLst/>
        </a:prstGeom>
      </xdr:spPr>
    </xdr:pic>
    <xdr:clientData/>
  </xdr:twoCellAnchor>
  <xdr:twoCellAnchor editAs="oneCell">
    <xdr:from>
      <xdr:col>4</xdr:col>
      <xdr:colOff>117928</xdr:colOff>
      <xdr:row>85</xdr:row>
      <xdr:rowOff>97275</xdr:rowOff>
    </xdr:from>
    <xdr:to>
      <xdr:col>4</xdr:col>
      <xdr:colOff>3355817</xdr:colOff>
      <xdr:row>85</xdr:row>
      <xdr:rowOff>2085703</xdr:rowOff>
    </xdr:to>
    <xdr:pic>
      <xdr:nvPicPr>
        <xdr:cNvPr id="75" name="Picture 74">
          <a:extLst>
            <a:ext uri="{FF2B5EF4-FFF2-40B4-BE49-F238E27FC236}">
              <a16:creationId xmlns:a16="http://schemas.microsoft.com/office/drawing/2014/main" id="{EC7AE532-68B7-C383-C455-DB98723E6423}"/>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949214" y="122035418"/>
          <a:ext cx="3237889" cy="1988428"/>
        </a:xfrm>
        <a:prstGeom prst="rect">
          <a:avLst/>
        </a:prstGeom>
      </xdr:spPr>
    </xdr:pic>
    <xdr:clientData/>
  </xdr:twoCellAnchor>
  <xdr:twoCellAnchor editAs="oneCell">
    <xdr:from>
      <xdr:col>4</xdr:col>
      <xdr:colOff>154214</xdr:colOff>
      <xdr:row>86</xdr:row>
      <xdr:rowOff>64983</xdr:rowOff>
    </xdr:from>
    <xdr:to>
      <xdr:col>4</xdr:col>
      <xdr:colOff>3350372</xdr:colOff>
      <xdr:row>86</xdr:row>
      <xdr:rowOff>2063026</xdr:rowOff>
    </xdr:to>
    <xdr:pic>
      <xdr:nvPicPr>
        <xdr:cNvPr id="77" name="Picture 76">
          <a:extLst>
            <a:ext uri="{FF2B5EF4-FFF2-40B4-BE49-F238E27FC236}">
              <a16:creationId xmlns:a16="http://schemas.microsoft.com/office/drawing/2014/main" id="{C7C241DB-F56B-8461-EF1E-6183F43B6224}"/>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985500" y="124189340"/>
          <a:ext cx="3196158" cy="1998043"/>
        </a:xfrm>
        <a:prstGeom prst="rect">
          <a:avLst/>
        </a:prstGeom>
      </xdr:spPr>
    </xdr:pic>
    <xdr:clientData/>
  </xdr:twoCellAnchor>
  <xdr:twoCellAnchor editAs="oneCell">
    <xdr:from>
      <xdr:col>4</xdr:col>
      <xdr:colOff>127000</xdr:colOff>
      <xdr:row>87</xdr:row>
      <xdr:rowOff>102734</xdr:rowOff>
    </xdr:from>
    <xdr:to>
      <xdr:col>4</xdr:col>
      <xdr:colOff>3374571</xdr:colOff>
      <xdr:row>87</xdr:row>
      <xdr:rowOff>2020620</xdr:rowOff>
    </xdr:to>
    <xdr:pic>
      <xdr:nvPicPr>
        <xdr:cNvPr id="79" name="Picture 78">
          <a:extLst>
            <a:ext uri="{FF2B5EF4-FFF2-40B4-BE49-F238E27FC236}">
              <a16:creationId xmlns:a16="http://schemas.microsoft.com/office/drawing/2014/main" id="{08ABE0FE-F05E-532B-9B02-AADEAF0ABED9}"/>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958286" y="126404234"/>
          <a:ext cx="3247571" cy="1917886"/>
        </a:xfrm>
        <a:prstGeom prst="rect">
          <a:avLst/>
        </a:prstGeom>
      </xdr:spPr>
    </xdr:pic>
    <xdr:clientData/>
  </xdr:twoCellAnchor>
  <xdr:twoCellAnchor editAs="oneCell">
    <xdr:from>
      <xdr:col>4</xdr:col>
      <xdr:colOff>117929</xdr:colOff>
      <xdr:row>88</xdr:row>
      <xdr:rowOff>93095</xdr:rowOff>
    </xdr:from>
    <xdr:to>
      <xdr:col>4</xdr:col>
      <xdr:colOff>3381091</xdr:colOff>
      <xdr:row>88</xdr:row>
      <xdr:rowOff>2086429</xdr:rowOff>
    </xdr:to>
    <xdr:pic>
      <xdr:nvPicPr>
        <xdr:cNvPr id="81" name="Picture 80">
          <a:extLst>
            <a:ext uri="{FF2B5EF4-FFF2-40B4-BE49-F238E27FC236}">
              <a16:creationId xmlns:a16="http://schemas.microsoft.com/office/drawing/2014/main" id="{D111945D-DB25-12C7-99ED-81611A6D644F}"/>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949215" y="128907381"/>
          <a:ext cx="3263162" cy="1993334"/>
        </a:xfrm>
        <a:prstGeom prst="rect">
          <a:avLst/>
        </a:prstGeom>
      </xdr:spPr>
    </xdr:pic>
    <xdr:clientData/>
  </xdr:twoCellAnchor>
  <xdr:twoCellAnchor editAs="oneCell">
    <xdr:from>
      <xdr:col>4</xdr:col>
      <xdr:colOff>170366</xdr:colOff>
      <xdr:row>46</xdr:row>
      <xdr:rowOff>123903</xdr:rowOff>
    </xdr:from>
    <xdr:to>
      <xdr:col>4</xdr:col>
      <xdr:colOff>3447512</xdr:colOff>
      <xdr:row>46</xdr:row>
      <xdr:rowOff>1270001</xdr:rowOff>
    </xdr:to>
    <xdr:pic>
      <xdr:nvPicPr>
        <xdr:cNvPr id="10" name="Picture 9">
          <a:extLst>
            <a:ext uri="{FF2B5EF4-FFF2-40B4-BE49-F238E27FC236}">
              <a16:creationId xmlns:a16="http://schemas.microsoft.com/office/drawing/2014/main" id="{923D0B70-2D97-F74D-2B64-3142133074B1}"/>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0996342" y="49468049"/>
          <a:ext cx="3277146" cy="1146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263293</xdr:colOff>
      <xdr:row>46</xdr:row>
      <xdr:rowOff>1161585</xdr:rowOff>
    </xdr:from>
    <xdr:to>
      <xdr:col>4</xdr:col>
      <xdr:colOff>3329878</xdr:colOff>
      <xdr:row>46</xdr:row>
      <xdr:rowOff>2649971</xdr:rowOff>
    </xdr:to>
    <xdr:pic>
      <xdr:nvPicPr>
        <xdr:cNvPr id="13" name="Picture 12">
          <a:extLst>
            <a:ext uri="{FF2B5EF4-FFF2-40B4-BE49-F238E27FC236}">
              <a16:creationId xmlns:a16="http://schemas.microsoft.com/office/drawing/2014/main" id="{608844B6-C6C2-AAB6-EFFE-062CD4C115CB}"/>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11089269" y="50505731"/>
          <a:ext cx="3066585" cy="1488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61951</xdr:colOff>
      <xdr:row>46</xdr:row>
      <xdr:rowOff>2756830</xdr:rowOff>
    </xdr:from>
    <xdr:to>
      <xdr:col>5</xdr:col>
      <xdr:colOff>1913</xdr:colOff>
      <xdr:row>46</xdr:row>
      <xdr:rowOff>3902927</xdr:rowOff>
    </xdr:to>
    <xdr:pic>
      <xdr:nvPicPr>
        <xdr:cNvPr id="33" name="Picture 32">
          <a:extLst>
            <a:ext uri="{FF2B5EF4-FFF2-40B4-BE49-F238E27FC236}">
              <a16:creationId xmlns:a16="http://schemas.microsoft.com/office/drawing/2014/main" id="{CDF0A1A2-FAEA-0D23-3A54-37197D7B3B80}"/>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0887927" y="52100976"/>
          <a:ext cx="3672502" cy="11460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232317</xdr:colOff>
      <xdr:row>47</xdr:row>
      <xdr:rowOff>145956</xdr:rowOff>
    </xdr:from>
    <xdr:to>
      <xdr:col>4</xdr:col>
      <xdr:colOff>3588369</xdr:colOff>
      <xdr:row>47</xdr:row>
      <xdr:rowOff>1832207</xdr:rowOff>
    </xdr:to>
    <xdr:pic>
      <xdr:nvPicPr>
        <xdr:cNvPr id="37" name="Picture 36">
          <a:extLst>
            <a:ext uri="{FF2B5EF4-FFF2-40B4-BE49-F238E27FC236}">
              <a16:creationId xmlns:a16="http://schemas.microsoft.com/office/drawing/2014/main" id="{1CA73580-413D-56F2-B2EB-AFF3CDF567F3}"/>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11058293" y="54523639"/>
          <a:ext cx="3356052" cy="1686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139391</xdr:colOff>
      <xdr:row>48</xdr:row>
      <xdr:rowOff>139390</xdr:rowOff>
    </xdr:from>
    <xdr:to>
      <xdr:col>4</xdr:col>
      <xdr:colOff>3684323</xdr:colOff>
      <xdr:row>48</xdr:row>
      <xdr:rowOff>2152804</xdr:rowOff>
    </xdr:to>
    <xdr:pic>
      <xdr:nvPicPr>
        <xdr:cNvPr id="41" name="Picture 40">
          <a:extLst>
            <a:ext uri="{FF2B5EF4-FFF2-40B4-BE49-F238E27FC236}">
              <a16:creationId xmlns:a16="http://schemas.microsoft.com/office/drawing/2014/main" id="{46CA2446-3225-81FF-5CDF-24FB1FEDA554}"/>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0965367" y="56437561"/>
          <a:ext cx="3560172" cy="20134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154878</xdr:colOff>
      <xdr:row>59</xdr:row>
      <xdr:rowOff>2338659</xdr:rowOff>
    </xdr:from>
    <xdr:to>
      <xdr:col>4</xdr:col>
      <xdr:colOff>3515114</xdr:colOff>
      <xdr:row>59</xdr:row>
      <xdr:rowOff>4506951</xdr:rowOff>
    </xdr:to>
    <xdr:pic>
      <xdr:nvPicPr>
        <xdr:cNvPr id="49" name="Picture 48">
          <a:extLst>
            <a:ext uri="{FF2B5EF4-FFF2-40B4-BE49-F238E27FC236}">
              <a16:creationId xmlns:a16="http://schemas.microsoft.com/office/drawing/2014/main" id="{66FB24D3-8C61-6E3D-8116-12013C8D1358}"/>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10980854" y="85879879"/>
          <a:ext cx="3360236" cy="2168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154879</xdr:colOff>
      <xdr:row>60</xdr:row>
      <xdr:rowOff>1905001</xdr:rowOff>
    </xdr:from>
    <xdr:to>
      <xdr:col>4</xdr:col>
      <xdr:colOff>3577683</xdr:colOff>
      <xdr:row>60</xdr:row>
      <xdr:rowOff>3936047</xdr:rowOff>
    </xdr:to>
    <xdr:pic>
      <xdr:nvPicPr>
        <xdr:cNvPr id="55" name="Picture 54">
          <a:extLst>
            <a:ext uri="{FF2B5EF4-FFF2-40B4-BE49-F238E27FC236}">
              <a16:creationId xmlns:a16="http://schemas.microsoft.com/office/drawing/2014/main" id="{F4426DC9-FD72-4791-9FAA-FB1E6ADE4A88}"/>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0980855" y="90340367"/>
          <a:ext cx="3422804" cy="203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139391</xdr:colOff>
      <xdr:row>61</xdr:row>
      <xdr:rowOff>1935977</xdr:rowOff>
    </xdr:from>
    <xdr:to>
      <xdr:col>4</xdr:col>
      <xdr:colOff>3422805</xdr:colOff>
      <xdr:row>61</xdr:row>
      <xdr:rowOff>3871975</xdr:rowOff>
    </xdr:to>
    <xdr:pic>
      <xdr:nvPicPr>
        <xdr:cNvPr id="59" name="Picture 58">
          <a:extLst>
            <a:ext uri="{FF2B5EF4-FFF2-40B4-BE49-F238E27FC236}">
              <a16:creationId xmlns:a16="http://schemas.microsoft.com/office/drawing/2014/main" id="{922D47F9-BEAC-57B9-E8B7-4DC8C338AB09}"/>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0965367" y="94537562"/>
          <a:ext cx="3283414" cy="1935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139389</xdr:colOff>
      <xdr:row>71</xdr:row>
      <xdr:rowOff>1897116</xdr:rowOff>
    </xdr:from>
    <xdr:to>
      <xdr:col>4</xdr:col>
      <xdr:colOff>3182040</xdr:colOff>
      <xdr:row>71</xdr:row>
      <xdr:rowOff>4398537</xdr:rowOff>
    </xdr:to>
    <xdr:pic>
      <xdr:nvPicPr>
        <xdr:cNvPr id="63" name="Picture 62">
          <a:extLst>
            <a:ext uri="{FF2B5EF4-FFF2-40B4-BE49-F238E27FC236}">
              <a16:creationId xmlns:a16="http://schemas.microsoft.com/office/drawing/2014/main" id="{F8521AD0-5236-A7F1-F678-0D0E43CE755F}"/>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10965365" y="111241018"/>
          <a:ext cx="3042651" cy="2501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92928</xdr:colOff>
      <xdr:row>70</xdr:row>
      <xdr:rowOff>1951464</xdr:rowOff>
    </xdr:from>
    <xdr:to>
      <xdr:col>4</xdr:col>
      <xdr:colOff>3534330</xdr:colOff>
      <xdr:row>70</xdr:row>
      <xdr:rowOff>4305610</xdr:rowOff>
    </xdr:to>
    <xdr:pic>
      <xdr:nvPicPr>
        <xdr:cNvPr id="66" name="Picture 65">
          <a:extLst>
            <a:ext uri="{FF2B5EF4-FFF2-40B4-BE49-F238E27FC236}">
              <a16:creationId xmlns:a16="http://schemas.microsoft.com/office/drawing/2014/main" id="{87DD778E-DCE6-A010-ED03-3F949D4CC773}"/>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10918904" y="109390366"/>
          <a:ext cx="3441402" cy="2354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216830</xdr:colOff>
      <xdr:row>66</xdr:row>
      <xdr:rowOff>1672684</xdr:rowOff>
    </xdr:from>
    <xdr:to>
      <xdr:col>4</xdr:col>
      <xdr:colOff>3344233</xdr:colOff>
      <xdr:row>66</xdr:row>
      <xdr:rowOff>3484756</xdr:rowOff>
    </xdr:to>
    <xdr:pic>
      <xdr:nvPicPr>
        <xdr:cNvPr id="68" name="Picture 67">
          <a:extLst>
            <a:ext uri="{FF2B5EF4-FFF2-40B4-BE49-F238E27FC236}">
              <a16:creationId xmlns:a16="http://schemas.microsoft.com/office/drawing/2014/main" id="{9C47172B-CEDB-9803-46B6-8E463C391294}"/>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11042806" y="101832318"/>
          <a:ext cx="3127403" cy="1812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77439</xdr:colOff>
      <xdr:row>67</xdr:row>
      <xdr:rowOff>1741594</xdr:rowOff>
    </xdr:from>
    <xdr:to>
      <xdr:col>4</xdr:col>
      <xdr:colOff>2452254</xdr:colOff>
      <xdr:row>67</xdr:row>
      <xdr:rowOff>3538827</xdr:rowOff>
    </xdr:to>
    <xdr:pic>
      <xdr:nvPicPr>
        <xdr:cNvPr id="70" name="Picture 69">
          <a:extLst>
            <a:ext uri="{FF2B5EF4-FFF2-40B4-BE49-F238E27FC236}">
              <a16:creationId xmlns:a16="http://schemas.microsoft.com/office/drawing/2014/main" id="{0373EA6A-15EB-1205-C470-0265531CD139}"/>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10717730" y="112896612"/>
          <a:ext cx="2374815" cy="1797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181430</xdr:colOff>
      <xdr:row>96</xdr:row>
      <xdr:rowOff>151191</xdr:rowOff>
    </xdr:from>
    <xdr:to>
      <xdr:col>5</xdr:col>
      <xdr:colOff>2198</xdr:colOff>
      <xdr:row>96</xdr:row>
      <xdr:rowOff>2509763</xdr:rowOff>
    </xdr:to>
    <xdr:pic>
      <xdr:nvPicPr>
        <xdr:cNvPr id="72" name="Picture 71">
          <a:extLst>
            <a:ext uri="{FF2B5EF4-FFF2-40B4-BE49-F238E27FC236}">
              <a16:creationId xmlns:a16="http://schemas.microsoft.com/office/drawing/2014/main" id="{E216C619-1FB3-6204-0E5D-20712E71F5B4}"/>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11006668" y="160292143"/>
          <a:ext cx="3545688" cy="2358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903515</xdr:colOff>
      <xdr:row>19</xdr:row>
      <xdr:rowOff>79405</xdr:rowOff>
    </xdr:from>
    <xdr:to>
      <xdr:col>4</xdr:col>
      <xdr:colOff>2144486</xdr:colOff>
      <xdr:row>19</xdr:row>
      <xdr:rowOff>1481923</xdr:rowOff>
    </xdr:to>
    <xdr:pic>
      <xdr:nvPicPr>
        <xdr:cNvPr id="45" name="Picture 44">
          <a:extLst>
            <a:ext uri="{FF2B5EF4-FFF2-40B4-BE49-F238E27FC236}">
              <a16:creationId xmlns:a16="http://schemas.microsoft.com/office/drawing/2014/main" id="{C857D1C9-002F-6C25-41E3-3130D50B7830}"/>
            </a:ext>
          </a:extLst>
        </xdr:cNvPr>
        <xdr:cNvPicPr>
          <a:picLocks noChangeAspect="1"/>
        </xdr:cNvPicPr>
      </xdr:nvPicPr>
      <xdr:blipFill>
        <a:blip xmlns:r="http://schemas.openxmlformats.org/officeDocument/2006/relationships" r:embed="rId69"/>
        <a:stretch>
          <a:fillRect/>
        </a:stretch>
      </xdr:blipFill>
      <xdr:spPr>
        <a:xfrm>
          <a:off x="11527972" y="8875062"/>
          <a:ext cx="1240971" cy="1402518"/>
        </a:xfrm>
        <a:prstGeom prst="rect">
          <a:avLst/>
        </a:prstGeom>
      </xdr:spPr>
    </xdr:pic>
    <xdr:clientData/>
  </xdr:twoCellAnchor>
  <xdr:twoCellAnchor editAs="oneCell">
    <xdr:from>
      <xdr:col>4</xdr:col>
      <xdr:colOff>1014352</xdr:colOff>
      <xdr:row>22</xdr:row>
      <xdr:rowOff>171215</xdr:rowOff>
    </xdr:from>
    <xdr:to>
      <xdr:col>4</xdr:col>
      <xdr:colOff>2272146</xdr:colOff>
      <xdr:row>22</xdr:row>
      <xdr:rowOff>1507930</xdr:rowOff>
    </xdr:to>
    <xdr:pic>
      <xdr:nvPicPr>
        <xdr:cNvPr id="74" name="Picture 73">
          <a:extLst>
            <a:ext uri="{FF2B5EF4-FFF2-40B4-BE49-F238E27FC236}">
              <a16:creationId xmlns:a16="http://schemas.microsoft.com/office/drawing/2014/main" id="{CE99D475-1FDE-12C0-4BD7-E9CC1550C011}"/>
            </a:ext>
          </a:extLst>
        </xdr:cNvPr>
        <xdr:cNvPicPr>
          <a:picLocks noChangeAspect="1"/>
        </xdr:cNvPicPr>
      </xdr:nvPicPr>
      <xdr:blipFill>
        <a:blip xmlns:r="http://schemas.openxmlformats.org/officeDocument/2006/relationships" r:embed="rId70"/>
        <a:stretch>
          <a:fillRect/>
        </a:stretch>
      </xdr:blipFill>
      <xdr:spPr>
        <a:xfrm>
          <a:off x="11654643" y="17018342"/>
          <a:ext cx="1257794" cy="1336715"/>
        </a:xfrm>
        <a:prstGeom prst="rect">
          <a:avLst/>
        </a:prstGeom>
      </xdr:spPr>
    </xdr:pic>
    <xdr:clientData/>
  </xdr:twoCellAnchor>
  <xdr:twoCellAnchor editAs="oneCell">
    <xdr:from>
      <xdr:col>4</xdr:col>
      <xdr:colOff>409682</xdr:colOff>
      <xdr:row>13</xdr:row>
      <xdr:rowOff>88657</xdr:rowOff>
    </xdr:from>
    <xdr:to>
      <xdr:col>4</xdr:col>
      <xdr:colOff>2155373</xdr:colOff>
      <xdr:row>13</xdr:row>
      <xdr:rowOff>1349829</xdr:rowOff>
    </xdr:to>
    <xdr:pic>
      <xdr:nvPicPr>
        <xdr:cNvPr id="76" name="Picture 75">
          <a:extLst>
            <a:ext uri="{FF2B5EF4-FFF2-40B4-BE49-F238E27FC236}">
              <a16:creationId xmlns:a16="http://schemas.microsoft.com/office/drawing/2014/main" id="{A53D4972-A577-55AC-50EF-FF02EA7EDA24}"/>
            </a:ext>
          </a:extLst>
        </xdr:cNvPr>
        <xdr:cNvPicPr>
          <a:picLocks noChangeAspect="1"/>
        </xdr:cNvPicPr>
      </xdr:nvPicPr>
      <xdr:blipFill>
        <a:blip xmlns:r="http://schemas.openxmlformats.org/officeDocument/2006/relationships" r:embed="rId71"/>
        <a:stretch>
          <a:fillRect/>
        </a:stretch>
      </xdr:blipFill>
      <xdr:spPr>
        <a:xfrm>
          <a:off x="11034139" y="3691828"/>
          <a:ext cx="1745691" cy="1261172"/>
        </a:xfrm>
        <a:prstGeom prst="rect">
          <a:avLst/>
        </a:prstGeom>
      </xdr:spPr>
    </xdr:pic>
    <xdr:clientData/>
  </xdr:twoCellAnchor>
  <xdr:twoCellAnchor editAs="oneCell">
    <xdr:from>
      <xdr:col>4</xdr:col>
      <xdr:colOff>381000</xdr:colOff>
      <xdr:row>14</xdr:row>
      <xdr:rowOff>86908</xdr:rowOff>
    </xdr:from>
    <xdr:to>
      <xdr:col>4</xdr:col>
      <xdr:colOff>2209800</xdr:colOff>
      <xdr:row>14</xdr:row>
      <xdr:rowOff>1451415</xdr:rowOff>
    </xdr:to>
    <xdr:pic>
      <xdr:nvPicPr>
        <xdr:cNvPr id="78" name="Picture 77">
          <a:extLst>
            <a:ext uri="{FF2B5EF4-FFF2-40B4-BE49-F238E27FC236}">
              <a16:creationId xmlns:a16="http://schemas.microsoft.com/office/drawing/2014/main" id="{EDDF625C-150A-FB65-45BD-6D8020085B25}"/>
            </a:ext>
          </a:extLst>
        </xdr:cNvPr>
        <xdr:cNvPicPr>
          <a:picLocks noChangeAspect="1"/>
        </xdr:cNvPicPr>
      </xdr:nvPicPr>
      <xdr:blipFill>
        <a:blip xmlns:r="http://schemas.openxmlformats.org/officeDocument/2006/relationships" r:embed="rId72"/>
        <a:stretch>
          <a:fillRect/>
        </a:stretch>
      </xdr:blipFill>
      <xdr:spPr>
        <a:xfrm>
          <a:off x="11005457" y="5181422"/>
          <a:ext cx="1828800" cy="1364507"/>
        </a:xfrm>
        <a:prstGeom prst="rect">
          <a:avLst/>
        </a:prstGeom>
      </xdr:spPr>
    </xdr:pic>
    <xdr:clientData/>
  </xdr:twoCellAnchor>
  <xdr:twoCellAnchor editAs="oneCell">
    <xdr:from>
      <xdr:col>4</xdr:col>
      <xdr:colOff>315687</xdr:colOff>
      <xdr:row>15</xdr:row>
      <xdr:rowOff>55081</xdr:rowOff>
    </xdr:from>
    <xdr:to>
      <xdr:col>4</xdr:col>
      <xdr:colOff>2198915</xdr:colOff>
      <xdr:row>15</xdr:row>
      <xdr:rowOff>1392630</xdr:rowOff>
    </xdr:to>
    <xdr:pic>
      <xdr:nvPicPr>
        <xdr:cNvPr id="80" name="Picture 79">
          <a:extLst>
            <a:ext uri="{FF2B5EF4-FFF2-40B4-BE49-F238E27FC236}">
              <a16:creationId xmlns:a16="http://schemas.microsoft.com/office/drawing/2014/main" id="{6E2B2184-F8B7-1603-482C-9E67DEDB6140}"/>
            </a:ext>
          </a:extLst>
        </xdr:cNvPr>
        <xdr:cNvPicPr>
          <a:picLocks noChangeAspect="1"/>
        </xdr:cNvPicPr>
      </xdr:nvPicPr>
      <xdr:blipFill>
        <a:blip xmlns:r="http://schemas.openxmlformats.org/officeDocument/2006/relationships" r:embed="rId73"/>
        <a:stretch>
          <a:fillRect/>
        </a:stretch>
      </xdr:blipFill>
      <xdr:spPr>
        <a:xfrm>
          <a:off x="10940144" y="6760681"/>
          <a:ext cx="1883228" cy="1337549"/>
        </a:xfrm>
        <a:prstGeom prst="rect">
          <a:avLst/>
        </a:prstGeom>
      </xdr:spPr>
    </xdr:pic>
    <xdr:clientData/>
  </xdr:twoCellAnchor>
  <xdr:twoCellAnchor editAs="oneCell">
    <xdr:from>
      <xdr:col>4</xdr:col>
      <xdr:colOff>337457</xdr:colOff>
      <xdr:row>16</xdr:row>
      <xdr:rowOff>98504</xdr:rowOff>
    </xdr:from>
    <xdr:to>
      <xdr:col>4</xdr:col>
      <xdr:colOff>2057400</xdr:colOff>
      <xdr:row>16</xdr:row>
      <xdr:rowOff>1324051</xdr:rowOff>
    </xdr:to>
    <xdr:pic>
      <xdr:nvPicPr>
        <xdr:cNvPr id="82" name="Picture 81">
          <a:extLst>
            <a:ext uri="{FF2B5EF4-FFF2-40B4-BE49-F238E27FC236}">
              <a16:creationId xmlns:a16="http://schemas.microsoft.com/office/drawing/2014/main" id="{96CCB8F5-ED93-CE9B-842F-E8FA0DC18B07}"/>
            </a:ext>
          </a:extLst>
        </xdr:cNvPr>
        <xdr:cNvPicPr>
          <a:picLocks noChangeAspect="1"/>
        </xdr:cNvPicPr>
      </xdr:nvPicPr>
      <xdr:blipFill>
        <a:blip xmlns:r="http://schemas.openxmlformats.org/officeDocument/2006/relationships" r:embed="rId74"/>
        <a:stretch>
          <a:fillRect/>
        </a:stretch>
      </xdr:blipFill>
      <xdr:spPr>
        <a:xfrm>
          <a:off x="10961914" y="8295447"/>
          <a:ext cx="1719943" cy="1225547"/>
        </a:xfrm>
        <a:prstGeom prst="rect">
          <a:avLst/>
        </a:prstGeom>
      </xdr:spPr>
    </xdr:pic>
    <xdr:clientData/>
  </xdr:twoCellAnchor>
  <xdr:twoCellAnchor editAs="oneCell">
    <xdr:from>
      <xdr:col>4</xdr:col>
      <xdr:colOff>391886</xdr:colOff>
      <xdr:row>17</xdr:row>
      <xdr:rowOff>124395</xdr:rowOff>
    </xdr:from>
    <xdr:to>
      <xdr:col>4</xdr:col>
      <xdr:colOff>2732315</xdr:colOff>
      <xdr:row>17</xdr:row>
      <xdr:rowOff>1769275</xdr:rowOff>
    </xdr:to>
    <xdr:pic>
      <xdr:nvPicPr>
        <xdr:cNvPr id="83" name="Picture 82">
          <a:extLst>
            <a:ext uri="{FF2B5EF4-FFF2-40B4-BE49-F238E27FC236}">
              <a16:creationId xmlns:a16="http://schemas.microsoft.com/office/drawing/2014/main" id="{CDA78E0A-0D75-5CB0-B245-B26D36C15881}"/>
            </a:ext>
          </a:extLst>
        </xdr:cNvPr>
        <xdr:cNvPicPr>
          <a:picLocks noChangeAspect="1"/>
        </xdr:cNvPicPr>
      </xdr:nvPicPr>
      <xdr:blipFill>
        <a:blip xmlns:r="http://schemas.openxmlformats.org/officeDocument/2006/relationships" r:embed="rId75"/>
        <a:stretch>
          <a:fillRect/>
        </a:stretch>
      </xdr:blipFill>
      <xdr:spPr>
        <a:xfrm>
          <a:off x="11016343" y="9736481"/>
          <a:ext cx="2340429" cy="1644880"/>
        </a:xfrm>
        <a:prstGeom prst="rect">
          <a:avLst/>
        </a:prstGeom>
      </xdr:spPr>
    </xdr:pic>
    <xdr:clientData/>
  </xdr:twoCellAnchor>
  <xdr:twoCellAnchor editAs="oneCell">
    <xdr:from>
      <xdr:col>4</xdr:col>
      <xdr:colOff>484909</xdr:colOff>
      <xdr:row>69</xdr:row>
      <xdr:rowOff>420553</xdr:rowOff>
    </xdr:from>
    <xdr:to>
      <xdr:col>4</xdr:col>
      <xdr:colOff>2507673</xdr:colOff>
      <xdr:row>69</xdr:row>
      <xdr:rowOff>1455026</xdr:rowOff>
    </xdr:to>
    <xdr:pic>
      <xdr:nvPicPr>
        <xdr:cNvPr id="84" name="Picture 83">
          <a:extLst>
            <a:ext uri="{FF2B5EF4-FFF2-40B4-BE49-F238E27FC236}">
              <a16:creationId xmlns:a16="http://schemas.microsoft.com/office/drawing/2014/main" id="{5C97C94B-ED22-CB24-D0F1-B3FEC55508DD}"/>
            </a:ext>
          </a:extLst>
        </xdr:cNvPr>
        <xdr:cNvPicPr>
          <a:picLocks noChangeAspect="1"/>
        </xdr:cNvPicPr>
      </xdr:nvPicPr>
      <xdr:blipFill>
        <a:blip xmlns:r="http://schemas.openxmlformats.org/officeDocument/2006/relationships" r:embed="rId76"/>
        <a:stretch>
          <a:fillRect/>
        </a:stretch>
      </xdr:blipFill>
      <xdr:spPr>
        <a:xfrm>
          <a:off x="11125200" y="115413280"/>
          <a:ext cx="2022764" cy="1034473"/>
        </a:xfrm>
        <a:prstGeom prst="rect">
          <a:avLst/>
        </a:prstGeom>
      </xdr:spPr>
    </xdr:pic>
    <xdr:clientData/>
  </xdr:twoCellAnchor>
  <xdr:twoCellAnchor editAs="oneCell">
    <xdr:from>
      <xdr:col>4</xdr:col>
      <xdr:colOff>540329</xdr:colOff>
      <xdr:row>69</xdr:row>
      <xdr:rowOff>1711324</xdr:rowOff>
    </xdr:from>
    <xdr:to>
      <xdr:col>4</xdr:col>
      <xdr:colOff>2466111</xdr:colOff>
      <xdr:row>69</xdr:row>
      <xdr:rowOff>2697032</xdr:rowOff>
    </xdr:to>
    <xdr:pic>
      <xdr:nvPicPr>
        <xdr:cNvPr id="85" name="Picture 84">
          <a:extLst>
            <a:ext uri="{FF2B5EF4-FFF2-40B4-BE49-F238E27FC236}">
              <a16:creationId xmlns:a16="http://schemas.microsoft.com/office/drawing/2014/main" id="{A183A209-315D-379E-DC00-55D0FE63ED62}"/>
            </a:ext>
          </a:extLst>
        </xdr:cNvPr>
        <xdr:cNvPicPr>
          <a:picLocks noChangeAspect="1"/>
        </xdr:cNvPicPr>
      </xdr:nvPicPr>
      <xdr:blipFill>
        <a:blip xmlns:r="http://schemas.openxmlformats.org/officeDocument/2006/relationships" r:embed="rId77"/>
        <a:stretch>
          <a:fillRect/>
        </a:stretch>
      </xdr:blipFill>
      <xdr:spPr>
        <a:xfrm flipV="1">
          <a:off x="11180620" y="116704051"/>
          <a:ext cx="1925782" cy="985708"/>
        </a:xfrm>
        <a:prstGeom prst="rect">
          <a:avLst/>
        </a:prstGeom>
      </xdr:spPr>
    </xdr:pic>
    <xdr:clientData/>
  </xdr:twoCellAnchor>
  <xdr:twoCellAnchor editAs="oneCell">
    <xdr:from>
      <xdr:col>4</xdr:col>
      <xdr:colOff>193965</xdr:colOff>
      <xdr:row>75</xdr:row>
      <xdr:rowOff>458423</xdr:rowOff>
    </xdr:from>
    <xdr:to>
      <xdr:col>4</xdr:col>
      <xdr:colOff>3228109</xdr:colOff>
      <xdr:row>75</xdr:row>
      <xdr:rowOff>2592371</xdr:rowOff>
    </xdr:to>
    <xdr:pic>
      <xdr:nvPicPr>
        <xdr:cNvPr id="86" name="Picture 85">
          <a:extLst>
            <a:ext uri="{FF2B5EF4-FFF2-40B4-BE49-F238E27FC236}">
              <a16:creationId xmlns:a16="http://schemas.microsoft.com/office/drawing/2014/main" id="{2C070710-16DF-A61A-AE76-4E6408656054}"/>
            </a:ext>
          </a:extLst>
        </xdr:cNvPr>
        <xdr:cNvPicPr>
          <a:picLocks noChangeAspect="1"/>
        </xdr:cNvPicPr>
      </xdr:nvPicPr>
      <xdr:blipFill>
        <a:blip xmlns:r="http://schemas.openxmlformats.org/officeDocument/2006/relationships" r:embed="rId78"/>
        <a:stretch>
          <a:fillRect/>
        </a:stretch>
      </xdr:blipFill>
      <xdr:spPr>
        <a:xfrm>
          <a:off x="10834256" y="130483332"/>
          <a:ext cx="3034144" cy="2133948"/>
        </a:xfrm>
        <a:prstGeom prst="rect">
          <a:avLst/>
        </a:prstGeom>
      </xdr:spPr>
    </xdr:pic>
    <xdr:clientData/>
  </xdr:twoCellAnchor>
  <xdr:twoCellAnchor editAs="oneCell">
    <xdr:from>
      <xdr:col>4</xdr:col>
      <xdr:colOff>1011382</xdr:colOff>
      <xdr:row>21</xdr:row>
      <xdr:rowOff>92341</xdr:rowOff>
    </xdr:from>
    <xdr:to>
      <xdr:col>4</xdr:col>
      <xdr:colOff>2258291</xdr:colOff>
      <xdr:row>21</xdr:row>
      <xdr:rowOff>1481483</xdr:rowOff>
    </xdr:to>
    <xdr:pic>
      <xdr:nvPicPr>
        <xdr:cNvPr id="87" name="Picture 86">
          <a:extLst>
            <a:ext uri="{FF2B5EF4-FFF2-40B4-BE49-F238E27FC236}">
              <a16:creationId xmlns:a16="http://schemas.microsoft.com/office/drawing/2014/main" id="{77D02D29-763A-6681-E3B6-743668B753FD}"/>
            </a:ext>
          </a:extLst>
        </xdr:cNvPr>
        <xdr:cNvPicPr>
          <a:picLocks noChangeAspect="1"/>
        </xdr:cNvPicPr>
      </xdr:nvPicPr>
      <xdr:blipFill>
        <a:blip xmlns:r="http://schemas.openxmlformats.org/officeDocument/2006/relationships" r:embed="rId79"/>
        <a:stretch>
          <a:fillRect/>
        </a:stretch>
      </xdr:blipFill>
      <xdr:spPr>
        <a:xfrm>
          <a:off x="11651673" y="15249214"/>
          <a:ext cx="1246909" cy="1389142"/>
        </a:xfrm>
        <a:prstGeom prst="rect">
          <a:avLst/>
        </a:prstGeom>
      </xdr:spPr>
    </xdr:pic>
    <xdr:clientData/>
  </xdr:twoCellAnchor>
  <xdr:twoCellAnchor editAs="oneCell">
    <xdr:from>
      <xdr:col>4</xdr:col>
      <xdr:colOff>1039091</xdr:colOff>
      <xdr:row>20</xdr:row>
      <xdr:rowOff>189372</xdr:rowOff>
    </xdr:from>
    <xdr:to>
      <xdr:col>4</xdr:col>
      <xdr:colOff>2147454</xdr:colOff>
      <xdr:row>20</xdr:row>
      <xdr:rowOff>1420887</xdr:rowOff>
    </xdr:to>
    <xdr:pic>
      <xdr:nvPicPr>
        <xdr:cNvPr id="88" name="Picture 87">
          <a:extLst>
            <a:ext uri="{FF2B5EF4-FFF2-40B4-BE49-F238E27FC236}">
              <a16:creationId xmlns:a16="http://schemas.microsoft.com/office/drawing/2014/main" id="{EF78D0F8-FDEA-EFF0-2B4F-E75E3BA0435B}"/>
            </a:ext>
          </a:extLst>
        </xdr:cNvPr>
        <xdr:cNvPicPr>
          <a:picLocks noChangeAspect="1"/>
        </xdr:cNvPicPr>
      </xdr:nvPicPr>
      <xdr:blipFill>
        <a:blip xmlns:r="http://schemas.openxmlformats.org/officeDocument/2006/relationships" r:embed="rId80"/>
        <a:stretch>
          <a:fillRect/>
        </a:stretch>
      </xdr:blipFill>
      <xdr:spPr>
        <a:xfrm>
          <a:off x="11679382" y="13655990"/>
          <a:ext cx="1108363" cy="1231515"/>
        </a:xfrm>
        <a:prstGeom prst="rect">
          <a:avLst/>
        </a:prstGeom>
      </xdr:spPr>
    </xdr:pic>
    <xdr:clientData/>
  </xdr:twoCellAnchor>
  <xdr:twoCellAnchor editAs="oneCell">
    <xdr:from>
      <xdr:col>4</xdr:col>
      <xdr:colOff>1025237</xdr:colOff>
      <xdr:row>23</xdr:row>
      <xdr:rowOff>138546</xdr:rowOff>
    </xdr:from>
    <xdr:to>
      <xdr:col>4</xdr:col>
      <xdr:colOff>2361122</xdr:colOff>
      <xdr:row>23</xdr:row>
      <xdr:rowOff>1561110</xdr:rowOff>
    </xdr:to>
    <xdr:pic>
      <xdr:nvPicPr>
        <xdr:cNvPr id="89" name="Picture 88">
          <a:extLst>
            <a:ext uri="{FF2B5EF4-FFF2-40B4-BE49-F238E27FC236}">
              <a16:creationId xmlns:a16="http://schemas.microsoft.com/office/drawing/2014/main" id="{07356C33-307A-A488-D622-B44ECD1BC150}"/>
            </a:ext>
          </a:extLst>
        </xdr:cNvPr>
        <xdr:cNvPicPr>
          <a:picLocks noChangeAspect="1"/>
        </xdr:cNvPicPr>
      </xdr:nvPicPr>
      <xdr:blipFill>
        <a:blip xmlns:r="http://schemas.openxmlformats.org/officeDocument/2006/relationships" r:embed="rId81"/>
        <a:stretch>
          <a:fillRect/>
        </a:stretch>
      </xdr:blipFill>
      <xdr:spPr>
        <a:xfrm>
          <a:off x="11665528" y="18675928"/>
          <a:ext cx="1335885" cy="1422564"/>
        </a:xfrm>
        <a:prstGeom prst="rect">
          <a:avLst/>
        </a:prstGeom>
      </xdr:spPr>
    </xdr:pic>
    <xdr:clientData/>
  </xdr:twoCellAnchor>
  <xdr:twoCellAnchor editAs="oneCell">
    <xdr:from>
      <xdr:col>4</xdr:col>
      <xdr:colOff>997528</xdr:colOff>
      <xdr:row>25</xdr:row>
      <xdr:rowOff>65105</xdr:rowOff>
    </xdr:from>
    <xdr:to>
      <xdr:col>4</xdr:col>
      <xdr:colOff>2452255</xdr:colOff>
      <xdr:row>26</xdr:row>
      <xdr:rowOff>14620</xdr:rowOff>
    </xdr:to>
    <xdr:pic>
      <xdr:nvPicPr>
        <xdr:cNvPr id="90" name="Picture 89">
          <a:extLst>
            <a:ext uri="{FF2B5EF4-FFF2-40B4-BE49-F238E27FC236}">
              <a16:creationId xmlns:a16="http://schemas.microsoft.com/office/drawing/2014/main" id="{8830255C-DF70-BF5F-7C25-8996B0F43A7A}"/>
            </a:ext>
          </a:extLst>
        </xdr:cNvPr>
        <xdr:cNvPicPr>
          <a:picLocks noChangeAspect="1"/>
        </xdr:cNvPicPr>
      </xdr:nvPicPr>
      <xdr:blipFill>
        <a:blip xmlns:r="http://schemas.openxmlformats.org/officeDocument/2006/relationships" r:embed="rId82"/>
        <a:stretch>
          <a:fillRect/>
        </a:stretch>
      </xdr:blipFill>
      <xdr:spPr>
        <a:xfrm>
          <a:off x="11637819" y="20292741"/>
          <a:ext cx="1454727" cy="1639770"/>
        </a:xfrm>
        <a:prstGeom prst="rect">
          <a:avLst/>
        </a:prstGeom>
      </xdr:spPr>
    </xdr:pic>
    <xdr:clientData/>
  </xdr:twoCellAnchor>
  <xdr:twoCellAnchor editAs="oneCell">
    <xdr:from>
      <xdr:col>4</xdr:col>
      <xdr:colOff>221672</xdr:colOff>
      <xdr:row>12</xdr:row>
      <xdr:rowOff>429491</xdr:rowOff>
    </xdr:from>
    <xdr:to>
      <xdr:col>4</xdr:col>
      <xdr:colOff>2984533</xdr:colOff>
      <xdr:row>12</xdr:row>
      <xdr:rowOff>1880040</xdr:rowOff>
    </xdr:to>
    <xdr:pic>
      <xdr:nvPicPr>
        <xdr:cNvPr id="91" name="Picture 90">
          <a:extLst>
            <a:ext uri="{FF2B5EF4-FFF2-40B4-BE49-F238E27FC236}">
              <a16:creationId xmlns:a16="http://schemas.microsoft.com/office/drawing/2014/main" id="{6B4A38E0-7115-6F7E-F0D5-3398E97DB017}"/>
            </a:ext>
          </a:extLst>
        </xdr:cNvPr>
        <xdr:cNvPicPr>
          <a:picLocks noChangeAspect="1"/>
        </xdr:cNvPicPr>
      </xdr:nvPicPr>
      <xdr:blipFill>
        <a:blip xmlns:r="http://schemas.openxmlformats.org/officeDocument/2006/relationships" r:embed="rId83"/>
        <a:stretch>
          <a:fillRect/>
        </a:stretch>
      </xdr:blipFill>
      <xdr:spPr>
        <a:xfrm>
          <a:off x="10861963" y="3172691"/>
          <a:ext cx="2762861" cy="1450549"/>
        </a:xfrm>
        <a:prstGeom prst="rect">
          <a:avLst/>
        </a:prstGeom>
      </xdr:spPr>
    </xdr:pic>
    <xdr:clientData/>
  </xdr:twoCellAnchor>
  <xdr:twoCellAnchor editAs="oneCell">
    <xdr:from>
      <xdr:col>4</xdr:col>
      <xdr:colOff>176389</xdr:colOff>
      <xdr:row>38</xdr:row>
      <xdr:rowOff>229306</xdr:rowOff>
    </xdr:from>
    <xdr:to>
      <xdr:col>4</xdr:col>
      <xdr:colOff>3528155</xdr:colOff>
      <xdr:row>38</xdr:row>
      <xdr:rowOff>1605140</xdr:rowOff>
    </xdr:to>
    <xdr:pic>
      <xdr:nvPicPr>
        <xdr:cNvPr id="92" name="Picture 91">
          <a:extLst>
            <a:ext uri="{FF2B5EF4-FFF2-40B4-BE49-F238E27FC236}">
              <a16:creationId xmlns:a16="http://schemas.microsoft.com/office/drawing/2014/main" id="{3047FF07-9296-2BEF-DA63-60D5427E6F1B}"/>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1006667" y="45596528"/>
          <a:ext cx="3351766" cy="1375834"/>
        </a:xfrm>
        <a:prstGeom prst="rect">
          <a:avLst/>
        </a:prstGeom>
      </xdr:spPr>
    </xdr:pic>
    <xdr:clientData/>
  </xdr:twoCellAnchor>
  <xdr:twoCellAnchor editAs="oneCell">
    <xdr:from>
      <xdr:col>4</xdr:col>
      <xdr:colOff>1034049</xdr:colOff>
      <xdr:row>24</xdr:row>
      <xdr:rowOff>141111</xdr:rowOff>
    </xdr:from>
    <xdr:to>
      <xdr:col>4</xdr:col>
      <xdr:colOff>2334887</xdr:colOff>
      <xdr:row>24</xdr:row>
      <xdr:rowOff>1608190</xdr:rowOff>
    </xdr:to>
    <xdr:pic>
      <xdr:nvPicPr>
        <xdr:cNvPr id="93" name="Picture 92">
          <a:extLst>
            <a:ext uri="{FF2B5EF4-FFF2-40B4-BE49-F238E27FC236}">
              <a16:creationId xmlns:a16="http://schemas.microsoft.com/office/drawing/2014/main" id="{5F36C8FD-9E97-F4B7-6C59-72E0477A1372}"/>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1864327" y="21872222"/>
          <a:ext cx="1300838" cy="1467079"/>
        </a:xfrm>
        <a:prstGeom prst="rect">
          <a:avLst/>
        </a:prstGeom>
      </xdr:spPr>
    </xdr:pic>
    <xdr:clientData/>
  </xdr:twoCellAnchor>
  <xdr:twoCellAnchor editAs="oneCell">
    <xdr:from>
      <xdr:col>4</xdr:col>
      <xdr:colOff>99218</xdr:colOff>
      <xdr:row>37</xdr:row>
      <xdr:rowOff>654844</xdr:rowOff>
    </xdr:from>
    <xdr:to>
      <xdr:col>4</xdr:col>
      <xdr:colOff>2647115</xdr:colOff>
      <xdr:row>37</xdr:row>
      <xdr:rowOff>1984375</xdr:rowOff>
    </xdr:to>
    <xdr:pic>
      <xdr:nvPicPr>
        <xdr:cNvPr id="94" name="Picture 93">
          <a:extLst>
            <a:ext uri="{FF2B5EF4-FFF2-40B4-BE49-F238E27FC236}">
              <a16:creationId xmlns:a16="http://schemas.microsoft.com/office/drawing/2014/main" id="{1D24BEE4-9EF5-4AC6-F7EE-54E81F0CC173}"/>
            </a:ext>
          </a:extLst>
        </xdr:cNvPr>
        <xdr:cNvPicPr>
          <a:picLocks noChangeAspect="1"/>
        </xdr:cNvPicPr>
      </xdr:nvPicPr>
      <xdr:blipFill>
        <a:blip xmlns:r="http://schemas.openxmlformats.org/officeDocument/2006/relationships" r:embed="rId86"/>
        <a:stretch>
          <a:fillRect/>
        </a:stretch>
      </xdr:blipFill>
      <xdr:spPr>
        <a:xfrm>
          <a:off x="10933906" y="45362813"/>
          <a:ext cx="2547897" cy="1329531"/>
        </a:xfrm>
        <a:prstGeom prst="rect">
          <a:avLst/>
        </a:prstGeom>
      </xdr:spPr>
    </xdr:pic>
    <xdr:clientData/>
  </xdr:twoCellAnchor>
  <xdr:twoCellAnchor editAs="oneCell">
    <xdr:from>
      <xdr:col>4</xdr:col>
      <xdr:colOff>158750</xdr:colOff>
      <xdr:row>54</xdr:row>
      <xdr:rowOff>0</xdr:rowOff>
    </xdr:from>
    <xdr:to>
      <xdr:col>4</xdr:col>
      <xdr:colOff>3257829</xdr:colOff>
      <xdr:row>54</xdr:row>
      <xdr:rowOff>2321718</xdr:rowOff>
    </xdr:to>
    <xdr:pic>
      <xdr:nvPicPr>
        <xdr:cNvPr id="96" name="Picture 95">
          <a:extLst>
            <a:ext uri="{FF2B5EF4-FFF2-40B4-BE49-F238E27FC236}">
              <a16:creationId xmlns:a16="http://schemas.microsoft.com/office/drawing/2014/main" id="{7264EE9C-D838-051C-F8F1-DE03C8BB9D53}"/>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0993438" y="76537345"/>
          <a:ext cx="3099079" cy="2321718"/>
        </a:xfrm>
        <a:prstGeom prst="rect">
          <a:avLst/>
        </a:prstGeom>
      </xdr:spPr>
    </xdr:pic>
    <xdr:clientData/>
  </xdr:twoCellAnchor>
  <xdr:twoCellAnchor editAs="oneCell">
    <xdr:from>
      <xdr:col>4</xdr:col>
      <xdr:colOff>238125</xdr:colOff>
      <xdr:row>53</xdr:row>
      <xdr:rowOff>238125</xdr:rowOff>
    </xdr:from>
    <xdr:to>
      <xdr:col>4</xdr:col>
      <xdr:colOff>3294062</xdr:colOff>
      <xdr:row>53</xdr:row>
      <xdr:rowOff>2371128</xdr:rowOff>
    </xdr:to>
    <xdr:pic>
      <xdr:nvPicPr>
        <xdr:cNvPr id="98" name="Picture 97">
          <a:extLst>
            <a:ext uri="{FF2B5EF4-FFF2-40B4-BE49-F238E27FC236}">
              <a16:creationId xmlns:a16="http://schemas.microsoft.com/office/drawing/2014/main" id="{E6267571-8644-9967-9256-22571A67A443}"/>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1072813" y="76636563"/>
          <a:ext cx="3055937" cy="21330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tabSelected="1" workbookViewId="0">
      <selection activeCell="H15" sqref="H15"/>
    </sheetView>
  </sheetViews>
  <sheetFormatPr defaultColWidth="9" defaultRowHeight="14"/>
  <cols>
    <col min="1" max="1" width="9" style="1"/>
    <col min="2" max="2" width="14.1796875" style="1" customWidth="1"/>
    <col min="3" max="3" width="10.1796875" style="1" bestFit="1" customWidth="1"/>
    <col min="4" max="4" width="15" style="1" customWidth="1"/>
    <col min="5" max="5" width="32.453125" style="1" customWidth="1"/>
    <col min="6" max="6" width="23.81640625" style="1" customWidth="1"/>
    <col min="7" max="7" width="20.453125" style="1" customWidth="1"/>
    <col min="8" max="8" width="26.6328125" style="1" customWidth="1"/>
    <col min="9" max="16384" width="9" style="1"/>
  </cols>
  <sheetData>
    <row r="2" spans="1:8" ht="22">
      <c r="A2" s="14"/>
      <c r="B2" s="15" t="s">
        <v>2</v>
      </c>
      <c r="C2" s="14"/>
      <c r="D2" s="14"/>
      <c r="E2" s="14"/>
      <c r="F2" s="14"/>
      <c r="G2" s="14"/>
    </row>
    <row r="3" spans="1:8">
      <c r="A3" s="14"/>
      <c r="B3" s="16" t="s">
        <v>29</v>
      </c>
      <c r="C3" s="49">
        <v>1.2</v>
      </c>
      <c r="D3" s="17"/>
      <c r="E3" s="14"/>
      <c r="F3" s="14"/>
      <c r="G3" s="14"/>
    </row>
    <row r="4" spans="1:8">
      <c r="A4" s="14"/>
      <c r="B4" s="16" t="s">
        <v>12</v>
      </c>
      <c r="C4" s="3">
        <v>45010</v>
      </c>
      <c r="D4" s="3"/>
      <c r="E4" s="14"/>
      <c r="F4" s="14"/>
      <c r="G4" s="14"/>
    </row>
    <row r="5" spans="1:8" ht="14.5" thickBot="1">
      <c r="A5" s="14"/>
      <c r="B5" s="16"/>
      <c r="C5" s="17"/>
      <c r="D5" s="17"/>
      <c r="E5" s="14"/>
      <c r="F5" s="14"/>
      <c r="G5" s="14"/>
    </row>
    <row r="6" spans="1:8" ht="14.25" customHeight="1" thickBot="1">
      <c r="A6" s="14"/>
      <c r="B6" s="16" t="s">
        <v>30</v>
      </c>
      <c r="C6" s="107" t="s">
        <v>342</v>
      </c>
      <c r="D6" s="107"/>
      <c r="E6" s="108"/>
      <c r="F6" s="14"/>
      <c r="G6" s="14"/>
    </row>
    <row r="7" spans="1:8">
      <c r="A7" s="14"/>
      <c r="B7" s="16" t="s">
        <v>31</v>
      </c>
      <c r="C7" s="107" t="s">
        <v>38</v>
      </c>
      <c r="D7" s="107"/>
      <c r="E7" s="108"/>
      <c r="F7" s="14"/>
      <c r="G7" s="14"/>
    </row>
    <row r="8" spans="1:8">
      <c r="A8" s="14"/>
      <c r="B8" s="16"/>
      <c r="C8" s="14"/>
      <c r="D8" s="14"/>
      <c r="E8" s="14"/>
      <c r="F8" s="14"/>
      <c r="G8" s="14"/>
    </row>
    <row r="9" spans="1:8">
      <c r="A9" s="14"/>
      <c r="B9" s="8"/>
      <c r="C9" s="8"/>
      <c r="D9" s="8"/>
      <c r="E9" s="8"/>
      <c r="F9" s="14"/>
      <c r="G9" s="14"/>
    </row>
    <row r="10" spans="1:8">
      <c r="B10" s="2" t="s">
        <v>21</v>
      </c>
    </row>
    <row r="11" spans="1:8" s="22" customFormat="1" ht="25">
      <c r="B11" s="38" t="s">
        <v>8</v>
      </c>
      <c r="C11" s="39" t="s">
        <v>22</v>
      </c>
      <c r="D11" s="39" t="s">
        <v>4</v>
      </c>
      <c r="E11" s="39" t="s">
        <v>5</v>
      </c>
      <c r="F11" s="39" t="s">
        <v>11</v>
      </c>
      <c r="G11" s="40" t="s">
        <v>10</v>
      </c>
      <c r="H11" s="57" t="s">
        <v>23</v>
      </c>
    </row>
    <row r="12" spans="1:8" s="22" customFormat="1">
      <c r="B12" s="24">
        <v>45010</v>
      </c>
      <c r="C12" s="25" t="s">
        <v>34</v>
      </c>
      <c r="D12" s="26"/>
      <c r="E12" s="27" t="s">
        <v>9</v>
      </c>
      <c r="F12" s="55" t="s">
        <v>367</v>
      </c>
      <c r="G12" s="131" t="s">
        <v>368</v>
      </c>
      <c r="H12" s="58" t="s">
        <v>50</v>
      </c>
    </row>
    <row r="13" spans="1:8" s="22" customFormat="1">
      <c r="B13" s="60">
        <v>45026</v>
      </c>
      <c r="C13" s="25" t="s">
        <v>35</v>
      </c>
      <c r="D13" s="26"/>
      <c r="E13" s="27" t="s">
        <v>36</v>
      </c>
      <c r="F13" s="55" t="s">
        <v>367</v>
      </c>
      <c r="G13" s="59" t="s">
        <v>368</v>
      </c>
      <c r="H13" s="58" t="s">
        <v>50</v>
      </c>
    </row>
    <row r="14" spans="1:8" s="23" customFormat="1" ht="12.5">
      <c r="B14" s="24">
        <v>45036</v>
      </c>
      <c r="C14" s="25" t="s">
        <v>37</v>
      </c>
      <c r="D14" s="26"/>
      <c r="E14" s="27" t="s">
        <v>36</v>
      </c>
      <c r="F14" s="55" t="s">
        <v>367</v>
      </c>
      <c r="G14" s="59" t="s">
        <v>368</v>
      </c>
      <c r="H14" s="58" t="s">
        <v>50</v>
      </c>
    </row>
    <row r="15" spans="1:8" s="23" customFormat="1" ht="12.5">
      <c r="B15" s="31"/>
      <c r="C15" s="32"/>
      <c r="D15" s="29"/>
      <c r="E15" s="29"/>
      <c r="F15" s="29"/>
      <c r="G15" s="29"/>
      <c r="H15" s="30"/>
    </row>
    <row r="16" spans="1:8" s="22" customFormat="1">
      <c r="B16" s="24"/>
      <c r="C16" s="28"/>
      <c r="D16" s="26"/>
      <c r="E16" s="29"/>
      <c r="F16" s="29"/>
      <c r="G16" s="29"/>
      <c r="H16" s="33"/>
    </row>
    <row r="17" spans="2:8" s="22" customFormat="1">
      <c r="B17" s="31"/>
      <c r="C17" s="32"/>
      <c r="D17" s="29"/>
      <c r="E17" s="29"/>
      <c r="F17" s="29"/>
      <c r="G17" s="29"/>
      <c r="H17" s="30"/>
    </row>
    <row r="18" spans="2:8" s="22" customFormat="1">
      <c r="B18" s="31"/>
      <c r="C18" s="32"/>
      <c r="D18" s="29"/>
      <c r="E18" s="29"/>
      <c r="F18" s="29"/>
      <c r="G18" s="29"/>
      <c r="H18" s="30"/>
    </row>
    <row r="19" spans="2:8" s="22" customFormat="1">
      <c r="B19" s="31"/>
      <c r="C19" s="32"/>
      <c r="D19" s="29"/>
      <c r="E19" s="29"/>
      <c r="F19" s="29"/>
      <c r="G19" s="29"/>
      <c r="H19" s="30"/>
    </row>
    <row r="20" spans="2:8" s="22" customFormat="1">
      <c r="B20" s="31"/>
      <c r="C20" s="32"/>
      <c r="D20" s="29"/>
      <c r="E20" s="29"/>
      <c r="F20" s="29"/>
      <c r="G20" s="29"/>
      <c r="H20" s="30"/>
    </row>
    <row r="21" spans="2:8" s="22" customFormat="1">
      <c r="B21" s="31"/>
      <c r="C21" s="32"/>
      <c r="D21" s="29"/>
      <c r="E21" s="29"/>
      <c r="F21" s="29"/>
      <c r="G21" s="29"/>
      <c r="H21" s="30"/>
    </row>
    <row r="22" spans="2:8" s="22" customFormat="1">
      <c r="B22" s="31"/>
      <c r="C22" s="32"/>
      <c r="D22" s="29"/>
      <c r="E22" s="29"/>
      <c r="F22" s="29"/>
      <c r="G22" s="29"/>
      <c r="H22" s="30"/>
    </row>
    <row r="23" spans="2:8" s="22" customFormat="1">
      <c r="B23" s="34"/>
      <c r="C23" s="35"/>
      <c r="D23" s="36"/>
      <c r="E23" s="36"/>
      <c r="F23" s="36"/>
      <c r="G23" s="36"/>
      <c r="H23" s="37"/>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17"/>
  <sheetViews>
    <sheetView topLeftCell="A91" zoomScale="33" zoomScaleNormal="85" workbookViewId="0">
      <selection activeCell="P109" sqref="P109"/>
    </sheetView>
  </sheetViews>
  <sheetFormatPr defaultColWidth="8.81640625" defaultRowHeight="20.5" outlineLevelRow="1"/>
  <cols>
    <col min="1" max="1" width="25.453125" style="81" customWidth="1"/>
    <col min="2" max="2" width="25.81640625" style="81" customWidth="1"/>
    <col min="3" max="3" width="42.1796875" style="81" customWidth="1"/>
    <col min="4" max="4" width="61.54296875" style="81" customWidth="1"/>
    <col min="5" max="5" width="53.81640625" style="81" customWidth="1"/>
    <col min="6" max="6" width="17.1796875" style="81" customWidth="1"/>
    <col min="7" max="7" width="15.36328125" style="81" customWidth="1"/>
    <col min="8" max="8" width="18" style="81" customWidth="1"/>
    <col min="9" max="16384" width="8.81640625" style="81"/>
  </cols>
  <sheetData>
    <row r="1" spans="1:9" s="65" customFormat="1" ht="12.75" customHeight="1">
      <c r="A1" s="61" t="s">
        <v>2</v>
      </c>
      <c r="B1" s="110"/>
      <c r="C1" s="110"/>
      <c r="D1" s="110"/>
      <c r="E1" s="63"/>
      <c r="F1" s="63"/>
      <c r="G1" s="63"/>
      <c r="H1" s="63"/>
      <c r="I1" s="64"/>
    </row>
    <row r="2" spans="1:9" s="65" customFormat="1" ht="11.25" customHeight="1" thickBot="1">
      <c r="A2" s="64"/>
      <c r="B2" s="120"/>
      <c r="C2" s="120"/>
      <c r="D2" s="120"/>
      <c r="E2" s="63"/>
      <c r="F2" s="63"/>
      <c r="G2" s="63"/>
      <c r="H2" s="63"/>
      <c r="I2" s="64"/>
    </row>
    <row r="3" spans="1:9" s="65" customFormat="1" ht="15" customHeight="1">
      <c r="A3" s="66" t="s">
        <v>55</v>
      </c>
      <c r="B3" s="117" t="s">
        <v>39</v>
      </c>
      <c r="C3" s="117"/>
      <c r="D3" s="118"/>
      <c r="E3" s="67"/>
      <c r="F3" s="110"/>
      <c r="G3" s="110"/>
      <c r="H3" s="110"/>
      <c r="I3" s="64"/>
    </row>
    <row r="4" spans="1:9" s="65" customFormat="1">
      <c r="A4" s="68" t="s">
        <v>56</v>
      </c>
      <c r="B4" s="111" t="s">
        <v>40</v>
      </c>
      <c r="C4" s="112"/>
      <c r="D4" s="113"/>
      <c r="E4" s="67"/>
      <c r="F4" s="110"/>
      <c r="G4" s="110"/>
      <c r="H4" s="110"/>
      <c r="I4" s="64"/>
    </row>
    <row r="5" spans="1:9" s="71" customFormat="1">
      <c r="A5" s="68" t="s">
        <v>26</v>
      </c>
      <c r="B5" s="122" t="s">
        <v>41</v>
      </c>
      <c r="C5" s="123"/>
      <c r="D5" s="124"/>
      <c r="E5" s="69"/>
      <c r="F5" s="116"/>
      <c r="G5" s="116"/>
      <c r="H5" s="116"/>
      <c r="I5" s="70"/>
    </row>
    <row r="6" spans="1:9" s="65" customFormat="1" ht="15" customHeight="1">
      <c r="A6" s="72" t="s">
        <v>32</v>
      </c>
      <c r="B6" s="73">
        <f>COUNTIF(G12:G13,"Pass")</f>
        <v>1</v>
      </c>
      <c r="C6" s="74" t="s">
        <v>33</v>
      </c>
      <c r="D6" s="75">
        <f>COUNTIF(G10:G787,"Pending")</f>
        <v>1</v>
      </c>
      <c r="E6" s="62"/>
      <c r="F6" s="110"/>
      <c r="G6" s="110"/>
      <c r="H6" s="110"/>
      <c r="I6" s="64"/>
    </row>
    <row r="7" spans="1:9" s="65" customFormat="1" ht="15" customHeight="1" thickBot="1">
      <c r="A7" s="76" t="s">
        <v>0</v>
      </c>
      <c r="B7" s="77">
        <f>COUNTIF(G12:G13,"Fail")</f>
        <v>0</v>
      </c>
      <c r="C7" s="78" t="s">
        <v>25</v>
      </c>
      <c r="D7" s="79">
        <f>COUNTA(A12:A13) -15</f>
        <v>-13</v>
      </c>
      <c r="E7" s="80"/>
      <c r="F7" s="110"/>
      <c r="G7" s="110"/>
      <c r="H7" s="110"/>
      <c r="I7" s="64"/>
    </row>
    <row r="8" spans="1:9" s="65" customFormat="1" ht="15" customHeight="1">
      <c r="A8" s="121"/>
      <c r="B8" s="121"/>
      <c r="C8" s="121"/>
      <c r="D8" s="121"/>
      <c r="E8" s="62"/>
      <c r="F8" s="62"/>
      <c r="G8" s="62"/>
      <c r="H8" s="62"/>
      <c r="I8" s="64"/>
    </row>
    <row r="9" spans="1:9" s="65" customFormat="1" ht="21.5" customHeight="1">
      <c r="A9" s="109" t="s">
        <v>27</v>
      </c>
      <c r="B9" s="115" t="s">
        <v>3</v>
      </c>
      <c r="C9" s="109" t="s">
        <v>13</v>
      </c>
      <c r="D9" s="109" t="s">
        <v>42</v>
      </c>
      <c r="E9" s="109" t="s">
        <v>43</v>
      </c>
      <c r="F9" s="109" t="s">
        <v>24</v>
      </c>
      <c r="G9" s="109" t="s">
        <v>44</v>
      </c>
      <c r="H9" s="109" t="s">
        <v>28</v>
      </c>
      <c r="I9" s="64"/>
    </row>
    <row r="10" spans="1:9" s="65" customFormat="1" ht="27.5" customHeight="1">
      <c r="A10" s="109"/>
      <c r="B10" s="115"/>
      <c r="C10" s="109"/>
      <c r="D10" s="109"/>
      <c r="E10" s="109"/>
      <c r="F10" s="109"/>
      <c r="G10" s="109"/>
      <c r="H10" s="109"/>
      <c r="I10" s="64"/>
    </row>
    <row r="11" spans="1:9">
      <c r="A11" s="114"/>
      <c r="B11" s="114"/>
      <c r="C11" s="114"/>
      <c r="D11" s="114"/>
      <c r="E11" s="114"/>
      <c r="F11" s="114"/>
      <c r="G11" s="114"/>
      <c r="H11" s="114"/>
    </row>
    <row r="12" spans="1:9" s="82" customFormat="1" outlineLevel="1">
      <c r="A12" s="119" t="s">
        <v>45</v>
      </c>
      <c r="B12" s="119"/>
      <c r="C12" s="119"/>
      <c r="D12" s="91"/>
      <c r="E12" s="91"/>
      <c r="F12" s="91"/>
      <c r="G12" s="91"/>
      <c r="H12" s="91"/>
    </row>
    <row r="13" spans="1:9" s="82" customFormat="1" ht="180" customHeight="1" outlineLevel="1">
      <c r="A13" s="83" t="s">
        <v>46</v>
      </c>
      <c r="B13" s="84" t="s">
        <v>47</v>
      </c>
      <c r="C13" s="86" t="s">
        <v>68</v>
      </c>
      <c r="D13" s="85" t="s">
        <v>48</v>
      </c>
      <c r="E13" s="86" t="s">
        <v>49</v>
      </c>
      <c r="F13" s="103">
        <v>45011</v>
      </c>
      <c r="G13" s="86" t="s">
        <v>51</v>
      </c>
      <c r="H13" s="87"/>
    </row>
    <row r="14" spans="1:9" s="82" customFormat="1" ht="117" customHeight="1" outlineLevel="1">
      <c r="A14" s="83" t="s">
        <v>83</v>
      </c>
      <c r="B14" s="84" t="s">
        <v>52</v>
      </c>
      <c r="C14" s="86" t="s">
        <v>53</v>
      </c>
      <c r="D14" s="89" t="s">
        <v>54</v>
      </c>
      <c r="E14" s="90"/>
      <c r="F14" s="103">
        <v>45011</v>
      </c>
      <c r="G14" s="87" t="s">
        <v>57</v>
      </c>
      <c r="H14" s="88"/>
    </row>
    <row r="15" spans="1:9" s="82" customFormat="1" ht="126.65" customHeight="1" outlineLevel="1">
      <c r="A15" s="83" t="s">
        <v>84</v>
      </c>
      <c r="B15" s="84" t="s">
        <v>58</v>
      </c>
      <c r="C15" s="86" t="s">
        <v>59</v>
      </c>
      <c r="D15" s="85" t="s">
        <v>54</v>
      </c>
      <c r="E15" s="86"/>
      <c r="F15" s="103">
        <v>45011</v>
      </c>
      <c r="G15" s="86" t="s">
        <v>51</v>
      </c>
      <c r="H15" s="87"/>
    </row>
    <row r="16" spans="1:9" s="82" customFormat="1" ht="117" customHeight="1" outlineLevel="1">
      <c r="A16" s="83" t="s">
        <v>85</v>
      </c>
      <c r="B16" s="84" t="s">
        <v>60</v>
      </c>
      <c r="C16" s="86" t="s">
        <v>61</v>
      </c>
      <c r="D16" s="85" t="s">
        <v>62</v>
      </c>
      <c r="E16" s="86"/>
      <c r="F16" s="103">
        <v>45011</v>
      </c>
      <c r="G16" s="86" t="s">
        <v>51</v>
      </c>
      <c r="H16" s="87"/>
    </row>
    <row r="17" spans="1:15" s="82" customFormat="1" ht="111.65" customHeight="1" outlineLevel="1">
      <c r="A17" s="83" t="s">
        <v>86</v>
      </c>
      <c r="B17" s="84" t="s">
        <v>63</v>
      </c>
      <c r="C17" s="86" t="s">
        <v>64</v>
      </c>
      <c r="D17" s="85" t="s">
        <v>65</v>
      </c>
      <c r="E17" s="86"/>
      <c r="F17" s="103">
        <v>45011</v>
      </c>
      <c r="G17" s="86" t="s">
        <v>51</v>
      </c>
      <c r="H17" s="87"/>
    </row>
    <row r="18" spans="1:15" s="82" customFormat="1" ht="156" customHeight="1" outlineLevel="1">
      <c r="A18" s="83" t="s">
        <v>87</v>
      </c>
      <c r="B18" s="84" t="s">
        <v>66</v>
      </c>
      <c r="C18" s="86" t="s">
        <v>67</v>
      </c>
      <c r="D18" s="85" t="s">
        <v>323</v>
      </c>
      <c r="E18" s="86"/>
      <c r="F18" s="103" t="s">
        <v>352</v>
      </c>
      <c r="G18" s="86" t="s">
        <v>340</v>
      </c>
      <c r="H18" s="87"/>
    </row>
    <row r="19" spans="1:15" s="82" customFormat="1" outlineLevel="1">
      <c r="A19" s="119" t="s">
        <v>232</v>
      </c>
      <c r="B19" s="119"/>
      <c r="C19" s="119"/>
      <c r="D19" s="91"/>
      <c r="E19" s="91"/>
      <c r="F19" s="91"/>
      <c r="G19" s="91"/>
      <c r="H19" s="91"/>
    </row>
    <row r="20" spans="1:15" s="100" customFormat="1" ht="133.25" customHeight="1" outlineLevel="1">
      <c r="A20" s="95" t="s">
        <v>261</v>
      </c>
      <c r="B20" s="96" t="s">
        <v>247</v>
      </c>
      <c r="C20" s="97" t="s">
        <v>248</v>
      </c>
      <c r="D20" s="98" t="s">
        <v>260</v>
      </c>
      <c r="E20" s="97"/>
      <c r="F20" s="104">
        <v>45011</v>
      </c>
      <c r="G20" s="97" t="s">
        <v>32</v>
      </c>
      <c r="H20" s="99"/>
    </row>
    <row r="21" spans="1:15" s="100" customFormat="1" ht="133.25" customHeight="1" outlineLevel="1">
      <c r="A21" s="95" t="s">
        <v>262</v>
      </c>
      <c r="B21" s="96" t="s">
        <v>249</v>
      </c>
      <c r="C21" s="97" t="s">
        <v>250</v>
      </c>
      <c r="D21" s="98" t="s">
        <v>330</v>
      </c>
      <c r="E21" s="97"/>
      <c r="F21" s="104">
        <v>45011</v>
      </c>
      <c r="G21" s="97" t="s">
        <v>32</v>
      </c>
      <c r="H21" s="99"/>
    </row>
    <row r="22" spans="1:15" s="100" customFormat="1" ht="133.25" customHeight="1" outlineLevel="1">
      <c r="A22" s="95" t="s">
        <v>263</v>
      </c>
      <c r="B22" s="96" t="s">
        <v>253</v>
      </c>
      <c r="C22" s="97" t="s">
        <v>254</v>
      </c>
      <c r="D22" s="98" t="s">
        <v>330</v>
      </c>
      <c r="E22" s="97"/>
      <c r="F22" s="104">
        <v>45011</v>
      </c>
      <c r="G22" s="97" t="s">
        <v>32</v>
      </c>
      <c r="H22" s="99"/>
    </row>
    <row r="23" spans="1:15" s="100" customFormat="1" ht="133.25" customHeight="1" outlineLevel="1">
      <c r="A23" s="95" t="s">
        <v>264</v>
      </c>
      <c r="B23" s="96" t="s">
        <v>255</v>
      </c>
      <c r="C23" s="97" t="s">
        <v>256</v>
      </c>
      <c r="D23" s="98" t="s">
        <v>257</v>
      </c>
      <c r="E23" s="97"/>
      <c r="F23" s="104">
        <v>45011</v>
      </c>
      <c r="G23" s="97" t="s">
        <v>32</v>
      </c>
      <c r="H23" s="99"/>
    </row>
    <row r="24" spans="1:15" s="100" customFormat="1" ht="133.25" customHeight="1" outlineLevel="1">
      <c r="A24" s="95" t="s">
        <v>265</v>
      </c>
      <c r="B24" s="96" t="s">
        <v>251</v>
      </c>
      <c r="C24" s="97" t="s">
        <v>252</v>
      </c>
      <c r="D24" s="98" t="s">
        <v>330</v>
      </c>
      <c r="E24" s="97"/>
      <c r="F24" s="104">
        <v>45011</v>
      </c>
      <c r="G24" s="97" t="s">
        <v>32</v>
      </c>
      <c r="H24" s="99"/>
    </row>
    <row r="25" spans="1:15" s="100" customFormat="1" ht="133.25" customHeight="1" outlineLevel="1">
      <c r="A25" s="95" t="s">
        <v>341</v>
      </c>
      <c r="B25" s="96" t="s">
        <v>343</v>
      </c>
      <c r="C25" s="97" t="s">
        <v>344</v>
      </c>
      <c r="D25" s="98" t="s">
        <v>345</v>
      </c>
      <c r="E25" s="97"/>
      <c r="F25" s="104">
        <v>45011</v>
      </c>
      <c r="G25" s="97" t="s">
        <v>32</v>
      </c>
      <c r="H25" s="99"/>
    </row>
    <row r="26" spans="1:15" s="100" customFormat="1" ht="133.25" customHeight="1" outlineLevel="1">
      <c r="A26" s="95" t="s">
        <v>341</v>
      </c>
      <c r="B26" s="96" t="s">
        <v>258</v>
      </c>
      <c r="C26" s="97" t="s">
        <v>259</v>
      </c>
      <c r="D26" s="98" t="s">
        <v>331</v>
      </c>
      <c r="E26" s="97"/>
      <c r="F26" s="104">
        <v>45011</v>
      </c>
      <c r="G26" s="97" t="s">
        <v>32</v>
      </c>
      <c r="H26" s="99"/>
    </row>
    <row r="27" spans="1:15" s="82" customFormat="1" outlineLevel="1">
      <c r="A27" s="119" t="s">
        <v>145</v>
      </c>
      <c r="B27" s="119"/>
      <c r="C27" s="119"/>
      <c r="D27" s="91"/>
      <c r="E27" s="91"/>
      <c r="F27" s="91"/>
      <c r="G27" s="91"/>
      <c r="H27" s="91"/>
    </row>
    <row r="28" spans="1:15" s="82" customFormat="1" ht="95.5" customHeight="1" outlineLevel="1">
      <c r="A28" s="83" t="s">
        <v>269</v>
      </c>
      <c r="B28" s="84" t="s">
        <v>69</v>
      </c>
      <c r="C28" s="86" t="s">
        <v>70</v>
      </c>
      <c r="D28" s="85" t="s">
        <v>223</v>
      </c>
      <c r="E28" s="86"/>
      <c r="F28" s="103">
        <v>45020</v>
      </c>
      <c r="G28" s="86" t="s">
        <v>51</v>
      </c>
      <c r="H28" s="87"/>
    </row>
    <row r="29" spans="1:15" s="82" customFormat="1" ht="95.5" customHeight="1" outlineLevel="1">
      <c r="A29" s="83" t="s">
        <v>270</v>
      </c>
      <c r="B29" s="84" t="s">
        <v>71</v>
      </c>
      <c r="C29" s="86" t="s">
        <v>224</v>
      </c>
      <c r="D29" s="85" t="s">
        <v>225</v>
      </c>
      <c r="E29" s="86"/>
      <c r="F29" s="103">
        <v>45020</v>
      </c>
      <c r="G29" s="86" t="s">
        <v>51</v>
      </c>
      <c r="H29" s="87"/>
      <c r="O29" s="101"/>
    </row>
    <row r="30" spans="1:15" s="82" customFormat="1" ht="91.5" customHeight="1" outlineLevel="1">
      <c r="A30" s="83" t="s">
        <v>266</v>
      </c>
      <c r="B30" s="84" t="s">
        <v>72</v>
      </c>
      <c r="C30" s="86" t="s">
        <v>226</v>
      </c>
      <c r="D30" s="85" t="s">
        <v>73</v>
      </c>
      <c r="E30" s="86"/>
      <c r="F30" s="103">
        <v>45020</v>
      </c>
      <c r="G30" s="86" t="s">
        <v>51</v>
      </c>
      <c r="H30" s="87"/>
    </row>
    <row r="31" spans="1:15" s="82" customFormat="1" outlineLevel="1">
      <c r="A31" s="125" t="s">
        <v>74</v>
      </c>
      <c r="B31" s="125"/>
      <c r="C31" s="125"/>
      <c r="D31" s="94"/>
      <c r="E31" s="94"/>
      <c r="F31" s="94"/>
      <c r="G31" s="94"/>
      <c r="H31" s="102"/>
    </row>
    <row r="32" spans="1:15" s="82" customFormat="1" ht="141" customHeight="1" outlineLevel="1">
      <c r="A32" s="83" t="s">
        <v>267</v>
      </c>
      <c r="B32" s="84" t="s">
        <v>78</v>
      </c>
      <c r="C32" s="86" t="s">
        <v>76</v>
      </c>
      <c r="D32" s="85" t="s">
        <v>234</v>
      </c>
      <c r="E32" s="86"/>
      <c r="F32" s="103">
        <v>45020</v>
      </c>
      <c r="G32" s="86" t="s">
        <v>51</v>
      </c>
      <c r="H32" s="87"/>
    </row>
    <row r="33" spans="1:8" s="82" customFormat="1" ht="113" customHeight="1" outlineLevel="1">
      <c r="A33" s="83" t="s">
        <v>271</v>
      </c>
      <c r="B33" s="84" t="s">
        <v>75</v>
      </c>
      <c r="C33" s="86" t="s">
        <v>233</v>
      </c>
      <c r="D33" s="85" t="s">
        <v>235</v>
      </c>
      <c r="E33" s="86"/>
      <c r="F33" s="103">
        <v>45020</v>
      </c>
      <c r="G33" s="86" t="s">
        <v>51</v>
      </c>
      <c r="H33" s="87"/>
    </row>
    <row r="34" spans="1:8" s="82" customFormat="1" ht="113" customHeight="1" outlineLevel="1">
      <c r="A34" s="83" t="s">
        <v>272</v>
      </c>
      <c r="B34" s="84" t="s">
        <v>230</v>
      </c>
      <c r="C34" s="86" t="s">
        <v>236</v>
      </c>
      <c r="D34" s="85" t="s">
        <v>324</v>
      </c>
      <c r="E34" s="86"/>
      <c r="F34" s="103">
        <v>45020</v>
      </c>
      <c r="G34" s="86" t="s">
        <v>51</v>
      </c>
      <c r="H34" s="87"/>
    </row>
    <row r="35" spans="1:8" s="82" customFormat="1" ht="375.5" customHeight="1" outlineLevel="1">
      <c r="A35" s="83" t="s">
        <v>268</v>
      </c>
      <c r="B35" s="84" t="s">
        <v>77</v>
      </c>
      <c r="C35" s="86" t="s">
        <v>79</v>
      </c>
      <c r="D35" s="85" t="s">
        <v>325</v>
      </c>
      <c r="E35" s="86"/>
      <c r="F35" s="103" t="s">
        <v>354</v>
      </c>
      <c r="G35" s="86" t="s">
        <v>227</v>
      </c>
      <c r="H35" s="87"/>
    </row>
    <row r="36" spans="1:8" s="82" customFormat="1" ht="201" customHeight="1" outlineLevel="1">
      <c r="A36" s="83" t="s">
        <v>332</v>
      </c>
      <c r="B36" s="84" t="s">
        <v>80</v>
      </c>
      <c r="C36" s="86" t="s">
        <v>81</v>
      </c>
      <c r="D36" s="85" t="s">
        <v>82</v>
      </c>
      <c r="E36" s="86"/>
      <c r="F36" s="103">
        <v>45009</v>
      </c>
      <c r="G36" s="86" t="s">
        <v>51</v>
      </c>
      <c r="H36" s="87"/>
    </row>
    <row r="37" spans="1:8" s="82" customFormat="1" ht="279.5" customHeight="1" outlineLevel="1">
      <c r="A37" s="83" t="s">
        <v>333</v>
      </c>
      <c r="B37" s="84" t="s">
        <v>102</v>
      </c>
      <c r="C37" s="86" t="s">
        <v>101</v>
      </c>
      <c r="D37" s="85" t="s">
        <v>326</v>
      </c>
      <c r="E37" s="86"/>
      <c r="F37" s="103" t="s">
        <v>353</v>
      </c>
      <c r="G37" s="86" t="s">
        <v>231</v>
      </c>
      <c r="H37" s="87"/>
    </row>
    <row r="38" spans="1:8" s="82" customFormat="1" ht="180" customHeight="1" outlineLevel="1">
      <c r="A38" s="83" t="s">
        <v>334</v>
      </c>
      <c r="B38" s="84" t="s">
        <v>103</v>
      </c>
      <c r="C38" s="86" t="s">
        <v>104</v>
      </c>
      <c r="D38" s="85" t="s">
        <v>91</v>
      </c>
      <c r="E38" s="86"/>
      <c r="F38" s="103" t="s">
        <v>355</v>
      </c>
      <c r="G38" s="86" t="s">
        <v>346</v>
      </c>
      <c r="H38" s="87"/>
    </row>
    <row r="39" spans="1:8" s="82" customFormat="1" ht="180" customHeight="1" outlineLevel="1">
      <c r="A39" s="83" t="s">
        <v>335</v>
      </c>
      <c r="B39" s="84" t="s">
        <v>168</v>
      </c>
      <c r="C39" s="86" t="s">
        <v>169</v>
      </c>
      <c r="D39" s="85" t="s">
        <v>327</v>
      </c>
      <c r="E39" s="86"/>
      <c r="F39" s="103">
        <v>45020</v>
      </c>
      <c r="G39" s="86" t="s">
        <v>51</v>
      </c>
      <c r="H39" s="87"/>
    </row>
    <row r="40" spans="1:8" s="82" customFormat="1" ht="25.5" customHeight="1" outlineLevel="1">
      <c r="A40" s="119" t="s">
        <v>347</v>
      </c>
      <c r="B40" s="119"/>
      <c r="C40" s="119"/>
      <c r="D40" s="91"/>
      <c r="E40" s="91"/>
      <c r="F40" s="91"/>
      <c r="G40" s="91"/>
      <c r="H40" s="91"/>
    </row>
    <row r="41" spans="1:8" s="82" customFormat="1" ht="111" customHeight="1" outlineLevel="1">
      <c r="A41" s="83" t="s">
        <v>273</v>
      </c>
      <c r="B41" s="84" t="s">
        <v>88</v>
      </c>
      <c r="C41" s="86" t="s">
        <v>89</v>
      </c>
      <c r="D41" s="85" t="s">
        <v>90</v>
      </c>
      <c r="E41" s="86"/>
      <c r="F41" s="103">
        <v>45020</v>
      </c>
      <c r="G41" s="86" t="s">
        <v>32</v>
      </c>
      <c r="H41" s="87"/>
    </row>
    <row r="42" spans="1:8" s="82" customFormat="1" outlineLevel="1">
      <c r="A42" s="119" t="s">
        <v>146</v>
      </c>
      <c r="B42" s="119"/>
      <c r="C42" s="119"/>
      <c r="D42" s="91"/>
      <c r="E42" s="91"/>
      <c r="F42" s="91"/>
      <c r="G42" s="91"/>
      <c r="H42" s="91"/>
    </row>
    <row r="43" spans="1:8" s="82" customFormat="1" ht="116.5" customHeight="1" outlineLevel="1">
      <c r="A43" s="83" t="s">
        <v>274</v>
      </c>
      <c r="B43" s="84" t="s">
        <v>92</v>
      </c>
      <c r="C43" s="86" t="s">
        <v>93</v>
      </c>
      <c r="D43" s="85" t="s">
        <v>95</v>
      </c>
      <c r="E43" s="86"/>
      <c r="F43" s="103">
        <v>45020</v>
      </c>
      <c r="G43" s="86" t="s">
        <v>32</v>
      </c>
      <c r="H43" s="87"/>
    </row>
    <row r="44" spans="1:8" s="82" customFormat="1" ht="146.5" customHeight="1" outlineLevel="1">
      <c r="A44" s="83" t="s">
        <v>275</v>
      </c>
      <c r="B44" s="84" t="s">
        <v>94</v>
      </c>
      <c r="C44" s="86" t="s">
        <v>97</v>
      </c>
      <c r="D44" s="85" t="s">
        <v>96</v>
      </c>
      <c r="E44" s="86"/>
      <c r="F44" s="103">
        <v>45020</v>
      </c>
      <c r="G44" s="86" t="s">
        <v>51</v>
      </c>
      <c r="H44" s="87"/>
    </row>
    <row r="45" spans="1:8" s="100" customFormat="1" ht="151.5" customHeight="1" outlineLevel="1">
      <c r="A45" s="83" t="s">
        <v>276</v>
      </c>
      <c r="B45" s="96" t="s">
        <v>94</v>
      </c>
      <c r="C45" s="97" t="s">
        <v>98</v>
      </c>
      <c r="D45" s="98" t="s">
        <v>96</v>
      </c>
      <c r="E45" s="97"/>
      <c r="F45" s="104">
        <v>45020</v>
      </c>
      <c r="G45" s="97" t="s">
        <v>51</v>
      </c>
      <c r="H45" s="99"/>
    </row>
    <row r="46" spans="1:8" s="100" customFormat="1" ht="119.5" customHeight="1" outlineLevel="1">
      <c r="A46" s="83" t="s">
        <v>277</v>
      </c>
      <c r="B46" s="96" t="s">
        <v>94</v>
      </c>
      <c r="C46" s="97" t="s">
        <v>99</v>
      </c>
      <c r="D46" s="98" t="s">
        <v>100</v>
      </c>
      <c r="E46" s="97"/>
      <c r="F46" s="104">
        <v>45020</v>
      </c>
      <c r="G46" s="97" t="s">
        <v>51</v>
      </c>
      <c r="H46" s="99"/>
    </row>
    <row r="47" spans="1:8" s="82" customFormat="1" ht="396.5" customHeight="1" outlineLevel="1">
      <c r="A47" s="83" t="s">
        <v>278</v>
      </c>
      <c r="B47" s="84" t="s">
        <v>122</v>
      </c>
      <c r="C47" s="86" t="s">
        <v>123</v>
      </c>
      <c r="D47" s="85" t="s">
        <v>317</v>
      </c>
      <c r="E47" s="90"/>
      <c r="F47" s="103">
        <v>45020</v>
      </c>
      <c r="G47" s="86" t="s">
        <v>51</v>
      </c>
      <c r="H47" s="87"/>
    </row>
    <row r="48" spans="1:8" s="82" customFormat="1" ht="151.5" customHeight="1" outlineLevel="1">
      <c r="A48" s="83" t="s">
        <v>279</v>
      </c>
      <c r="B48" s="84" t="s">
        <v>124</v>
      </c>
      <c r="C48" s="86" t="s">
        <v>125</v>
      </c>
      <c r="D48" s="85" t="s">
        <v>152</v>
      </c>
      <c r="E48" s="90"/>
      <c r="F48" s="103">
        <v>45020</v>
      </c>
      <c r="G48" s="86" t="s">
        <v>51</v>
      </c>
      <c r="H48" s="87"/>
    </row>
    <row r="49" spans="1:12" s="82" customFormat="1" ht="221" customHeight="1" outlineLevel="1">
      <c r="A49" s="83" t="s">
        <v>280</v>
      </c>
      <c r="B49" s="84" t="s">
        <v>170</v>
      </c>
      <c r="C49" s="86" t="s">
        <v>228</v>
      </c>
      <c r="D49" s="85" t="s">
        <v>152</v>
      </c>
      <c r="E49" s="90"/>
      <c r="F49" s="103">
        <v>45020</v>
      </c>
      <c r="G49" s="86" t="s">
        <v>51</v>
      </c>
      <c r="H49" s="87"/>
    </row>
    <row r="50" spans="1:12" s="82" customFormat="1" outlineLevel="1">
      <c r="A50" s="119" t="s">
        <v>105</v>
      </c>
      <c r="B50" s="119"/>
      <c r="C50" s="119"/>
      <c r="D50" s="91"/>
      <c r="E50" s="91"/>
      <c r="F50" s="91"/>
      <c r="G50" s="91"/>
      <c r="H50" s="91"/>
    </row>
    <row r="51" spans="1:12" s="82" customFormat="1" ht="209" customHeight="1" outlineLevel="1">
      <c r="A51" s="83" t="s">
        <v>281</v>
      </c>
      <c r="B51" s="84" t="s">
        <v>108</v>
      </c>
      <c r="C51" s="86" t="s">
        <v>106</v>
      </c>
      <c r="D51" s="85" t="s">
        <v>107</v>
      </c>
      <c r="E51" s="86"/>
      <c r="F51" s="103">
        <v>45013</v>
      </c>
      <c r="G51" s="86" t="s">
        <v>51</v>
      </c>
      <c r="H51" s="87"/>
    </row>
    <row r="52" spans="1:12" s="82" customFormat="1" ht="209" customHeight="1" outlineLevel="1">
      <c r="A52" s="83" t="s">
        <v>282</v>
      </c>
      <c r="B52" s="84" t="s">
        <v>109</v>
      </c>
      <c r="C52" s="86" t="s">
        <v>110</v>
      </c>
      <c r="D52" s="85" t="s">
        <v>111</v>
      </c>
      <c r="E52" s="86" t="s">
        <v>229</v>
      </c>
      <c r="F52" s="103">
        <v>45013</v>
      </c>
      <c r="G52" s="86" t="s">
        <v>51</v>
      </c>
      <c r="H52" s="87"/>
    </row>
    <row r="53" spans="1:12" s="82" customFormat="1" ht="237" customHeight="1" outlineLevel="1">
      <c r="A53" s="83" t="s">
        <v>283</v>
      </c>
      <c r="B53" s="84" t="s">
        <v>112</v>
      </c>
      <c r="C53" s="86" t="s">
        <v>113</v>
      </c>
      <c r="D53" s="85" t="s">
        <v>114</v>
      </c>
      <c r="E53" s="86" t="s">
        <v>237</v>
      </c>
      <c r="F53" s="103">
        <v>45013</v>
      </c>
      <c r="G53" s="86" t="s">
        <v>238</v>
      </c>
      <c r="H53" s="87"/>
    </row>
    <row r="54" spans="1:12" s="82" customFormat="1" ht="237" customHeight="1" outlineLevel="1">
      <c r="A54" s="83"/>
      <c r="B54" s="84" t="s">
        <v>349</v>
      </c>
      <c r="C54" s="86" t="s">
        <v>350</v>
      </c>
      <c r="D54" s="85" t="s">
        <v>348</v>
      </c>
      <c r="E54" s="86"/>
      <c r="F54" s="103">
        <v>45013</v>
      </c>
      <c r="G54" s="86" t="s">
        <v>51</v>
      </c>
      <c r="H54" s="87"/>
    </row>
    <row r="55" spans="1:12" s="82" customFormat="1" ht="371.5" customHeight="1" outlineLevel="1">
      <c r="A55" s="83" t="s">
        <v>284</v>
      </c>
      <c r="B55" s="84" t="s">
        <v>171</v>
      </c>
      <c r="C55" s="86" t="s">
        <v>142</v>
      </c>
      <c r="D55" s="85" t="s">
        <v>318</v>
      </c>
      <c r="E55" s="86"/>
      <c r="F55" s="103" t="s">
        <v>356</v>
      </c>
      <c r="G55" s="86" t="s">
        <v>239</v>
      </c>
      <c r="H55" s="87"/>
    </row>
    <row r="56" spans="1:12" s="82" customFormat="1" ht="386.5" customHeight="1" outlineLevel="1">
      <c r="A56" s="83" t="s">
        <v>285</v>
      </c>
      <c r="B56" s="84" t="s">
        <v>222</v>
      </c>
      <c r="C56" s="86" t="s">
        <v>143</v>
      </c>
      <c r="D56" s="85" t="s">
        <v>144</v>
      </c>
      <c r="E56" s="86"/>
      <c r="F56" s="103" t="s">
        <v>357</v>
      </c>
      <c r="G56" s="86" t="s">
        <v>227</v>
      </c>
      <c r="H56" s="87"/>
    </row>
    <row r="57" spans="1:12" s="82" customFormat="1" outlineLevel="1">
      <c r="A57" s="119" t="s">
        <v>115</v>
      </c>
      <c r="B57" s="119"/>
      <c r="C57" s="119"/>
      <c r="D57" s="91"/>
      <c r="E57" s="91"/>
      <c r="F57" s="91"/>
      <c r="G57" s="91"/>
      <c r="H57" s="91"/>
    </row>
    <row r="58" spans="1:12" s="82" customFormat="1" ht="225.5" outlineLevel="1">
      <c r="A58" s="84" t="s">
        <v>286</v>
      </c>
      <c r="B58" s="84" t="s">
        <v>190</v>
      </c>
      <c r="C58" s="86" t="s">
        <v>191</v>
      </c>
      <c r="D58" s="85" t="s">
        <v>192</v>
      </c>
      <c r="E58" s="86"/>
      <c r="F58" s="103">
        <v>45013</v>
      </c>
      <c r="G58" s="86" t="s">
        <v>32</v>
      </c>
      <c r="H58" s="87"/>
    </row>
    <row r="59" spans="1:12" s="82" customFormat="1" ht="273.5" customHeight="1" outlineLevel="1">
      <c r="A59" s="83" t="s">
        <v>287</v>
      </c>
      <c r="B59" s="84" t="s">
        <v>193</v>
      </c>
      <c r="C59" s="86" t="s">
        <v>194</v>
      </c>
      <c r="D59" s="85" t="s">
        <v>195</v>
      </c>
      <c r="E59" s="86" t="s">
        <v>196</v>
      </c>
      <c r="F59" s="103" t="s">
        <v>358</v>
      </c>
      <c r="G59" s="86" t="s">
        <v>240</v>
      </c>
      <c r="H59" s="87"/>
    </row>
    <row r="60" spans="1:12" s="82" customFormat="1" ht="385.5" customHeight="1" outlineLevel="1">
      <c r="A60" s="84" t="s">
        <v>288</v>
      </c>
      <c r="B60" s="84" t="s">
        <v>220</v>
      </c>
      <c r="C60" s="86" t="s">
        <v>197</v>
      </c>
      <c r="D60" s="85" t="s">
        <v>198</v>
      </c>
      <c r="E60" s="86" t="s">
        <v>196</v>
      </c>
      <c r="F60" s="86" t="s">
        <v>359</v>
      </c>
      <c r="G60" s="86" t="s">
        <v>245</v>
      </c>
      <c r="H60" s="87"/>
      <c r="L60"/>
    </row>
    <row r="61" spans="1:12" s="82" customFormat="1" ht="327.5" customHeight="1" outlineLevel="1">
      <c r="A61" s="83" t="s">
        <v>289</v>
      </c>
      <c r="B61" s="92" t="s">
        <v>221</v>
      </c>
      <c r="C61" s="86" t="s">
        <v>199</v>
      </c>
      <c r="D61" s="86" t="s">
        <v>200</v>
      </c>
      <c r="E61" s="85" t="s">
        <v>196</v>
      </c>
      <c r="F61" s="105">
        <v>45013</v>
      </c>
      <c r="G61" s="86" t="s">
        <v>231</v>
      </c>
      <c r="H61" s="86"/>
      <c r="I61" s="93"/>
      <c r="L61"/>
    </row>
    <row r="62" spans="1:12" s="82" customFormat="1" ht="323" customHeight="1" outlineLevel="1">
      <c r="A62" s="84" t="s">
        <v>290</v>
      </c>
      <c r="B62" s="92" t="s">
        <v>241</v>
      </c>
      <c r="C62" s="86" t="s">
        <v>242</v>
      </c>
      <c r="D62" s="86" t="s">
        <v>200</v>
      </c>
      <c r="E62" s="85" t="s">
        <v>196</v>
      </c>
      <c r="F62" s="103" t="s">
        <v>360</v>
      </c>
      <c r="G62" s="86" t="s">
        <v>231</v>
      </c>
      <c r="H62" s="86"/>
      <c r="I62" s="93"/>
    </row>
    <row r="63" spans="1:12" s="82" customFormat="1" ht="21" customHeight="1" outlineLevel="1">
      <c r="A63" s="119" t="s">
        <v>116</v>
      </c>
      <c r="B63" s="119"/>
      <c r="C63" s="119"/>
      <c r="D63" s="91"/>
      <c r="E63" s="91"/>
      <c r="F63" s="91"/>
      <c r="G63" s="91"/>
      <c r="H63" s="91"/>
    </row>
    <row r="64" spans="1:12" s="82" customFormat="1" ht="107" customHeight="1" outlineLevel="1">
      <c r="A64" s="83" t="s">
        <v>291</v>
      </c>
      <c r="B64" s="84" t="s">
        <v>117</v>
      </c>
      <c r="C64" s="86" t="s">
        <v>119</v>
      </c>
      <c r="D64" s="85" t="s">
        <v>118</v>
      </c>
      <c r="E64" s="86"/>
      <c r="F64" s="103">
        <v>45013</v>
      </c>
      <c r="G64" s="86" t="s">
        <v>32</v>
      </c>
      <c r="H64" s="87"/>
    </row>
    <row r="65" spans="1:15" s="82" customFormat="1" ht="21" customHeight="1" outlineLevel="1">
      <c r="A65" s="119" t="s">
        <v>120</v>
      </c>
      <c r="B65" s="119"/>
      <c r="C65" s="119"/>
      <c r="D65" s="91"/>
      <c r="E65" s="91"/>
      <c r="F65" s="91"/>
      <c r="G65" s="91"/>
      <c r="H65" s="91"/>
    </row>
    <row r="66" spans="1:15" s="82" customFormat="1" ht="123.5" customHeight="1" outlineLevel="1">
      <c r="A66" s="83" t="s">
        <v>292</v>
      </c>
      <c r="B66" s="84" t="s">
        <v>121</v>
      </c>
      <c r="C66" s="86" t="s">
        <v>130</v>
      </c>
      <c r="D66" s="85" t="s">
        <v>126</v>
      </c>
      <c r="E66" s="86"/>
      <c r="F66" s="103">
        <v>45015</v>
      </c>
      <c r="G66" s="86" t="s">
        <v>51</v>
      </c>
      <c r="H66" s="87"/>
    </row>
    <row r="67" spans="1:15" s="100" customFormat="1" ht="376.5" customHeight="1" outlineLevel="1">
      <c r="A67" s="95" t="s">
        <v>293</v>
      </c>
      <c r="B67" s="96" t="s">
        <v>127</v>
      </c>
      <c r="C67" s="97" t="s">
        <v>131</v>
      </c>
      <c r="D67" s="98" t="s">
        <v>328</v>
      </c>
      <c r="E67" s="97"/>
      <c r="F67" s="104" t="s">
        <v>361</v>
      </c>
      <c r="G67" s="97" t="s">
        <v>240</v>
      </c>
      <c r="H67" s="99"/>
    </row>
    <row r="68" spans="1:15" s="82" customFormat="1" ht="286.5" customHeight="1" outlineLevel="1">
      <c r="A68" s="83" t="s">
        <v>294</v>
      </c>
      <c r="B68" s="84" t="s">
        <v>128</v>
      </c>
      <c r="C68" s="86" t="s">
        <v>129</v>
      </c>
      <c r="D68" s="85" t="s">
        <v>339</v>
      </c>
      <c r="E68" s="86"/>
      <c r="F68" s="103" t="s">
        <v>362</v>
      </c>
      <c r="G68" s="86" t="s">
        <v>338</v>
      </c>
      <c r="H68" s="87"/>
      <c r="M68"/>
      <c r="N68"/>
    </row>
    <row r="69" spans="1:15" s="82" customFormat="1" ht="21" customHeight="1" outlineLevel="1">
      <c r="A69" s="119" t="s">
        <v>132</v>
      </c>
      <c r="B69" s="119"/>
      <c r="C69" s="119"/>
      <c r="D69" s="91"/>
      <c r="E69" s="91"/>
      <c r="F69" s="91"/>
      <c r="G69" s="91"/>
      <c r="H69" s="91"/>
    </row>
    <row r="70" spans="1:15" s="82" customFormat="1" ht="263.39999999999998" customHeight="1" outlineLevel="1">
      <c r="A70" s="83" t="s">
        <v>295</v>
      </c>
      <c r="B70" s="84" t="s">
        <v>133</v>
      </c>
      <c r="C70" s="86" t="s">
        <v>134</v>
      </c>
      <c r="D70" s="85" t="s">
        <v>135</v>
      </c>
      <c r="E70" s="86" t="s">
        <v>135</v>
      </c>
      <c r="F70" s="103">
        <v>45015</v>
      </c>
      <c r="G70" s="86" t="s">
        <v>51</v>
      </c>
      <c r="H70" s="87"/>
      <c r="N70"/>
    </row>
    <row r="71" spans="1:15" s="100" customFormat="1" ht="401" customHeight="1" outlineLevel="1">
      <c r="A71" s="95" t="s">
        <v>336</v>
      </c>
      <c r="B71" s="96" t="s">
        <v>136</v>
      </c>
      <c r="C71" s="97" t="s">
        <v>137</v>
      </c>
      <c r="D71" s="98" t="s">
        <v>329</v>
      </c>
      <c r="E71" s="97"/>
      <c r="F71" s="104" t="s">
        <v>363</v>
      </c>
      <c r="G71" s="97" t="s">
        <v>231</v>
      </c>
      <c r="H71" s="99"/>
    </row>
    <row r="72" spans="1:15" s="82" customFormat="1" ht="355" customHeight="1" outlineLevel="1">
      <c r="A72" s="83" t="s">
        <v>296</v>
      </c>
      <c r="B72" s="84" t="s">
        <v>148</v>
      </c>
      <c r="C72" s="86" t="s">
        <v>149</v>
      </c>
      <c r="D72" s="85" t="s">
        <v>150</v>
      </c>
      <c r="E72" s="86"/>
      <c r="F72" s="103" t="s">
        <v>364</v>
      </c>
      <c r="G72" s="86" t="s">
        <v>246</v>
      </c>
      <c r="H72" s="87" t="s">
        <v>151</v>
      </c>
      <c r="O72"/>
    </row>
    <row r="73" spans="1:15" s="82" customFormat="1" ht="21" customHeight="1" outlineLevel="1">
      <c r="A73" s="119" t="s">
        <v>138</v>
      </c>
      <c r="B73" s="119"/>
      <c r="C73" s="119"/>
      <c r="D73" s="91"/>
      <c r="E73" s="91"/>
      <c r="F73" s="91"/>
      <c r="G73" s="91"/>
      <c r="H73" s="91"/>
    </row>
    <row r="74" spans="1:15" s="82" customFormat="1" ht="124.5" customHeight="1" outlineLevel="1">
      <c r="A74" s="83" t="s">
        <v>297</v>
      </c>
      <c r="B74" s="84" t="s">
        <v>139</v>
      </c>
      <c r="C74" s="86" t="s">
        <v>140</v>
      </c>
      <c r="D74" s="85" t="s">
        <v>141</v>
      </c>
      <c r="E74" s="86"/>
      <c r="F74" s="103">
        <v>45015</v>
      </c>
      <c r="G74" s="86" t="s">
        <v>32</v>
      </c>
      <c r="H74" s="87"/>
    </row>
    <row r="75" spans="1:15" s="82" customFormat="1" ht="21" customHeight="1" outlineLevel="1">
      <c r="A75" s="119" t="s">
        <v>153</v>
      </c>
      <c r="B75" s="119"/>
      <c r="C75" s="119"/>
      <c r="D75" s="91"/>
      <c r="E75" s="91"/>
      <c r="F75" s="91"/>
      <c r="G75" s="91"/>
      <c r="H75" s="91"/>
    </row>
    <row r="76" spans="1:15" s="82" customFormat="1" ht="219" customHeight="1" outlineLevel="1">
      <c r="A76" s="83" t="s">
        <v>298</v>
      </c>
      <c r="B76" s="84" t="s">
        <v>154</v>
      </c>
      <c r="C76" s="86" t="s">
        <v>319</v>
      </c>
      <c r="D76" s="85" t="s">
        <v>185</v>
      </c>
      <c r="E76" s="86" t="s">
        <v>155</v>
      </c>
      <c r="F76" s="103">
        <v>45015</v>
      </c>
      <c r="G76" s="86" t="s">
        <v>351</v>
      </c>
      <c r="H76" s="87"/>
    </row>
    <row r="77" spans="1:15" s="82" customFormat="1" ht="21" customHeight="1" outlineLevel="1">
      <c r="A77" s="119" t="s">
        <v>156</v>
      </c>
      <c r="B77" s="119"/>
      <c r="C77" s="119"/>
      <c r="D77" s="91"/>
      <c r="E77" s="91"/>
      <c r="F77" s="91"/>
      <c r="G77" s="91"/>
      <c r="H77" s="91"/>
    </row>
    <row r="78" spans="1:15" s="82" customFormat="1" ht="217" customHeight="1" outlineLevel="1">
      <c r="A78" s="83" t="s">
        <v>299</v>
      </c>
      <c r="B78" s="84" t="s">
        <v>157</v>
      </c>
      <c r="C78" s="86" t="s">
        <v>158</v>
      </c>
      <c r="D78" s="85" t="s">
        <v>159</v>
      </c>
      <c r="E78" s="86"/>
      <c r="F78" s="103">
        <v>45021</v>
      </c>
      <c r="G78" s="86" t="s">
        <v>51</v>
      </c>
      <c r="H78" s="87"/>
    </row>
    <row r="79" spans="1:15" s="82" customFormat="1" ht="233.5" customHeight="1" outlineLevel="1">
      <c r="A79" s="83" t="s">
        <v>300</v>
      </c>
      <c r="B79" s="84" t="s">
        <v>162</v>
      </c>
      <c r="C79" s="86" t="s">
        <v>163</v>
      </c>
      <c r="D79" s="85" t="s">
        <v>320</v>
      </c>
      <c r="E79" s="86"/>
      <c r="F79" s="103" t="s">
        <v>365</v>
      </c>
      <c r="G79" s="86" t="s">
        <v>240</v>
      </c>
      <c r="H79" s="87"/>
    </row>
    <row r="80" spans="1:15" s="82" customFormat="1" ht="183" customHeight="1" outlineLevel="1">
      <c r="A80" s="83" t="s">
        <v>301</v>
      </c>
      <c r="B80" s="84" t="s">
        <v>160</v>
      </c>
      <c r="C80" s="86" t="s">
        <v>161</v>
      </c>
      <c r="D80" s="85" t="s">
        <v>320</v>
      </c>
      <c r="E80" s="86" t="s">
        <v>164</v>
      </c>
      <c r="F80" s="106" t="s">
        <v>366</v>
      </c>
      <c r="G80" s="86" t="s">
        <v>243</v>
      </c>
      <c r="H80" s="87"/>
    </row>
    <row r="81" spans="1:8" s="82" customFormat="1" ht="164" outlineLevel="1">
      <c r="A81" s="83" t="s">
        <v>302</v>
      </c>
      <c r="B81" s="84" t="s">
        <v>165</v>
      </c>
      <c r="C81" s="86" t="s">
        <v>166</v>
      </c>
      <c r="D81" s="85" t="s">
        <v>320</v>
      </c>
      <c r="E81" s="86"/>
      <c r="F81" s="103">
        <v>45021</v>
      </c>
      <c r="G81" s="86" t="s">
        <v>51</v>
      </c>
      <c r="H81" s="87"/>
    </row>
    <row r="82" spans="1:8" s="82" customFormat="1" ht="164" outlineLevel="1">
      <c r="A82" s="83" t="s">
        <v>303</v>
      </c>
      <c r="B82" s="84" t="s">
        <v>244</v>
      </c>
      <c r="C82" s="86" t="s">
        <v>167</v>
      </c>
      <c r="D82" s="85" t="s">
        <v>321</v>
      </c>
      <c r="E82" s="86"/>
      <c r="F82" s="103">
        <v>45021</v>
      </c>
      <c r="G82" s="86" t="s">
        <v>51</v>
      </c>
      <c r="H82" s="87"/>
    </row>
    <row r="83" spans="1:8" s="82" customFormat="1" ht="21" customHeight="1" outlineLevel="1">
      <c r="A83" s="126" t="s">
        <v>178</v>
      </c>
      <c r="B83" s="126"/>
      <c r="C83" s="126"/>
      <c r="D83" s="91"/>
      <c r="E83" s="91"/>
      <c r="F83" s="91"/>
      <c r="G83" s="91"/>
      <c r="H83" s="91"/>
    </row>
    <row r="84" spans="1:8" s="82" customFormat="1" ht="194.4" customHeight="1" outlineLevel="1">
      <c r="A84" s="83" t="s">
        <v>304</v>
      </c>
      <c r="B84" s="84" t="s">
        <v>172</v>
      </c>
      <c r="C84" s="86" t="s">
        <v>181</v>
      </c>
      <c r="D84" s="85" t="s">
        <v>180</v>
      </c>
      <c r="E84" s="86"/>
      <c r="F84" s="103">
        <v>45021</v>
      </c>
      <c r="G84" s="86" t="s">
        <v>32</v>
      </c>
      <c r="H84" s="87"/>
    </row>
    <row r="85" spans="1:8" s="82" customFormat="1" ht="175" customHeight="1" outlineLevel="1">
      <c r="A85" s="83" t="s">
        <v>305</v>
      </c>
      <c r="B85" s="84" t="s">
        <v>173</v>
      </c>
      <c r="C85" s="86" t="s">
        <v>182</v>
      </c>
      <c r="D85" s="85" t="s">
        <v>204</v>
      </c>
      <c r="E85" s="86"/>
      <c r="F85" s="103">
        <v>45021</v>
      </c>
      <c r="G85" s="86" t="s">
        <v>51</v>
      </c>
      <c r="H85" s="87"/>
    </row>
    <row r="86" spans="1:8" s="82" customFormat="1" ht="172.25" customHeight="1" outlineLevel="1">
      <c r="A86" s="83" t="s">
        <v>306</v>
      </c>
      <c r="B86" s="84" t="s">
        <v>174</v>
      </c>
      <c r="C86" s="86" t="s">
        <v>183</v>
      </c>
      <c r="D86" s="85" t="s">
        <v>202</v>
      </c>
      <c r="E86" s="86"/>
      <c r="F86" s="103">
        <v>45021</v>
      </c>
      <c r="G86" s="86" t="s">
        <v>51</v>
      </c>
      <c r="H86" s="87"/>
    </row>
    <row r="87" spans="1:8" s="82" customFormat="1" ht="171.65" customHeight="1" outlineLevel="1">
      <c r="A87" s="83" t="s">
        <v>307</v>
      </c>
      <c r="B87" s="84" t="s">
        <v>175</v>
      </c>
      <c r="C87" s="86" t="s">
        <v>184</v>
      </c>
      <c r="D87" s="85" t="s">
        <v>201</v>
      </c>
      <c r="E87" s="86"/>
      <c r="F87" s="103">
        <v>45021</v>
      </c>
      <c r="G87" s="86" t="s">
        <v>51</v>
      </c>
      <c r="H87" s="87"/>
    </row>
    <row r="88" spans="1:8" s="82" customFormat="1" ht="198" customHeight="1" outlineLevel="1">
      <c r="A88" s="83" t="s">
        <v>308</v>
      </c>
      <c r="B88" s="84" t="s">
        <v>176</v>
      </c>
      <c r="C88" s="86" t="s">
        <v>186</v>
      </c>
      <c r="D88" s="85" t="s">
        <v>203</v>
      </c>
      <c r="E88" s="86"/>
      <c r="F88" s="103">
        <v>45021</v>
      </c>
      <c r="G88" s="86" t="s">
        <v>51</v>
      </c>
      <c r="H88" s="87"/>
    </row>
    <row r="89" spans="1:8" s="82" customFormat="1" ht="216.65" customHeight="1" outlineLevel="1">
      <c r="A89" s="83" t="s">
        <v>337</v>
      </c>
      <c r="B89" s="84" t="s">
        <v>177</v>
      </c>
      <c r="C89" s="86" t="s">
        <v>187</v>
      </c>
      <c r="D89" s="85" t="s">
        <v>203</v>
      </c>
      <c r="E89" s="86"/>
      <c r="F89" s="103">
        <v>45021</v>
      </c>
      <c r="G89" s="86" t="s">
        <v>51</v>
      </c>
      <c r="H89" s="87"/>
    </row>
    <row r="90" spans="1:8" s="82" customFormat="1" ht="21" customHeight="1" outlineLevel="1">
      <c r="A90" s="126" t="s">
        <v>147</v>
      </c>
      <c r="B90" s="126"/>
      <c r="C90" s="126"/>
      <c r="D90" s="91"/>
      <c r="E90" s="91"/>
      <c r="F90" s="91"/>
      <c r="G90" s="91"/>
      <c r="H90" s="91"/>
    </row>
    <row r="91" spans="1:8" s="100" customFormat="1" ht="192.65" customHeight="1" outlineLevel="1">
      <c r="A91" s="95" t="s">
        <v>309</v>
      </c>
      <c r="B91" s="96" t="s">
        <v>205</v>
      </c>
      <c r="C91" s="97" t="s">
        <v>206</v>
      </c>
      <c r="D91" s="98" t="s">
        <v>180</v>
      </c>
      <c r="E91" s="97"/>
      <c r="F91" s="104">
        <v>45021</v>
      </c>
      <c r="G91" s="97" t="s">
        <v>32</v>
      </c>
      <c r="H91" s="99"/>
    </row>
    <row r="92" spans="1:8" s="82" customFormat="1" ht="177.65" customHeight="1" outlineLevel="1">
      <c r="A92" s="83" t="s">
        <v>310</v>
      </c>
      <c r="B92" s="84" t="s">
        <v>207</v>
      </c>
      <c r="C92" s="86" t="s">
        <v>213</v>
      </c>
      <c r="D92" s="85" t="s">
        <v>204</v>
      </c>
      <c r="E92" s="86"/>
      <c r="F92" s="103">
        <v>45021</v>
      </c>
      <c r="G92" s="86" t="s">
        <v>32</v>
      </c>
      <c r="H92" s="87"/>
    </row>
    <row r="93" spans="1:8" s="82" customFormat="1" ht="187.75" customHeight="1" outlineLevel="1">
      <c r="A93" s="95" t="s">
        <v>311</v>
      </c>
      <c r="B93" s="84" t="s">
        <v>208</v>
      </c>
      <c r="C93" s="86" t="s">
        <v>214</v>
      </c>
      <c r="D93" s="85" t="s">
        <v>202</v>
      </c>
      <c r="E93" s="86"/>
      <c r="F93" s="103">
        <v>45021</v>
      </c>
      <c r="G93" s="86" t="s">
        <v>32</v>
      </c>
      <c r="H93" s="87"/>
    </row>
    <row r="94" spans="1:8" s="82" customFormat="1" ht="198.65" customHeight="1" outlineLevel="1">
      <c r="A94" s="83" t="s">
        <v>312</v>
      </c>
      <c r="B94" s="84" t="s">
        <v>209</v>
      </c>
      <c r="C94" s="86" t="s">
        <v>215</v>
      </c>
      <c r="D94" s="85" t="s">
        <v>201</v>
      </c>
      <c r="E94" s="86"/>
      <c r="F94" s="103">
        <v>45021</v>
      </c>
      <c r="G94" s="86" t="s">
        <v>32</v>
      </c>
      <c r="H94" s="87"/>
    </row>
    <row r="95" spans="1:8" s="82" customFormat="1" ht="202.75" customHeight="1" outlineLevel="1">
      <c r="A95" s="95" t="s">
        <v>313</v>
      </c>
      <c r="B95" s="84" t="s">
        <v>210</v>
      </c>
      <c r="C95" s="86" t="s">
        <v>217</v>
      </c>
      <c r="D95" s="85" t="s">
        <v>203</v>
      </c>
      <c r="E95" s="86"/>
      <c r="F95" s="103">
        <v>45021</v>
      </c>
      <c r="G95" s="86" t="s">
        <v>32</v>
      </c>
      <c r="H95" s="87"/>
    </row>
    <row r="96" spans="1:8" s="82" customFormat="1" ht="241.75" customHeight="1" outlineLevel="1">
      <c r="A96" s="83" t="s">
        <v>314</v>
      </c>
      <c r="B96" s="84" t="s">
        <v>211</v>
      </c>
      <c r="C96" s="86" t="s">
        <v>212</v>
      </c>
      <c r="D96" s="85" t="s">
        <v>202</v>
      </c>
      <c r="E96" s="86"/>
      <c r="F96" s="103">
        <v>45021</v>
      </c>
      <c r="G96" s="86" t="s">
        <v>32</v>
      </c>
      <c r="H96" s="87"/>
    </row>
    <row r="97" spans="1:8" s="82" customFormat="1" ht="202.75" customHeight="1" outlineLevel="1">
      <c r="A97" s="95" t="s">
        <v>315</v>
      </c>
      <c r="B97" s="84" t="s">
        <v>216</v>
      </c>
      <c r="C97" s="86" t="s">
        <v>218</v>
      </c>
      <c r="D97" s="85" t="s">
        <v>322</v>
      </c>
      <c r="E97"/>
      <c r="F97" s="103">
        <v>45021</v>
      </c>
      <c r="G97" s="86" t="s">
        <v>32</v>
      </c>
      <c r="H97" s="87"/>
    </row>
    <row r="98" spans="1:8" s="82" customFormat="1" ht="21" customHeight="1" outlineLevel="1">
      <c r="A98" s="127" t="s">
        <v>179</v>
      </c>
      <c r="B98" s="127"/>
      <c r="C98" s="127"/>
      <c r="D98" s="91"/>
      <c r="E98" s="91"/>
      <c r="F98" s="91"/>
      <c r="G98" s="91"/>
      <c r="H98" s="91"/>
    </row>
    <row r="99" spans="1:8" s="82" customFormat="1" ht="172.75" customHeight="1" outlineLevel="1">
      <c r="A99" s="83" t="s">
        <v>316</v>
      </c>
      <c r="B99" s="84" t="s">
        <v>188</v>
      </c>
      <c r="C99" s="86" t="s">
        <v>189</v>
      </c>
      <c r="D99" s="85" t="s">
        <v>219</v>
      </c>
      <c r="E99" s="86"/>
      <c r="F99" s="103">
        <v>45021</v>
      </c>
      <c r="G99" s="86" t="s">
        <v>32</v>
      </c>
      <c r="H99" s="87"/>
    </row>
    <row r="100" spans="1:8" s="82" customFormat="1" outlineLevel="1">
      <c r="A100" s="128" t="s">
        <v>50</v>
      </c>
      <c r="B100" s="129"/>
      <c r="C100" s="130"/>
      <c r="D100" s="91"/>
      <c r="E100" s="91"/>
      <c r="F100" s="91"/>
      <c r="G100" s="91"/>
      <c r="H100" s="91"/>
    </row>
    <row r="101" spans="1:8" s="82" customFormat="1" ht="63.75" customHeight="1" outlineLevel="1"/>
    <row r="102" spans="1:8" s="82" customFormat="1" outlineLevel="1"/>
    <row r="103" spans="1:8" s="82" customFormat="1" ht="63.75" customHeight="1" outlineLevel="1"/>
    <row r="104" spans="1:8" s="82" customFormat="1" outlineLevel="1"/>
    <row r="105" spans="1:8" s="82" customFormat="1" ht="63.75" customHeight="1" outlineLevel="1"/>
    <row r="106" spans="1:8" s="82" customFormat="1" outlineLevel="1"/>
    <row r="107" spans="1:8" s="82" customFormat="1" ht="63.75" customHeight="1" outlineLevel="1"/>
    <row r="108" spans="1:8" s="82" customFormat="1" outlineLevel="1"/>
    <row r="109" spans="1:8" s="82" customFormat="1" ht="63.75" customHeight="1" outlineLevel="1"/>
    <row r="110" spans="1:8" s="82" customFormat="1" outlineLevel="1"/>
    <row r="111" spans="1:8" s="82" customFormat="1" ht="63.75" customHeight="1" outlineLevel="1"/>
    <row r="112" spans="1:8" s="82" customFormat="1" outlineLevel="1"/>
    <row r="113" s="82" customFormat="1" ht="63.75" customHeight="1" outlineLevel="1"/>
    <row r="114" s="82" customFormat="1" outlineLevel="1"/>
    <row r="115" s="82" customFormat="1" ht="63.75" customHeight="1" outlineLevel="1"/>
    <row r="116" s="82" customFormat="1" outlineLevel="1"/>
    <row r="117" s="82" customFormat="1" ht="63.75" customHeight="1" outlineLevel="1"/>
  </sheetData>
  <mergeCells count="37">
    <mergeCell ref="A98:C98"/>
    <mergeCell ref="A100:C100"/>
    <mergeCell ref="A73:C73"/>
    <mergeCell ref="A75:C75"/>
    <mergeCell ref="A77:C77"/>
    <mergeCell ref="A83:C83"/>
    <mergeCell ref="A90:C90"/>
    <mergeCell ref="A12:C12"/>
    <mergeCell ref="B1:D2"/>
    <mergeCell ref="A8:D8"/>
    <mergeCell ref="B5:D5"/>
    <mergeCell ref="A69:C69"/>
    <mergeCell ref="A19:C19"/>
    <mergeCell ref="A65:C65"/>
    <mergeCell ref="A42:C42"/>
    <mergeCell ref="A50:C50"/>
    <mergeCell ref="A57:C57"/>
    <mergeCell ref="A63:C63"/>
    <mergeCell ref="A27:C27"/>
    <mergeCell ref="A31:C31"/>
    <mergeCell ref="A40:C40"/>
    <mergeCell ref="H9:H10"/>
    <mergeCell ref="F3:H3"/>
    <mergeCell ref="B4:D4"/>
    <mergeCell ref="F9:F10"/>
    <mergeCell ref="A11:H11"/>
    <mergeCell ref="A9:A10"/>
    <mergeCell ref="B9:B10"/>
    <mergeCell ref="G9:G10"/>
    <mergeCell ref="E9:E10"/>
    <mergeCell ref="C9:C10"/>
    <mergeCell ref="D9:D10"/>
    <mergeCell ref="F5:H5"/>
    <mergeCell ref="F6:H6"/>
    <mergeCell ref="F7:H7"/>
    <mergeCell ref="B3:D3"/>
    <mergeCell ref="F4:H4"/>
  </mergeCells>
  <phoneticPr fontId="15"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ColWidth="8.81640625" defaultRowHeight="13"/>
  <cols>
    <col min="3" max="3" width="22.81640625" customWidth="1"/>
    <col min="7" max="7" width="18.81640625" customWidth="1"/>
  </cols>
  <sheetData>
    <row r="1" spans="1:7" ht="22">
      <c r="A1" s="4" t="s">
        <v>7</v>
      </c>
      <c r="B1" s="5"/>
      <c r="C1" s="6"/>
      <c r="D1" s="6"/>
      <c r="E1" s="6"/>
      <c r="F1" s="6"/>
      <c r="G1" s="7"/>
    </row>
    <row r="2" spans="1:7" ht="14.25" customHeight="1">
      <c r="A2" s="4"/>
      <c r="B2" s="5"/>
      <c r="C2" s="6"/>
      <c r="D2" s="6"/>
      <c r="E2" s="6"/>
      <c r="F2" s="6"/>
      <c r="G2" s="7"/>
    </row>
    <row r="3" spans="1:7" ht="13.5">
      <c r="B3" s="8" t="s">
        <v>6</v>
      </c>
      <c r="C3" s="6"/>
      <c r="D3" s="6"/>
      <c r="E3" s="6"/>
      <c r="F3" s="6"/>
      <c r="G3" s="7"/>
    </row>
    <row r="4" spans="1:7" ht="13.5">
      <c r="B4" s="8" t="s">
        <v>1</v>
      </c>
      <c r="C4" s="60">
        <v>45035</v>
      </c>
      <c r="D4" s="8"/>
      <c r="E4" s="8"/>
      <c r="F4" s="8"/>
      <c r="G4" s="8"/>
    </row>
    <row r="5" spans="1:7" ht="13.5">
      <c r="A5" s="8"/>
      <c r="B5" s="8"/>
      <c r="C5" s="8"/>
      <c r="D5" s="8"/>
      <c r="E5" s="8"/>
      <c r="F5" s="8"/>
      <c r="G5" s="8"/>
    </row>
    <row r="6" spans="1:7" ht="13.5">
      <c r="A6" s="8"/>
      <c r="B6" s="8"/>
      <c r="C6" s="8"/>
      <c r="D6" s="8"/>
      <c r="E6" s="8"/>
      <c r="F6" s="8"/>
      <c r="G6" s="8"/>
    </row>
    <row r="7" spans="1:7" ht="25">
      <c r="A7" s="8"/>
      <c r="B7" s="41" t="s">
        <v>14</v>
      </c>
      <c r="C7" s="42" t="s">
        <v>15</v>
      </c>
      <c r="D7" s="43" t="s">
        <v>32</v>
      </c>
      <c r="E7" s="42" t="s">
        <v>0</v>
      </c>
      <c r="F7" s="42" t="s">
        <v>33</v>
      </c>
      <c r="G7" s="44" t="s">
        <v>16</v>
      </c>
    </row>
    <row r="8" spans="1:7" s="50" customFormat="1" ht="13.5">
      <c r="A8" s="51"/>
      <c r="B8" s="52">
        <v>1</v>
      </c>
      <c r="C8" s="53" t="str">
        <f>Samples!B4</f>
        <v>CR100 - Export to excel</v>
      </c>
      <c r="D8" s="54">
        <v>66</v>
      </c>
      <c r="E8" s="53">
        <v>1</v>
      </c>
      <c r="F8" s="53">
        <v>2</v>
      </c>
      <c r="G8" s="54">
        <v>69</v>
      </c>
    </row>
    <row r="9" spans="1:7" ht="13.5">
      <c r="A9" s="8"/>
      <c r="B9" s="20"/>
      <c r="C9" s="19"/>
      <c r="D9" s="56"/>
      <c r="E9" s="18"/>
      <c r="F9" s="18"/>
      <c r="G9" s="21"/>
    </row>
    <row r="10" spans="1:7" ht="13.5">
      <c r="A10" s="8"/>
      <c r="B10" s="45"/>
      <c r="C10" s="46" t="s">
        <v>17</v>
      </c>
      <c r="D10" s="47">
        <f>SUM(D6:D9)</f>
        <v>66</v>
      </c>
      <c r="E10" s="47">
        <f>SUM(E6:E9)</f>
        <v>1</v>
      </c>
      <c r="F10" s="47">
        <f>SUM(F6:F9)</f>
        <v>2</v>
      </c>
      <c r="G10" s="48">
        <f>SUM(G6:G9)</f>
        <v>69</v>
      </c>
    </row>
    <row r="11" spans="1:7" ht="13.5">
      <c r="A11" s="8"/>
      <c r="B11" s="9"/>
      <c r="C11" s="8"/>
      <c r="D11" s="10"/>
      <c r="E11" s="11"/>
      <c r="F11" s="11"/>
      <c r="G11" s="11"/>
    </row>
    <row r="12" spans="1:7" ht="13.5">
      <c r="A12" s="8"/>
      <c r="B12" s="8"/>
      <c r="C12" s="8" t="s">
        <v>18</v>
      </c>
      <c r="D12" s="8"/>
      <c r="E12" s="12">
        <f>(D10+E10)*100/G10</f>
        <v>97.101449275362313</v>
      </c>
      <c r="F12" s="8" t="s">
        <v>19</v>
      </c>
      <c r="G12" s="13"/>
    </row>
    <row r="13" spans="1:7" ht="13.5">
      <c r="A13" s="8"/>
      <c r="B13" s="8"/>
      <c r="C13" s="8" t="s">
        <v>20</v>
      </c>
      <c r="D13" s="8"/>
      <c r="E13" s="12">
        <f>D10*100/G10</f>
        <v>95.652173913043484</v>
      </c>
      <c r="F13" s="8" t="s">
        <v>19</v>
      </c>
      <c r="G13" s="13"/>
    </row>
  </sheetData>
  <phoneticPr fontId="10"/>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Samples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Phuoc Nguyen Van</cp:lastModifiedBy>
  <cp:lastPrinted>2023-04-15T16:28:22Z</cp:lastPrinted>
  <dcterms:created xsi:type="dcterms:W3CDTF">2002-07-27T17:17:25Z</dcterms:created>
  <dcterms:modified xsi:type="dcterms:W3CDTF">2023-09-21T06:58:30Z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