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USHALI JAIN\OneDrive\Desktop\"/>
    </mc:Choice>
  </mc:AlternateContent>
  <xr:revisionPtr revIDLastSave="0" documentId="13_ncr:1_{CFCF663F-B422-4C4C-8936-54C55F5A25C4}" xr6:coauthVersionLast="47" xr6:coauthVersionMax="47" xr10:uidLastSave="{00000000-0000-0000-0000-000000000000}"/>
  <bookViews>
    <workbookView xWindow="-108" yWindow="-108" windowWidth="23256" windowHeight="12456" firstSheet="1" activeTab="1" xr2:uid="{F64A4CC6-4906-4672-9043-16F155FB418E}"/>
  </bookViews>
  <sheets>
    <sheet name="Sheet" sheetId="2" state="hidden" r:id="rId1"/>
    <sheet name="Dashboard" sheetId="1" r:id="rId2"/>
  </sheets>
  <externalReferences>
    <externalReference r:id="rId3"/>
  </externalReferences>
  <definedNames>
    <definedName name="Slicer_DATE__Month">#N/A</definedName>
  </definedNames>
  <calcPr calcId="191029"/>
  <pivotCaches>
    <pivotCache cacheId="409" r:id="rId4"/>
    <pivotCache cacheId="412" r:id="rId5"/>
    <pivotCache cacheId="415" r:id="rId6"/>
    <pivotCache cacheId="418" r:id="rId7"/>
    <pivotCache cacheId="421" r:id="rId8"/>
    <pivotCache cacheId="424" r:id="rId9"/>
    <pivotCache cacheId="427" r:id="rId10"/>
    <pivotCache cacheId="430" r:id="rId11"/>
  </pivotCaches>
  <extLst>
    <ext xmlns:x14="http://schemas.microsoft.com/office/spreadsheetml/2009/9/main" uri="{876F7934-8845-4945-9796-88D515C7AA90}">
      <x14:pivotCaches>
        <pivotCache cacheId="40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S_25f2d8ac-9a1c-4728-bfe3-ae3f2f56a23e" name="BS" connection="Query - BS"/>
          <x15:modelTable id="WS_9ea6a5ec-9f68-4634-9627-f74156d1fe78" name="WS" connection="Query - WS"/>
          <x15:modelTable id="Dashboard Table_e6746f3a-c38b-4f96-859c-51c57012d9b0" name="Dashboard Table" connection="Query - Dashboard Table"/>
          <x15:modelTable id="Calendar" name="Calendar" connection="Connection"/>
        </x15:modelTables>
        <x15:modelRelationships>
          <x15:modelRelationship fromTable="Dashboard Table" fromColumn="DATE" toTable="Calendar" toColumn="Date"/>
        </x15:modelRelationships>
        <x15:extLst>
          <ext xmlns:x16="http://schemas.microsoft.com/office/spreadsheetml/2014/11/main" uri="{9835A34E-60A6-4A7C-AAB8-D5F71C897F49}">
            <x16:modelTimeGroupings>
              <x16:modelTimeGrouping tableName="Dashboard 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F3" i="1"/>
  <c r="S3"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56206-A443-42DD-94C4-376BF650638C}" name="Connection" type="104" refreshedVersion="0" background="1">
    <extLst>
      <ext xmlns:x15="http://schemas.microsoft.com/office/spreadsheetml/2010/11/main" uri="{DE250136-89BD-433C-8126-D09CA5730AF9}">
        <x15:connection id="Calendar"/>
      </ext>
    </extLst>
  </connection>
  <connection id="2" xr16:uid="{9FAF870E-71E1-4C12-87AB-E66CE5A27E17}" name="Query - BS" description="Connection to the 'BS' query in the workbook." type="100" refreshedVersion="8" minRefreshableVersion="5">
    <extLst>
      <ext xmlns:x15="http://schemas.microsoft.com/office/spreadsheetml/2010/11/main" uri="{DE250136-89BD-433C-8126-D09CA5730AF9}">
        <x15:connection id="7b6d67c4-0d61-4f53-a688-c018b20b6604"/>
      </ext>
    </extLst>
  </connection>
  <connection id="3" xr16:uid="{3EC2D773-7366-4A6D-9FB3-840B5048CD80}" name="Query - Dashboard Table" description="Connection to the 'Dashboard Table' query in the workbook." type="100" refreshedVersion="8" minRefreshableVersion="5">
    <extLst>
      <ext xmlns:x15="http://schemas.microsoft.com/office/spreadsheetml/2010/11/main" uri="{DE250136-89BD-433C-8126-D09CA5730AF9}">
        <x15:connection id="14474ffe-3a95-4a7a-ab20-eca0ea90c8b3"/>
      </ext>
    </extLst>
  </connection>
  <connection id="4" xr16:uid="{7D332CB3-6012-48D5-B69E-A4CA81D93F83}" name="Query - WS" description="Connection to the 'WS' query in the workbook." type="100" refreshedVersion="8" minRefreshableVersion="5">
    <extLst>
      <ext xmlns:x15="http://schemas.microsoft.com/office/spreadsheetml/2010/11/main" uri="{DE250136-89BD-433C-8126-D09CA5730AF9}">
        <x15:connection id="c7e00ba8-9a84-4178-bfce-47ff95350daf"/>
      </ext>
    </extLst>
  </connection>
  <connection id="5" xr16:uid="{E3DB9C44-379B-49C9-A501-EFDB750AE5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shboard Table].[PRODUCT].&amp;[LM2],[Dashboard Table].[PRODUCT].&amp;[LM6],[Dashboard Table].[PRODUCT].&amp;[0.13],[Dashboard Table].[PRODUCT].&amp;[0.92],[Dashboard Table].[PRODUCT].&amp;[0.97],[Dashboard Table].[PRODUCT].&amp;[LM20],[Dashboard Table].[PRODUCT].&amp;[LM24],[Dashboard Table].[PRODUCT].&amp;[HI-SI],[Dashboard Table].[PRODUCT].&amp;[ADC-12],[Dashboard Table].[PRODUCT].&amp;[HATHODA],[Dashboard Table].[PRODUCT].&amp;[SAND CASTING]}"/>
  </metadataStrings>
  <mdxMetadata count="1">
    <mdx n="0" f="s">
      <ms ns="1" c="0"/>
    </mdx>
  </mdxMetadata>
  <valueMetadata count="1">
    <bk>
      <rc t="1" v="0"/>
    </bk>
  </valueMetadata>
</metadata>
</file>

<file path=xl/sharedStrings.xml><?xml version="1.0" encoding="utf-8"?>
<sst xmlns="http://schemas.openxmlformats.org/spreadsheetml/2006/main" count="98" uniqueCount="64">
  <si>
    <t>0.97</t>
  </si>
  <si>
    <t>ADC-12</t>
  </si>
  <si>
    <t>BADLA RET.</t>
  </si>
  <si>
    <t>HI-SI</t>
  </si>
  <si>
    <t>LM2</t>
  </si>
  <si>
    <t>MS SCRAP</t>
  </si>
  <si>
    <t>Grand Total</t>
  </si>
  <si>
    <t>HATHODA</t>
  </si>
  <si>
    <t>LM6</t>
  </si>
  <si>
    <t>Ingot Sales</t>
  </si>
  <si>
    <t>All Other Items Sales</t>
  </si>
  <si>
    <t>Avg Rate</t>
  </si>
  <si>
    <t>Amount</t>
  </si>
  <si>
    <t>Party Qty</t>
  </si>
  <si>
    <t>ARBI LIGHTS</t>
  </si>
  <si>
    <t>SWIFT ENG COMPANY</t>
  </si>
  <si>
    <t>KANJI BHAI</t>
  </si>
  <si>
    <t>Top Customers</t>
  </si>
  <si>
    <t>Monthly Sales</t>
  </si>
  <si>
    <t>B/W Sales</t>
  </si>
  <si>
    <t>Product Wise Sales</t>
  </si>
  <si>
    <t>% Contribution</t>
  </si>
  <si>
    <t>Sales Growth</t>
  </si>
  <si>
    <t>Dec-2025</t>
  </si>
  <si>
    <t>Avg Invoice Value</t>
  </si>
  <si>
    <t xml:space="preserve"> </t>
  </si>
  <si>
    <t>PRODUCT</t>
  </si>
  <si>
    <t>(Multiple Items)</t>
  </si>
  <si>
    <t>Dec</t>
  </si>
  <si>
    <t>DROSS</t>
  </si>
  <si>
    <t>ZINC</t>
  </si>
  <si>
    <t>ACME LIGHT</t>
  </si>
  <si>
    <t>Apr</t>
  </si>
  <si>
    <t>May</t>
  </si>
  <si>
    <t>Jun</t>
  </si>
  <si>
    <t>Jul</t>
  </si>
  <si>
    <t>Aug</t>
  </si>
  <si>
    <t>Sep</t>
  </si>
  <si>
    <t>Oct</t>
  </si>
  <si>
    <t>Nov</t>
  </si>
  <si>
    <t>0.13</t>
  </si>
  <si>
    <t>0.92</t>
  </si>
  <si>
    <t>ALSI12CU1FE</t>
  </si>
  <si>
    <t>LM20</t>
  </si>
  <si>
    <t>LM24</t>
  </si>
  <si>
    <t>SAND CASTING</t>
  </si>
  <si>
    <t>May-2025</t>
  </si>
  <si>
    <t>Jun-2025</t>
  </si>
  <si>
    <t>Jul-2025</t>
  </si>
  <si>
    <t>Aug-2025</t>
  </si>
  <si>
    <t>Sep-2025</t>
  </si>
  <si>
    <t>Oct-2025</t>
  </si>
  <si>
    <t>Nov-2025</t>
  </si>
  <si>
    <t>Apr-2025</t>
  </si>
  <si>
    <t>BRASS</t>
  </si>
  <si>
    <t>COAL</t>
  </si>
  <si>
    <t>CRUCIBLE SCRAP</t>
  </si>
  <si>
    <t>GUN METAL</t>
  </si>
  <si>
    <t>GUNIS</t>
  </si>
  <si>
    <t>OTHER</t>
  </si>
  <si>
    <t>RAWALI</t>
  </si>
  <si>
    <t>TURNING</t>
  </si>
  <si>
    <t>VJ ENTERPRISES</t>
  </si>
  <si>
    <t>Sum of TRANS.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</si>
</sst>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
    <numFmt numFmtId="165" formatCode="_ * #,##0_ ;_ * \-#,##0_ ;_ * &quot;-&quot;??_ ;_ @_ "/>
  </numFmts>
  <fonts count="6" x14ac:knownFonts="1">
    <font>
      <sz val="11"/>
      <color theme="1"/>
      <name val="Aptos Narrow"/>
      <family val="2"/>
      <scheme val="minor"/>
    </font>
    <font>
      <sz val="12"/>
      <color theme="1"/>
      <name val="Aptos Narrow"/>
      <family val="2"/>
      <scheme val="minor"/>
    </font>
    <font>
      <sz val="11"/>
      <color theme="1"/>
      <name val="Aptos Narrow"/>
      <family val="2"/>
      <scheme val="minor"/>
    </font>
    <font>
      <sz val="11"/>
      <name val="Aptos Narrow"/>
      <family val="2"/>
      <scheme val="minor"/>
    </font>
    <font>
      <u/>
      <sz val="11"/>
      <name val="Aptos Narrow"/>
      <family val="2"/>
      <scheme val="minor"/>
    </font>
    <font>
      <b/>
      <sz val="18"/>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7">
    <xf numFmtId="0" fontId="0" fillId="0" borderId="0" xfId="0"/>
    <xf numFmtId="0" fontId="1" fillId="0" borderId="0" xfId="0" applyFont="1" applyAlignment="1">
      <alignment horizontal="center" vertical="center"/>
    </xf>
    <xf numFmtId="0" fontId="1" fillId="0" borderId="0" xfId="0" pivotButton="1" applyFont="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10" fontId="1" fillId="0" borderId="0" xfId="0" applyNumberFormat="1" applyFont="1" applyAlignment="1">
      <alignment horizontal="center" vertical="center"/>
    </xf>
    <xf numFmtId="0" fontId="1" fillId="3" borderId="0" xfId="0" applyFont="1" applyFill="1" applyAlignment="1">
      <alignment horizontal="center" vertical="center"/>
    </xf>
    <xf numFmtId="0" fontId="0" fillId="0" borderId="0" xfId="0" applyAlignment="1">
      <alignment horizontal="center" vertical="center"/>
    </xf>
    <xf numFmtId="0" fontId="1" fillId="0" borderId="0" xfId="0" pivotButton="1"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3" fillId="2" borderId="0" xfId="0" applyFont="1" applyFill="1" applyProtection="1">
      <protection locked="0"/>
    </xf>
    <xf numFmtId="0" fontId="3" fillId="2" borderId="0" xfId="0" applyFont="1" applyFill="1"/>
    <xf numFmtId="0" fontId="4" fillId="2" borderId="0" xfId="0" applyFont="1" applyFill="1"/>
    <xf numFmtId="9" fontId="1" fillId="0" borderId="0" xfId="0" applyNumberFormat="1" applyFont="1" applyAlignment="1" applyProtection="1">
      <alignment horizontal="center" vertical="center"/>
      <protection locked="0"/>
    </xf>
    <xf numFmtId="1" fontId="5" fillId="4" borderId="1" xfId="1" applyNumberFormat="1" applyFont="1" applyFill="1" applyBorder="1" applyAlignment="1" applyProtection="1">
      <alignment horizontal="center" vertical="center"/>
      <protection locked="0"/>
    </xf>
    <xf numFmtId="1" fontId="5" fillId="4" borderId="1" xfId="1" applyNumberFormat="1" applyFont="1" applyFill="1" applyBorder="1" applyAlignment="1" applyProtection="1">
      <alignment horizontal="center" vertical="center"/>
    </xf>
    <xf numFmtId="164" fontId="5" fillId="4" borderId="1" xfId="0" applyNumberFormat="1" applyFont="1" applyFill="1" applyBorder="1" applyAlignment="1" applyProtection="1">
      <alignment horizontal="center" vertical="center"/>
    </xf>
  </cellXfs>
  <cellStyles count="2">
    <cellStyle name="Comma" xfId="1" builtinId="3"/>
    <cellStyle name="Normal" xfId="0" builtinId="0"/>
  </cellStyles>
  <dxfs count="718">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3" formatCode="0%"/>
    </dxf>
    <dxf>
      <protection locked="0"/>
    </dxf>
    <dxf>
      <protection locked="0"/>
    </dxf>
    <dxf>
      <protection locked="0"/>
    </dxf>
    <dxf>
      <protection locked="0"/>
    </dxf>
    <dxf>
      <protection locked="0"/>
    </dxf>
    <dxf>
      <protection locked="0"/>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4" formatCode="0.0"/>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3" formatCode="0%"/>
    </dxf>
    <dxf>
      <protection locked="0"/>
    </dxf>
    <dxf>
      <protection locked="0"/>
    </dxf>
    <dxf>
      <protection locked="0"/>
    </dxf>
    <dxf>
      <protection locked="0"/>
    </dxf>
    <dxf>
      <protection locked="0"/>
    </dxf>
    <dxf>
      <protection locked="0"/>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4" formatCode="0.0"/>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3" formatCode="0%"/>
    </dxf>
    <dxf>
      <protection locked="0"/>
    </dxf>
    <dxf>
      <protection locked="0"/>
    </dxf>
    <dxf>
      <protection locked="0"/>
    </dxf>
    <dxf>
      <protection locked="0"/>
    </dxf>
    <dxf>
      <protection locked="0"/>
    </dxf>
    <dxf>
      <protection locked="0"/>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4" formatCode="0.0"/>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3" formatCode="0%"/>
    </dxf>
    <dxf>
      <protection locked="0"/>
    </dxf>
    <dxf>
      <protection locked="0"/>
    </dxf>
    <dxf>
      <protection locked="0"/>
    </dxf>
    <dxf>
      <protection locked="0"/>
    </dxf>
    <dxf>
      <protection locked="0"/>
    </dxf>
    <dxf>
      <protection locked="0"/>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4" formatCode="0.0"/>
    </dxf>
    <dxf>
      <numFmt numFmtId="164" formatCode="0.0"/>
    </dxf>
    <dxf>
      <numFmt numFmtId="164" formatCode="0.0"/>
    </dxf>
    <dxf>
      <numFmt numFmtId="165" formatCode="_ * #,##0_ ;_ * \-#,##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4" formatCode="0.00%"/>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numFmt numFmtId="165"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92D050"/>
        </patternFill>
      </fill>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8C3BCE4F-2492-48A2-A0E0-7D2CCF7014E7}">
      <tableStyleElement type="wholeTable" dxfId="717"/>
      <tableStyleElement type="headerRow" dxfId="716"/>
    </tableStyle>
  </tableStyles>
  <colors>
    <mruColors>
      <color rgb="FFEF926D"/>
      <color rgb="FFC4C4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5.xml"/><Relationship Id="rId51" Type="http://schemas.openxmlformats.org/officeDocument/2006/relationships/customXml" Target="../customXml/item31.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[Dashboard1.xlsx]Sheet!PivotTable2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6.3767155281475058E-2"/>
              <c:y val="-5.53852348664614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6.3767155281475058E-2"/>
              <c:y val="-7.84204719774980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1010742446742274E-2"/>
              <c:y val="-7.26616626997388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7.2848351003230796E-2"/>
              <c:y val="-7.26616626997388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9104268751909419E-2"/>
              <c:y val="8.63390614591915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0591516554322622"/>
              <c:y val="0.115133107847987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0"/>
        <c:spPr>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manualLayout>
          <c:layoutTarget val="inner"/>
          <c:xMode val="edge"/>
          <c:yMode val="edge"/>
          <c:x val="3.7799538518751952E-2"/>
          <c:y val="0.12742978563635721"/>
          <c:w val="0.96145123942233013"/>
          <c:h val="0.74453604629175762"/>
        </c:manualLayout>
      </c:layout>
      <c:lineChart>
        <c:grouping val="standard"/>
        <c:varyColors val="0"/>
        <c:ser>
          <c:idx val="0"/>
          <c:order val="0"/>
          <c:tx>
            <c:strRef>
              <c:f>Sheet!$E$22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Pt>
            <c:idx val="0"/>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9-411C-4DB9-BD6D-57E53F7E2D5A}"/>
              </c:ext>
            </c:extLst>
          </c:dPt>
          <c:dPt>
            <c:idx val="1"/>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1-2375-4A0D-9C91-2CB044A11597}"/>
              </c:ext>
            </c:extLst>
          </c:dPt>
          <c:dPt>
            <c:idx val="2"/>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1-A1CD-4F92-BC20-53D9BC8CF0C2}"/>
              </c:ext>
            </c:extLst>
          </c:dPt>
          <c:dPt>
            <c:idx val="3"/>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3-2375-4A0D-9C91-2CB044A11597}"/>
              </c:ext>
            </c:extLst>
          </c:dPt>
          <c:dPt>
            <c:idx val="4"/>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4-2375-4A0D-9C91-2CB044A11597}"/>
              </c:ext>
            </c:extLst>
          </c:dPt>
          <c:dPt>
            <c:idx val="5"/>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5-2375-4A0D-9C91-2CB044A11597}"/>
              </c:ext>
            </c:extLst>
          </c:dPt>
          <c:dPt>
            <c:idx val="7"/>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cmpd="sng" algn="ctr">
                <a:solidFill>
                  <a:schemeClr val="accent6"/>
                </a:solidFill>
                <a:miter lim="800000"/>
              </a:ln>
              <a:effectLst>
                <a:glow rad="139700">
                  <a:schemeClr val="accent6">
                    <a:satMod val="175000"/>
                    <a:alpha val="14000"/>
                  </a:schemeClr>
                </a:glow>
              </a:effectLst>
            </c:spPr>
            <c:extLst>
              <c:ext xmlns:c16="http://schemas.microsoft.com/office/drawing/2014/chart" uri="{C3380CC4-5D6E-409C-BE32-E72D297353CC}">
                <c16:uniqueId val="{00000006-2375-4A0D-9C91-2CB044A11597}"/>
              </c:ext>
            </c:extLst>
          </c:dPt>
          <c:dPt>
            <c:idx val="8"/>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extLst>
              <c:ext xmlns:c16="http://schemas.microsoft.com/office/drawing/2014/chart" uri="{C3380CC4-5D6E-409C-BE32-E72D297353CC}">
                <c16:uniqueId val="{00000007-161A-4691-8210-01E51460A7AC}"/>
              </c:ext>
            </c:extLst>
          </c:dPt>
          <c:dLbls>
            <c:dLbl>
              <c:idx val="0"/>
              <c:layout>
                <c:manualLayout>
                  <c:x val="-7.2848351003230796E-2"/>
                  <c:y val="-7.2661662699738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1C-4DB9-BD6D-57E53F7E2D5A}"/>
                </c:ext>
              </c:extLst>
            </c:dLbl>
            <c:dLbl>
              <c:idx val="1"/>
              <c:layout>
                <c:manualLayout>
                  <c:x val="-0.10591516554322622"/>
                  <c:y val="0.115133107847987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75-4A0D-9C91-2CB044A11597}"/>
                </c:ext>
              </c:extLst>
            </c:dLbl>
            <c:dLbl>
              <c:idx val="3"/>
              <c:layout>
                <c:manualLayout>
                  <c:x val="-9.1010742446742274E-2"/>
                  <c:y val="-7.2661662699738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75-4A0D-9C91-2CB044A11597}"/>
                </c:ext>
              </c:extLst>
            </c:dLbl>
            <c:dLbl>
              <c:idx val="4"/>
              <c:layout>
                <c:manualLayout>
                  <c:x val="-6.3767155281475058E-2"/>
                  <c:y val="-7.84204719774980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75-4A0D-9C91-2CB044A11597}"/>
                </c:ext>
              </c:extLst>
            </c:dLbl>
            <c:dLbl>
              <c:idx val="5"/>
              <c:layout>
                <c:manualLayout>
                  <c:x val="-9.9104268751909419E-2"/>
                  <c:y val="8.63390614591915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75-4A0D-9C91-2CB044A11597}"/>
                </c:ext>
              </c:extLst>
            </c:dLbl>
            <c:dLbl>
              <c:idx val="7"/>
              <c:layout>
                <c:manualLayout>
                  <c:x val="-6.3767155281475058E-2"/>
                  <c:y val="-5.53852348664614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75-4A0D-9C91-2CB044A115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Sheet!$D$23:$D$32</c:f>
              <c:strCache>
                <c:ptCount val="9"/>
                <c:pt idx="0">
                  <c:v>Apr</c:v>
                </c:pt>
                <c:pt idx="1">
                  <c:v>May</c:v>
                </c:pt>
                <c:pt idx="2">
                  <c:v>Jun</c:v>
                </c:pt>
                <c:pt idx="3">
                  <c:v>Jul</c:v>
                </c:pt>
                <c:pt idx="4">
                  <c:v>Aug</c:v>
                </c:pt>
                <c:pt idx="5">
                  <c:v>Sep</c:v>
                </c:pt>
                <c:pt idx="6">
                  <c:v>Oct</c:v>
                </c:pt>
                <c:pt idx="7">
                  <c:v>Nov</c:v>
                </c:pt>
                <c:pt idx="8">
                  <c:v>Dec</c:v>
                </c:pt>
              </c:strCache>
            </c:strRef>
          </c:cat>
          <c:val>
            <c:numRef>
              <c:f>Sheet!$E$23:$E$32</c:f>
              <c:numCache>
                <c:formatCode>_ * #,##0_ ;_ * \-#,##0_ ;_ * "-"??_ ;_ @_ </c:formatCode>
                <c:ptCount val="9"/>
                <c:pt idx="0">
                  <c:v>18398832.32</c:v>
                </c:pt>
                <c:pt idx="1">
                  <c:v>17316943.830000002</c:v>
                </c:pt>
                <c:pt idx="2">
                  <c:v>11291939.98</c:v>
                </c:pt>
                <c:pt idx="3">
                  <c:v>18164767.736919444</c:v>
                </c:pt>
                <c:pt idx="4">
                  <c:v>19554342.563584559</c:v>
                </c:pt>
                <c:pt idx="5">
                  <c:v>18881870.5</c:v>
                </c:pt>
                <c:pt idx="6">
                  <c:v>15731159.507999999</c:v>
                </c:pt>
                <c:pt idx="7">
                  <c:v>20857625.909999993</c:v>
                </c:pt>
                <c:pt idx="8">
                  <c:v>23010143.812499989</c:v>
                </c:pt>
              </c:numCache>
            </c:numRef>
          </c:val>
          <c:smooth val="0"/>
          <c:extLst>
            <c:ext xmlns:c16="http://schemas.microsoft.com/office/drawing/2014/chart" uri="{C3380CC4-5D6E-409C-BE32-E72D297353CC}">
              <c16:uniqueId val="{00000007-411C-4DB9-BD6D-57E53F7E2D5A}"/>
            </c:ext>
          </c:extLst>
        </c:ser>
        <c:dLbls>
          <c:dLblPos val="ctr"/>
          <c:showLegendKey val="0"/>
          <c:showVal val="1"/>
          <c:showCatName val="0"/>
          <c:showSerName val="0"/>
          <c:showPercent val="0"/>
          <c:showBubbleSize val="0"/>
        </c:dLbls>
        <c:marker val="1"/>
        <c:smooth val="0"/>
        <c:axId val="1202063184"/>
        <c:axId val="1202062704"/>
      </c:lineChart>
      <c:catAx>
        <c:axId val="120206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2062704"/>
        <c:crosses val="autoZero"/>
        <c:auto val="1"/>
        <c:lblAlgn val="ctr"/>
        <c:lblOffset val="100"/>
        <c:noMultiLvlLbl val="0"/>
      </c:catAx>
      <c:valAx>
        <c:axId val="1202062704"/>
        <c:scaling>
          <c:orientation val="minMax"/>
        </c:scaling>
        <c:delete val="1"/>
        <c:axPos val="l"/>
        <c:numFmt formatCode="_ * #,##0_ ;_ * \-#,##0_ ;_ * &quot;-&quot;??_ ;_ @_ " sourceLinked="1"/>
        <c:majorTickMark val="none"/>
        <c:minorTickMark val="none"/>
        <c:tickLblPos val="nextTo"/>
        <c:crossAx val="120206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66641356987595E-3"/>
          <c:y val="7.3158360465982952E-2"/>
          <c:w val="0.89284245231776871"/>
          <c:h val="0.87408616452465049"/>
        </c:manualLayout>
      </c:layout>
      <c:barChart>
        <c:barDir val="col"/>
        <c:grouping val="clustered"/>
        <c:varyColors val="0"/>
        <c:ser>
          <c:idx val="0"/>
          <c:order val="0"/>
          <c:tx>
            <c:strRef>
              <c:f>Sheet!$M$24</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7230-451E-97D5-2A594A5EE615}"/>
              </c:ext>
            </c:extLst>
          </c:dPt>
          <c:dPt>
            <c:idx val="1"/>
            <c:invertIfNegative val="0"/>
            <c:bubble3D val="0"/>
            <c:extLst>
              <c:ext xmlns:c16="http://schemas.microsoft.com/office/drawing/2014/chart" uri="{C3380CC4-5D6E-409C-BE32-E72D297353CC}">
                <c16:uniqueId val="{00000003-7230-451E-97D5-2A594A5EE6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Sheet!$L$25:$L$34</c:f>
              <c:strCache>
                <c:ptCount val="9"/>
                <c:pt idx="0">
                  <c:v>Apr</c:v>
                </c:pt>
                <c:pt idx="1">
                  <c:v>May</c:v>
                </c:pt>
                <c:pt idx="2">
                  <c:v>Jun</c:v>
                </c:pt>
                <c:pt idx="3">
                  <c:v>Jul</c:v>
                </c:pt>
                <c:pt idx="4">
                  <c:v>Aug</c:v>
                </c:pt>
                <c:pt idx="5">
                  <c:v>Sep</c:v>
                </c:pt>
                <c:pt idx="6">
                  <c:v>Oct</c:v>
                </c:pt>
                <c:pt idx="7">
                  <c:v>Nov</c:v>
                </c:pt>
                <c:pt idx="8">
                  <c:v>Dec</c:v>
                </c:pt>
              </c:strCache>
            </c:strRef>
          </c:cat>
          <c:val>
            <c:numRef>
              <c:f>Sheet!$M$25:$M$34</c:f>
              <c:numCache>
                <c:formatCode>_ * #,##0_ ;_ * \-#,##0_ ;_ * "-"??_ ;_ @_ </c:formatCode>
                <c:ptCount val="9"/>
                <c:pt idx="0">
                  <c:v>-551.24999999999955</c:v>
                </c:pt>
                <c:pt idx="1">
                  <c:v>-2523.2000000000007</c:v>
                </c:pt>
                <c:pt idx="2">
                  <c:v>5070.4000000000005</c:v>
                </c:pt>
                <c:pt idx="3">
                  <c:v>12498</c:v>
                </c:pt>
                <c:pt idx="4">
                  <c:v>26167</c:v>
                </c:pt>
                <c:pt idx="5">
                  <c:v>7677</c:v>
                </c:pt>
                <c:pt idx="6">
                  <c:v>28461</c:v>
                </c:pt>
                <c:pt idx="7">
                  <c:v>23027</c:v>
                </c:pt>
                <c:pt idx="8">
                  <c:v>9912</c:v>
                </c:pt>
              </c:numCache>
            </c:numRef>
          </c:val>
          <c:extLst>
            <c:ext xmlns:c16="http://schemas.microsoft.com/office/drawing/2014/chart" uri="{C3380CC4-5D6E-409C-BE32-E72D297353CC}">
              <c16:uniqueId val="{00000004-7230-451E-97D5-2A594A5EE615}"/>
            </c:ext>
          </c:extLst>
        </c:ser>
        <c:dLbls>
          <c:dLblPos val="outEnd"/>
          <c:showLegendKey val="0"/>
          <c:showVal val="1"/>
          <c:showCatName val="0"/>
          <c:showSerName val="0"/>
          <c:showPercent val="0"/>
          <c:showBubbleSize val="0"/>
        </c:dLbls>
        <c:gapWidth val="100"/>
        <c:axId val="711396624"/>
        <c:axId val="711384624"/>
      </c:barChart>
      <c:catAx>
        <c:axId val="71139662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1384624"/>
        <c:crosses val="autoZero"/>
        <c:auto val="1"/>
        <c:lblAlgn val="ctr"/>
        <c:lblOffset val="100"/>
        <c:noMultiLvlLbl val="0"/>
      </c:catAx>
      <c:valAx>
        <c:axId val="711384624"/>
        <c:scaling>
          <c:orientation val="minMax"/>
        </c:scaling>
        <c:delete val="1"/>
        <c:axPos val="l"/>
        <c:numFmt formatCode="_ * #,##0_ ;_ * \-#,##0_ ;_ * &quot;-&quot;??_ ;_ @_ " sourceLinked="1"/>
        <c:majorTickMark val="out"/>
        <c:minorTickMark val="none"/>
        <c:tickLblPos val="nextTo"/>
        <c:crossAx val="71139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[Dashboard1.xlsx]Sheet!PivotTable4</c:name>
    <c:fmtId val="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7421791462672387"/>
              <c:y val="-6.69291425032993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0.14212514087969561"/>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c:spPr>
        <c:dLbl>
          <c:idx val="0"/>
          <c:layout>
            <c:manualLayout>
              <c:x val="0.20172600640989077"/>
              <c:y val="-5.3623352970218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4"/>
          </a:solidFill>
          <a:ln>
            <a:noFill/>
          </a:ln>
          <a:effectLst>
            <a:outerShdw blurRad="254000" sx="102000" sy="102000" algn="ctr" rotWithShape="0">
              <a:prstClr val="black">
                <a:alpha val="20000"/>
              </a:prstClr>
            </a:outerShdw>
          </a:effectLst>
        </c:spPr>
        <c:dLbl>
          <c:idx val="0"/>
          <c:layout>
            <c:manualLayout>
              <c:x val="-0.13295577695197347"/>
              <c:y val="-0.1230035680538874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dLbl>
          <c:idx val="0"/>
          <c:layout>
            <c:manualLayout>
              <c:x val="0.12378641302425117"/>
              <c:y val="6.84798229629003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0.18338727855444625"/>
              <c:y val="-6.13517139613576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0.20448909928187278"/>
              <c:y val="0.1016442660778769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791559890456655"/>
                  <c:h val="9.6594066716054847E-2"/>
                </c:manualLayout>
              </c15:layout>
            </c:ext>
          </c:extLst>
        </c:dLbl>
      </c:pivotFmt>
    </c:pivotFmts>
    <c:plotArea>
      <c:layout>
        <c:manualLayout>
          <c:layoutTarget val="inner"/>
          <c:xMode val="edge"/>
          <c:yMode val="edge"/>
          <c:x val="0.14823648583766472"/>
          <c:y val="0.10180607676210511"/>
          <c:w val="0.65628025619347219"/>
          <c:h val="0.79838825490165943"/>
        </c:manualLayout>
      </c:layout>
      <c:doughnutChart>
        <c:varyColors val="1"/>
        <c:ser>
          <c:idx val="0"/>
          <c:order val="0"/>
          <c:tx>
            <c:strRef>
              <c:f>Sheet!$H$30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40-46CA-8C95-E99CB4F2B8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40-46CA-8C95-E99CB4F2B80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40-46CA-8C95-E99CB4F2B800}"/>
              </c:ext>
            </c:extLst>
          </c:dPt>
          <c:dPt>
            <c:idx val="3"/>
            <c:bubble3D val="0"/>
            <c:extLst>
              <c:ext xmlns:c16="http://schemas.microsoft.com/office/drawing/2014/chart" uri="{C3380CC4-5D6E-409C-BE32-E72D297353CC}">
                <c16:uniqueId val="{00000007-6D40-46CA-8C95-E99CB4F2B800}"/>
              </c:ext>
            </c:extLst>
          </c:dPt>
          <c:dPt>
            <c:idx val="4"/>
            <c:bubble3D val="0"/>
            <c:extLst>
              <c:ext xmlns:c16="http://schemas.microsoft.com/office/drawing/2014/chart" uri="{C3380CC4-5D6E-409C-BE32-E72D297353CC}">
                <c16:uniqueId val="{00000009-6D40-46CA-8C95-E99CB4F2B800}"/>
              </c:ext>
            </c:extLst>
          </c:dPt>
          <c:dLbls>
            <c:dLbl>
              <c:idx val="0"/>
              <c:layout>
                <c:manualLayout>
                  <c:x val="0.17421791462672387"/>
                  <c:y val="-6.6929142503299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D40-46CA-8C95-E99CB4F2B800}"/>
                </c:ext>
              </c:extLst>
            </c:dLbl>
            <c:dLbl>
              <c:idx val="1"/>
              <c:layout>
                <c:manualLayout>
                  <c:x val="0.14212514087969561"/>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40-46CA-8C95-E99CB4F2B800}"/>
                </c:ext>
              </c:extLst>
            </c:dLbl>
            <c:dLbl>
              <c:idx val="2"/>
              <c:layout>
                <c:manualLayout>
                  <c:x val="0.20172600640989077"/>
                  <c:y val="-5.3623352970218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6D40-46CA-8C95-E99CB4F2B80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Sheet!$G$31:$G$36</c:f>
              <c:strCache>
                <c:ptCount val="5"/>
                <c:pt idx="0">
                  <c:v>LM2</c:v>
                </c:pt>
                <c:pt idx="1">
                  <c:v>HI-SI</c:v>
                </c:pt>
                <c:pt idx="2">
                  <c:v>ADC-12</c:v>
                </c:pt>
                <c:pt idx="3">
                  <c:v>DROSS</c:v>
                </c:pt>
                <c:pt idx="4">
                  <c:v>ZINC</c:v>
                </c:pt>
              </c:strCache>
            </c:strRef>
          </c:cat>
          <c:val>
            <c:numRef>
              <c:f>Sheet!$H$31:$H$36</c:f>
              <c:numCache>
                <c:formatCode>0.00%</c:formatCode>
                <c:ptCount val="5"/>
                <c:pt idx="0">
                  <c:v>0.72515490903143809</c:v>
                </c:pt>
                <c:pt idx="1">
                  <c:v>0.17506751892131592</c:v>
                </c:pt>
                <c:pt idx="2">
                  <c:v>8.3638339649764012E-2</c:v>
                </c:pt>
                <c:pt idx="3">
                  <c:v>9.0521632561190602E-3</c:v>
                </c:pt>
                <c:pt idx="4">
                  <c:v>7.0870691413629878E-3</c:v>
                </c:pt>
              </c:numCache>
            </c:numRef>
          </c:val>
          <c:extLst>
            <c:ext xmlns:c16="http://schemas.microsoft.com/office/drawing/2014/chart" uri="{C3380CC4-5D6E-409C-BE32-E72D297353CC}">
              <c16:uniqueId val="{0000000A-6D40-46CA-8C95-E99CB4F2B800}"/>
            </c:ext>
          </c:extLst>
        </c:ser>
        <c:dLbls>
          <c:showLegendKey val="0"/>
          <c:showVal val="0"/>
          <c:showCatName val="0"/>
          <c:showSerName val="0"/>
          <c:showPercent val="1"/>
          <c:showBubbleSize val="0"/>
          <c:showLeaderLines val="1"/>
        </c:dLbls>
        <c:firstSliceAng val="140"/>
        <c:holeSize val="70"/>
      </c:doughnutChart>
      <c:spPr>
        <a:noFill/>
        <a:ln>
          <a:noFill/>
        </a:ln>
        <a:effectLst>
          <a:outerShdw blurRad="50800" dir="5400000" algn="ctr" rotWithShape="0">
            <a:srgbClr val="000000">
              <a:alpha val="43137"/>
            </a:srgbClr>
          </a:outerShdw>
          <a:softEdge rad="88900"/>
        </a:effectLst>
      </c:spPr>
    </c:plotArea>
    <c:legend>
      <c:legendPos val="t"/>
      <c:layout>
        <c:manualLayout>
          <c:xMode val="edge"/>
          <c:yMode val="edge"/>
          <c:x val="3.4219777379395792E-2"/>
          <c:y val="1.6732285625824812E-2"/>
          <c:w val="0.93156044524120862"/>
          <c:h val="0.11085205102249197"/>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hade val="15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1">
                <a:shade val="15000"/>
              </a:schemeClr>
            </a:solidFill>
          </a:ln>
          <a:effectLst/>
        </c:spPr>
        <c:dLbl>
          <c:idx val="0"/>
          <c:layout>
            <c:manualLayout>
              <c:x val="-5.9523809523809521E-3"/>
              <c:y val="-2.3319610874650665E-2"/>
            </c:manualLayout>
          </c:layout>
          <c:spPr>
            <a:noFill/>
            <a:ln>
              <a:noFill/>
            </a:ln>
            <a:effectLst/>
          </c:spPr>
          <c:txPr>
            <a:bodyPr rot="-5400000" spcFirstLastPara="1" vertOverflow="clip" horzOverflow="clip" vert="horz" wrap="square" lIns="38100" tIns="19050" rIns="38100" bIns="19050" anchor="t"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solidFill>
              <a:schemeClr val="accent1">
                <a:shade val="15000"/>
              </a:schemeClr>
            </a:solidFill>
          </a:ln>
          <a:effectLst>
            <a:outerShdw blurRad="50800" dist="50800" dir="5400000" algn="ctr" rotWithShape="0">
              <a:schemeClr val="bg1"/>
            </a:outerShdw>
          </a:effectLst>
        </c:spPr>
      </c:pivotFmt>
      <c:pivotFmt>
        <c:idx val="5"/>
        <c:spPr>
          <a:solidFill>
            <a:schemeClr val="accent1"/>
          </a:solidFill>
          <a:ln>
            <a:solidFill>
              <a:schemeClr val="accent1">
                <a:shade val="15000"/>
              </a:schemeClr>
            </a:solidFill>
          </a:ln>
          <a:effectLst/>
        </c:spPr>
      </c:pivotFmt>
      <c:pivotFmt>
        <c:idx val="6"/>
        <c:spPr>
          <a:solidFill>
            <a:srgbClr val="FF0000"/>
          </a:solidFill>
          <a:ln>
            <a:solidFill>
              <a:schemeClr val="accent1">
                <a:shade val="15000"/>
              </a:schemeClr>
            </a:solidFill>
          </a:ln>
          <a:effectLst/>
        </c:spPr>
        <c:dLbl>
          <c:idx val="0"/>
          <c:layout>
            <c:manualLayout>
              <c:x val="0"/>
              <c:y val="-5.2469124467963993E-2"/>
            </c:manualLayout>
          </c:layout>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solidFill>
              <a:schemeClr val="accent1">
                <a:shade val="15000"/>
              </a:schemeClr>
            </a:solidFill>
          </a:ln>
          <a:effectLst/>
        </c:spPr>
        <c:dLbl>
          <c:idx val="0"/>
          <c:layout>
            <c:manualLayout>
              <c:x val="-0.24404761904761893"/>
              <c:y val="-0.26234562233982001"/>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shade val="15000"/>
              </a:schemeClr>
            </a:solidFill>
          </a:ln>
          <a:effectLst/>
        </c:spPr>
        <c:dLbl>
          <c:idx val="0"/>
          <c:layout>
            <c:manualLayout>
              <c:x val="8.9285714285714281E-3"/>
              <c:y val="-0.26817552505848263"/>
            </c:manualLayout>
          </c:layout>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solidFill>
              <a:schemeClr val="accent1">
                <a:shade val="15000"/>
              </a:schemeClr>
            </a:solidFill>
          </a:ln>
          <a:effectLst/>
        </c:spPr>
        <c:dLbl>
          <c:idx val="0"/>
          <c:layout>
            <c:manualLayout>
              <c:x val="-5.4562861748657112E-17"/>
              <c:y val="-0.16906717884121736"/>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85714285714284E-2"/>
          <c:y val="0.40139435607563845"/>
          <c:w val="0.93452380952380953"/>
          <c:h val="0.43552390248088124"/>
        </c:manualLayout>
      </c:layout>
      <c:barChart>
        <c:barDir val="col"/>
        <c:grouping val="clustered"/>
        <c:varyColors val="0"/>
        <c:ser>
          <c:idx val="0"/>
          <c:order val="0"/>
          <c:tx>
            <c:strRef>
              <c:f>Sheet!$B$22</c:f>
              <c:strCache>
                <c:ptCount val="1"/>
                <c:pt idx="0">
                  <c:v>Total</c:v>
                </c:pt>
              </c:strCache>
            </c:strRef>
          </c:tx>
          <c:spPr>
            <a:solidFill>
              <a:schemeClr val="accent1"/>
            </a:solidFill>
            <a:ln>
              <a:solidFill>
                <a:schemeClr val="accent1">
                  <a:shade val="15000"/>
                </a:schemeClr>
              </a:solidFill>
            </a:ln>
            <a:effectLst/>
          </c:spPr>
          <c:invertIfNegative val="0"/>
          <c:dPt>
            <c:idx val="0"/>
            <c:invertIfNegative val="0"/>
            <c:bubble3D val="0"/>
            <c:spPr>
              <a:solidFill>
                <a:schemeClr val="accent1">
                  <a:lumMod val="60000"/>
                  <a:lumOff val="40000"/>
                </a:schemeClr>
              </a:solidFill>
              <a:ln>
                <a:solidFill>
                  <a:schemeClr val="accent1">
                    <a:shade val="15000"/>
                  </a:schemeClr>
                </a:solidFill>
              </a:ln>
              <a:effectLst/>
            </c:spPr>
            <c:extLst>
              <c:ext xmlns:c16="http://schemas.microsoft.com/office/drawing/2014/chart" uri="{C3380CC4-5D6E-409C-BE32-E72D297353CC}">
                <c16:uniqueId val="{00000001-692C-4069-AF4C-5A930901A00A}"/>
              </c:ext>
            </c:extLst>
          </c:dPt>
          <c:dPt>
            <c:idx val="1"/>
            <c:invertIfNegative val="0"/>
            <c:bubble3D val="0"/>
            <c:spPr>
              <a:solidFill>
                <a:srgbClr val="FF0000"/>
              </a:solidFill>
              <a:ln>
                <a:solidFill>
                  <a:schemeClr val="accent1">
                    <a:shade val="15000"/>
                  </a:schemeClr>
                </a:solidFill>
              </a:ln>
              <a:effectLst/>
            </c:spPr>
            <c:extLst>
              <c:ext xmlns:c16="http://schemas.microsoft.com/office/drawing/2014/chart" uri="{C3380CC4-5D6E-409C-BE32-E72D297353CC}">
                <c16:uniqueId val="{00000002-692C-4069-AF4C-5A930901A00A}"/>
              </c:ext>
            </c:extLst>
          </c:dPt>
          <c:dPt>
            <c:idx val="2"/>
            <c:invertIfNegative val="0"/>
            <c:bubble3D val="0"/>
            <c:extLst>
              <c:ext xmlns:c16="http://schemas.microsoft.com/office/drawing/2014/chart" uri="{C3380CC4-5D6E-409C-BE32-E72D297353CC}">
                <c16:uniqueId val="{00000003-692C-4069-AF4C-5A930901A00A}"/>
              </c:ext>
            </c:extLst>
          </c:dPt>
          <c:dPt>
            <c:idx val="3"/>
            <c:invertIfNegative val="0"/>
            <c:bubble3D val="0"/>
            <c:extLst>
              <c:ext xmlns:c16="http://schemas.microsoft.com/office/drawing/2014/chart" uri="{C3380CC4-5D6E-409C-BE32-E72D297353CC}">
                <c16:uniqueId val="{00000004-692C-4069-AF4C-5A930901A00A}"/>
              </c:ext>
            </c:extLst>
          </c:dPt>
          <c:dPt>
            <c:idx val="4"/>
            <c:invertIfNegative val="0"/>
            <c:bubble3D val="0"/>
            <c:extLst>
              <c:ext xmlns:c16="http://schemas.microsoft.com/office/drawing/2014/chart" uri="{C3380CC4-5D6E-409C-BE32-E72D297353CC}">
                <c16:uniqueId val="{00000008-0BB5-4B89-8E2C-D6D872EF15A8}"/>
              </c:ext>
            </c:extLst>
          </c:dPt>
          <c:dLbls>
            <c:dLbl>
              <c:idx val="0"/>
              <c:layout>
                <c:manualLayout>
                  <c:x val="-5.9523809523809521E-3"/>
                  <c:y val="-2.3319610874650665E-2"/>
                </c:manualLayout>
              </c:layout>
              <c:spPr>
                <a:noFill/>
                <a:ln>
                  <a:noFill/>
                </a:ln>
                <a:effectLst/>
              </c:spPr>
              <c:txPr>
                <a:bodyPr rot="-5400000" spcFirstLastPara="1" vertOverflow="clip" horzOverflow="clip" vert="horz" wrap="square" lIns="38100" tIns="19050" rIns="38100" bIns="19050" anchor="t"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2C-4069-AF4C-5A930901A00A}"/>
                </c:ext>
              </c:extLst>
            </c:dLbl>
            <c:dLbl>
              <c:idx val="1"/>
              <c:layout>
                <c:manualLayout>
                  <c:x val="0"/>
                  <c:y val="-5.24691244679639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2C-4069-AF4C-5A930901A00A}"/>
                </c:ext>
              </c:extLst>
            </c:dLbl>
            <c:dLbl>
              <c:idx val="4"/>
              <c:layout>
                <c:manualLayout>
                  <c:x val="8.9285714285714281E-3"/>
                  <c:y val="-0.2681755250584826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B5-4B89-8E2C-D6D872EF15A8}"/>
                </c:ext>
              </c:extLst>
            </c:dLbl>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Sheet!$A$23:$A$28</c:f>
              <c:strCache>
                <c:ptCount val="5"/>
                <c:pt idx="0">
                  <c:v>SWIFT ENG COMPANY</c:v>
                </c:pt>
                <c:pt idx="1">
                  <c:v>ACME LIGHT</c:v>
                </c:pt>
                <c:pt idx="2">
                  <c:v>KANJI BHAI</c:v>
                </c:pt>
                <c:pt idx="3">
                  <c:v>ARBI LIGHTS</c:v>
                </c:pt>
                <c:pt idx="4">
                  <c:v>VJ ENTERPRISES</c:v>
                </c:pt>
              </c:strCache>
            </c:strRef>
          </c:cat>
          <c:val>
            <c:numRef>
              <c:f>Sheet!$B$23:$B$28</c:f>
              <c:numCache>
                <c:formatCode>_ * #,##0_ ;_ * \-#,##0_ ;_ * "-"??_ ;_ @_ </c:formatCode>
                <c:ptCount val="5"/>
                <c:pt idx="0">
                  <c:v>27847533.199999999</c:v>
                </c:pt>
                <c:pt idx="1">
                  <c:v>26765908.109999999</c:v>
                </c:pt>
                <c:pt idx="2">
                  <c:v>18080838.899999999</c:v>
                </c:pt>
                <c:pt idx="3">
                  <c:v>14865256.068</c:v>
                </c:pt>
                <c:pt idx="4">
                  <c:v>9269018.0999999996</c:v>
                </c:pt>
              </c:numCache>
            </c:numRef>
          </c:val>
          <c:extLst>
            <c:ext xmlns:c16="http://schemas.microsoft.com/office/drawing/2014/chart" uri="{C3380CC4-5D6E-409C-BE32-E72D297353CC}">
              <c16:uniqueId val="{00000000-692C-4069-AF4C-5A930901A00A}"/>
            </c:ext>
          </c:extLst>
        </c:ser>
        <c:dLbls>
          <c:dLblPos val="outEnd"/>
          <c:showLegendKey val="0"/>
          <c:showVal val="1"/>
          <c:showCatName val="0"/>
          <c:showSerName val="0"/>
          <c:showPercent val="0"/>
          <c:showBubbleSize val="0"/>
        </c:dLbls>
        <c:gapWidth val="444"/>
        <c:overlap val="-90"/>
        <c:axId val="248042431"/>
        <c:axId val="248043391"/>
      </c:barChart>
      <c:catAx>
        <c:axId val="24804243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t" anchorCtr="0"/>
          <a:lstStyle/>
          <a:p>
            <a:pPr>
              <a:defRPr sz="700" b="1" i="0" u="none" strike="noStrike" kern="1200" cap="all" spc="120" normalizeH="0" baseline="0">
                <a:solidFill>
                  <a:sysClr val="windowText" lastClr="000000"/>
                </a:solidFill>
                <a:latin typeface="+mn-lt"/>
                <a:ea typeface="+mn-ea"/>
                <a:cs typeface="+mn-cs"/>
              </a:defRPr>
            </a:pPr>
            <a:endParaRPr lang="en-US"/>
          </a:p>
        </c:txPr>
        <c:crossAx val="248043391"/>
        <c:crosses val="autoZero"/>
        <c:auto val="1"/>
        <c:lblAlgn val="ctr"/>
        <c:lblOffset val="100"/>
        <c:noMultiLvlLbl val="0"/>
      </c:catAx>
      <c:valAx>
        <c:axId val="248043391"/>
        <c:scaling>
          <c:orientation val="minMax"/>
        </c:scaling>
        <c:delete val="1"/>
        <c:axPos val="l"/>
        <c:numFmt formatCode="_ * #,##0_ ;_ * \-#,##0_ ;_ * &quot;-&quot;??_ ;_ @_ " sourceLinked="1"/>
        <c:majorTickMark val="none"/>
        <c:minorTickMark val="none"/>
        <c:tickLblPos val="nextTo"/>
        <c:crossAx val="24804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[Dashboard1.xlsx]Sheet!PivotTable6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12700"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1433752940461"/>
          <c:y val="2.3035226665723493E-2"/>
          <c:w val="0.78569393846779678"/>
          <c:h val="0.93089432000282946"/>
        </c:manualLayout>
      </c:layout>
      <c:barChart>
        <c:barDir val="bar"/>
        <c:grouping val="clustered"/>
        <c:varyColors val="0"/>
        <c:ser>
          <c:idx val="0"/>
          <c:order val="0"/>
          <c:tx>
            <c:strRef>
              <c:f>Sheet!$H$49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Sheet!$G$50:$G$59</c:f>
              <c:strCache>
                <c:ptCount val="9"/>
                <c:pt idx="0">
                  <c:v>Apr-2025</c:v>
                </c:pt>
                <c:pt idx="1">
                  <c:v>May-2025</c:v>
                </c:pt>
                <c:pt idx="2">
                  <c:v>Jun-2025</c:v>
                </c:pt>
                <c:pt idx="3">
                  <c:v>Jul-2025</c:v>
                </c:pt>
                <c:pt idx="4">
                  <c:v>Aug-2025</c:v>
                </c:pt>
                <c:pt idx="5">
                  <c:v>Sep-2025</c:v>
                </c:pt>
                <c:pt idx="6">
                  <c:v>Oct-2025</c:v>
                </c:pt>
                <c:pt idx="7">
                  <c:v>Nov-2025</c:v>
                </c:pt>
                <c:pt idx="8">
                  <c:v>Dec-2025</c:v>
                </c:pt>
              </c:strCache>
            </c:strRef>
          </c:cat>
          <c:val>
            <c:numRef>
              <c:f>Sheet!$H$50:$H$59</c:f>
              <c:numCache>
                <c:formatCode>_ * #,##0_ ;_ * \-#,##0_ ;_ * "-"??_ ;_ @_ </c:formatCode>
                <c:ptCount val="9"/>
                <c:pt idx="0">
                  <c:v>196845.22684782607</c:v>
                </c:pt>
                <c:pt idx="1">
                  <c:v>183324.72720430107</c:v>
                </c:pt>
                <c:pt idx="2">
                  <c:v>148066.84184210526</c:v>
                </c:pt>
                <c:pt idx="3">
                  <c:v>160628.85479629636</c:v>
                </c:pt>
                <c:pt idx="4">
                  <c:v>183597.44198095237</c:v>
                </c:pt>
                <c:pt idx="5">
                  <c:v>183615.41584158415</c:v>
                </c:pt>
                <c:pt idx="6">
                  <c:v>229502.07952941177</c:v>
                </c:pt>
                <c:pt idx="7">
                  <c:v>200855.76575757575</c:v>
                </c:pt>
                <c:pt idx="8">
                  <c:v>232503.45638020823</c:v>
                </c:pt>
              </c:numCache>
            </c:numRef>
          </c:val>
          <c:extLst>
            <c:ext xmlns:c16="http://schemas.microsoft.com/office/drawing/2014/chart" uri="{C3380CC4-5D6E-409C-BE32-E72D297353CC}">
              <c16:uniqueId val="{00000000-90FE-4239-B228-DA3CC00FA159}"/>
            </c:ext>
          </c:extLst>
        </c:ser>
        <c:dLbls>
          <c:dLblPos val="outEnd"/>
          <c:showLegendKey val="0"/>
          <c:showVal val="1"/>
          <c:showCatName val="0"/>
          <c:showSerName val="0"/>
          <c:showPercent val="0"/>
          <c:showBubbleSize val="0"/>
        </c:dLbls>
        <c:gapWidth val="65"/>
        <c:axId val="1678324656"/>
        <c:axId val="248039071"/>
      </c:barChart>
      <c:catAx>
        <c:axId val="1678324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8039071"/>
        <c:crosses val="autoZero"/>
        <c:auto val="1"/>
        <c:lblAlgn val="ctr"/>
        <c:lblOffset val="100"/>
        <c:noMultiLvlLbl val="0"/>
      </c:catAx>
      <c:valAx>
        <c:axId val="248039071"/>
        <c:scaling>
          <c:orientation val="minMax"/>
        </c:scaling>
        <c:delete val="1"/>
        <c:axPos val="b"/>
        <c:numFmt formatCode="_ * #,##0_ ;_ * \-#,##0_ ;_ * &quot;-&quot;??_ ;_ @_ " sourceLinked="1"/>
        <c:majorTickMark val="out"/>
        <c:minorTickMark val="none"/>
        <c:tickLblPos val="nextTo"/>
        <c:crossAx val="1678324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3">
                <a:lumMod val="60000"/>
                <a:lumOff val="40000"/>
              </a:schemeClr>
            </a:solidFill>
            <a:ln>
              <a:noFill/>
            </a:ln>
            <a:effectLst>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3.6793051748542131E-2"/>
          <c:y val="1.7786280058813299E-3"/>
          <c:w val="0.93539989457677308"/>
          <c:h val="0.85519412479901424"/>
        </c:manualLayout>
      </c:layout>
      <c:lineChart>
        <c:grouping val="standard"/>
        <c:varyColors val="0"/>
        <c:ser>
          <c:idx val="0"/>
          <c:order val="0"/>
          <c:tx>
            <c:strRef>
              <c:f>Sheet!$B$44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chemeClr val="accent3">
                  <a:lumMod val="60000"/>
                  <a:lumOff val="40000"/>
                </a:schemeClr>
              </a:solidFill>
              <a:ln>
                <a:noFill/>
              </a:ln>
              <a:effectLst>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Sheet!$A$45:$A$53</c:f>
              <c:strCache>
                <c:ptCount val="8"/>
                <c:pt idx="0">
                  <c:v>May-2025</c:v>
                </c:pt>
                <c:pt idx="1">
                  <c:v>Jun-2025</c:v>
                </c:pt>
                <c:pt idx="2">
                  <c:v>Jul-2025</c:v>
                </c:pt>
                <c:pt idx="3">
                  <c:v>Aug-2025</c:v>
                </c:pt>
                <c:pt idx="4">
                  <c:v>Sep-2025</c:v>
                </c:pt>
                <c:pt idx="5">
                  <c:v>Oct-2025</c:v>
                </c:pt>
                <c:pt idx="6">
                  <c:v>Nov-2025</c:v>
                </c:pt>
                <c:pt idx="7">
                  <c:v>Dec-2025</c:v>
                </c:pt>
              </c:strCache>
            </c:strRef>
          </c:cat>
          <c:val>
            <c:numRef>
              <c:f>Sheet!$B$45:$B$53</c:f>
              <c:numCache>
                <c:formatCode>0%</c:formatCode>
                <c:ptCount val="8"/>
                <c:pt idx="0">
                  <c:v>-5.8802019127266104E-2</c:v>
                </c:pt>
                <c:pt idx="1">
                  <c:v>-0.34792535617989589</c:v>
                </c:pt>
                <c:pt idx="2">
                  <c:v>0.60864898051994787</c:v>
                </c:pt>
                <c:pt idx="3">
                  <c:v>7.6498353669606126E-2</c:v>
                </c:pt>
                <c:pt idx="4">
                  <c:v>-3.4389909115987112E-2</c:v>
                </c:pt>
                <c:pt idx="5">
                  <c:v>-0.16686434704654959</c:v>
                </c:pt>
                <c:pt idx="6">
                  <c:v>0.32587975472456165</c:v>
                </c:pt>
                <c:pt idx="7">
                  <c:v>0.10320052300237983</c:v>
                </c:pt>
              </c:numCache>
            </c:numRef>
          </c:val>
          <c:smooth val="0"/>
          <c:extLst>
            <c:ext xmlns:c16="http://schemas.microsoft.com/office/drawing/2014/chart" uri="{C3380CC4-5D6E-409C-BE32-E72D297353CC}">
              <c16:uniqueId val="{00000000-1635-4344-9ECD-F6FCCCCD80A1}"/>
            </c:ext>
          </c:extLst>
        </c:ser>
        <c:dLbls>
          <c:dLblPos val="t"/>
          <c:showLegendKey val="0"/>
          <c:showVal val="1"/>
          <c:showCatName val="0"/>
          <c:showSerName val="0"/>
          <c:showPercent val="0"/>
          <c:showBubbleSize val="0"/>
        </c:dLbls>
        <c:marker val="1"/>
        <c:smooth val="0"/>
        <c:axId val="86884335"/>
        <c:axId val="86887695"/>
      </c:lineChart>
      <c:catAx>
        <c:axId val="86884335"/>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0"/>
          <a:lstStyle/>
          <a:p>
            <a:pPr>
              <a:defRPr sz="900" b="0" i="0" u="none" strike="noStrike" kern="1200" baseline="0">
                <a:solidFill>
                  <a:sysClr val="windowText" lastClr="000000"/>
                </a:solidFill>
                <a:latin typeface="+mn-lt"/>
                <a:ea typeface="+mn-ea"/>
                <a:cs typeface="+mn-cs"/>
              </a:defRPr>
            </a:pPr>
            <a:endParaRPr lang="en-US"/>
          </a:p>
        </c:txPr>
        <c:crossAx val="86887695"/>
        <c:crosses val="autoZero"/>
        <c:auto val="1"/>
        <c:lblAlgn val="ctr"/>
        <c:lblOffset val="100"/>
        <c:noMultiLvlLbl val="0"/>
      </c:catAx>
      <c:valAx>
        <c:axId val="86887695"/>
        <c:scaling>
          <c:orientation val="minMax"/>
        </c:scaling>
        <c:delete val="1"/>
        <c:axPos val="l"/>
        <c:numFmt formatCode="0%" sourceLinked="1"/>
        <c:majorTickMark val="out"/>
        <c:minorTickMark val="none"/>
        <c:tickLblPos val="nextTo"/>
        <c:crossAx val="868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1.png"/><Relationship Id="rId12" Type="http://schemas.microsoft.com/office/2007/relationships/hdphoto" Target="../media/hdphoto3.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microsoft.com/office/2007/relationships/hdphoto" Target="../media/hdphoto2.wdp"/><Relationship Id="rId4" Type="http://schemas.openxmlformats.org/officeDocument/2006/relationships/chart" Target="../charts/chart4.xml"/><Relationship Id="rId9" Type="http://schemas.openxmlformats.org/officeDocument/2006/relationships/image" Target="../media/image2.png"/><Relationship Id="rId14" Type="http://schemas.microsoft.com/office/2007/relationships/hdphoto" Target="../media/hdphoto4.wdp"/></Relationships>
</file>

<file path=xl/drawings/drawing1.xml><?xml version="1.0" encoding="utf-8"?>
<xdr:wsDr xmlns:xdr="http://schemas.openxmlformats.org/drawingml/2006/spreadsheetDrawing" xmlns:a="http://schemas.openxmlformats.org/drawingml/2006/main">
  <xdr:twoCellAnchor editAs="absolute">
    <xdr:from>
      <xdr:col>0</xdr:col>
      <xdr:colOff>130885</xdr:colOff>
      <xdr:row>0</xdr:row>
      <xdr:rowOff>138504</xdr:rowOff>
    </xdr:from>
    <xdr:to>
      <xdr:col>21</xdr:col>
      <xdr:colOff>89647</xdr:colOff>
      <xdr:row>32</xdr:row>
      <xdr:rowOff>62752</xdr:rowOff>
    </xdr:to>
    <xdr:grpSp>
      <xdr:nvGrpSpPr>
        <xdr:cNvPr id="24" name="Group 23">
          <a:extLst>
            <a:ext uri="{FF2B5EF4-FFF2-40B4-BE49-F238E27FC236}">
              <a16:creationId xmlns:a16="http://schemas.microsoft.com/office/drawing/2014/main" id="{02E14329-01CB-B125-62A2-6C78DCBAAF64}"/>
            </a:ext>
          </a:extLst>
        </xdr:cNvPr>
        <xdr:cNvGrpSpPr/>
      </xdr:nvGrpSpPr>
      <xdr:grpSpPr>
        <a:xfrm>
          <a:off x="130885" y="138504"/>
          <a:ext cx="13289280" cy="5661660"/>
          <a:chOff x="121920" y="129540"/>
          <a:chExt cx="12760362" cy="5661660"/>
        </a:xfrm>
      </xdr:grpSpPr>
      <xdr:sp macro="" textlink="">
        <xdr:nvSpPr>
          <xdr:cNvPr id="2" name="Rectangle: Rounded Corners 1">
            <a:extLst>
              <a:ext uri="{FF2B5EF4-FFF2-40B4-BE49-F238E27FC236}">
                <a16:creationId xmlns:a16="http://schemas.microsoft.com/office/drawing/2014/main" id="{FD783C97-E003-602E-BCE3-F21E46A2D257}"/>
              </a:ext>
            </a:extLst>
          </xdr:cNvPr>
          <xdr:cNvSpPr/>
        </xdr:nvSpPr>
        <xdr:spPr>
          <a:xfrm>
            <a:off x="121920" y="129540"/>
            <a:ext cx="1645920" cy="5661660"/>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DABD686-C7F2-F0DE-C1E1-C500E00C2379}"/>
              </a:ext>
            </a:extLst>
          </xdr:cNvPr>
          <xdr:cNvSpPr/>
        </xdr:nvSpPr>
        <xdr:spPr>
          <a:xfrm>
            <a:off x="1920240" y="129540"/>
            <a:ext cx="2621280" cy="1121485"/>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861C70B-68A3-CE77-4887-88437FC0DDC1}"/>
              </a:ext>
            </a:extLst>
          </xdr:cNvPr>
          <xdr:cNvSpPr/>
        </xdr:nvSpPr>
        <xdr:spPr>
          <a:xfrm>
            <a:off x="4693920" y="129540"/>
            <a:ext cx="2621280" cy="1121485"/>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10774BAB-AB81-830A-1675-721589A033D1}"/>
              </a:ext>
            </a:extLst>
          </xdr:cNvPr>
          <xdr:cNvSpPr/>
        </xdr:nvSpPr>
        <xdr:spPr>
          <a:xfrm>
            <a:off x="7467600" y="129540"/>
            <a:ext cx="2621280" cy="1121485"/>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05A119F9-C242-4D35-720E-066DF433132C}"/>
              </a:ext>
            </a:extLst>
          </xdr:cNvPr>
          <xdr:cNvSpPr/>
        </xdr:nvSpPr>
        <xdr:spPr>
          <a:xfrm>
            <a:off x="10241280" y="129540"/>
            <a:ext cx="2621280" cy="1121485"/>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8EA5146F-CD06-60FC-F153-CF1FEDF0DA2C}"/>
              </a:ext>
            </a:extLst>
          </xdr:cNvPr>
          <xdr:cNvSpPr/>
        </xdr:nvSpPr>
        <xdr:spPr>
          <a:xfrm>
            <a:off x="1920240" y="1392219"/>
            <a:ext cx="2621280" cy="2105809"/>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1BEEE1F3-1075-CAB0-1388-5CEAB8514866}"/>
              </a:ext>
            </a:extLst>
          </xdr:cNvPr>
          <xdr:cNvSpPr/>
        </xdr:nvSpPr>
        <xdr:spPr>
          <a:xfrm>
            <a:off x="1920240" y="3630707"/>
            <a:ext cx="3548232" cy="2144357"/>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321F8E9A-4AE9-21F4-FECB-E17FAFD45B04}"/>
              </a:ext>
            </a:extLst>
          </xdr:cNvPr>
          <xdr:cNvSpPr/>
        </xdr:nvSpPr>
        <xdr:spPr>
          <a:xfrm>
            <a:off x="4708263" y="1392219"/>
            <a:ext cx="2621280" cy="2105809"/>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0C3F093A-AB3E-3633-773A-484DF6B65C3E}"/>
              </a:ext>
            </a:extLst>
          </xdr:cNvPr>
          <xdr:cNvSpPr/>
        </xdr:nvSpPr>
        <xdr:spPr>
          <a:xfrm>
            <a:off x="7442497" y="1365325"/>
            <a:ext cx="5430821" cy="2105809"/>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76CBA545-5C6B-71D7-CDC2-46661D6E4B71}"/>
              </a:ext>
            </a:extLst>
          </xdr:cNvPr>
          <xdr:cNvSpPr/>
        </xdr:nvSpPr>
        <xdr:spPr>
          <a:xfrm>
            <a:off x="5629835" y="3630707"/>
            <a:ext cx="3173506" cy="2144357"/>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7369DD94-C421-AD3C-E64A-8BD80EDF7E42}"/>
              </a:ext>
            </a:extLst>
          </xdr:cNvPr>
          <xdr:cNvSpPr/>
        </xdr:nvSpPr>
        <xdr:spPr>
          <a:xfrm>
            <a:off x="8955741" y="3630707"/>
            <a:ext cx="3926541" cy="2144357"/>
          </a:xfrm>
          <a:prstGeom prst="roundRect">
            <a:avLst>
              <a:gd name="adj" fmla="val 7408"/>
            </a:avLst>
          </a:prstGeom>
          <a:noFill/>
          <a:ln w="1270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224119</xdr:colOff>
      <xdr:row>1</xdr:row>
      <xdr:rowOff>44825</xdr:rowOff>
    </xdr:from>
    <xdr:to>
      <xdr:col>2</xdr:col>
      <xdr:colOff>466165</xdr:colOff>
      <xdr:row>6</xdr:row>
      <xdr:rowOff>44824</xdr:rowOff>
    </xdr:to>
    <xdr:sp macro="" textlink="">
      <xdr:nvSpPr>
        <xdr:cNvPr id="27" name="Rectangle: Rounded Corners 26">
          <a:extLst>
            <a:ext uri="{FF2B5EF4-FFF2-40B4-BE49-F238E27FC236}">
              <a16:creationId xmlns:a16="http://schemas.microsoft.com/office/drawing/2014/main" id="{5D8B6C77-5BB6-5643-0733-580951581775}"/>
            </a:ext>
          </a:extLst>
        </xdr:cNvPr>
        <xdr:cNvSpPr/>
      </xdr:nvSpPr>
      <xdr:spPr>
        <a:xfrm>
          <a:off x="224119" y="224119"/>
          <a:ext cx="1461246" cy="896470"/>
        </a:xfrm>
        <a:prstGeom prst="roundRect">
          <a:avLst>
            <a:gd name="adj" fmla="val 681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800" b="1"/>
        </a:p>
      </xdr:txBody>
    </xdr:sp>
    <xdr:clientData/>
  </xdr:twoCellAnchor>
  <xdr:twoCellAnchor editAs="absolute">
    <xdr:from>
      <xdr:col>0</xdr:col>
      <xdr:colOff>188260</xdr:colOff>
      <xdr:row>0</xdr:row>
      <xdr:rowOff>53788</xdr:rowOff>
    </xdr:from>
    <xdr:to>
      <xdr:col>2</xdr:col>
      <xdr:colOff>519953</xdr:colOff>
      <xdr:row>7</xdr:row>
      <xdr:rowOff>17929</xdr:rowOff>
    </xdr:to>
    <xdr:sp macro="" textlink="">
      <xdr:nvSpPr>
        <xdr:cNvPr id="28" name="TextBox 27">
          <a:extLst>
            <a:ext uri="{FF2B5EF4-FFF2-40B4-BE49-F238E27FC236}">
              <a16:creationId xmlns:a16="http://schemas.microsoft.com/office/drawing/2014/main" id="{F2A185CB-6CAC-4705-2652-3E1514808939}"/>
            </a:ext>
          </a:extLst>
        </xdr:cNvPr>
        <xdr:cNvSpPr txBox="1"/>
      </xdr:nvSpPr>
      <xdr:spPr>
        <a:xfrm>
          <a:off x="188260" y="53788"/>
          <a:ext cx="1550893"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600" b="1" i="0">
              <a:latin typeface="Agency FB" panose="020B0503020202020204" pitchFamily="34" charset="0"/>
              <a:ea typeface="ADLaM Display" panose="020F0502020204030204" pitchFamily="2" charset="0"/>
              <a:cs typeface="Aharoni" panose="020F0502020204030204" pitchFamily="2" charset="-79"/>
            </a:rPr>
            <a:t>SALES</a:t>
          </a:r>
        </a:p>
        <a:p>
          <a:pPr algn="ctr"/>
          <a:r>
            <a:rPr lang="en-IN" sz="2600" b="1" i="0">
              <a:latin typeface="Agency FB" panose="020B0503020202020204" pitchFamily="34" charset="0"/>
              <a:ea typeface="ADLaM Display" panose="020F0502020204030204" pitchFamily="2" charset="0"/>
              <a:cs typeface="Aharoni" panose="020F0502020204030204" pitchFamily="2" charset="-79"/>
            </a:rPr>
            <a:t>DASHBOARD</a:t>
          </a:r>
        </a:p>
      </xdr:txBody>
    </xdr:sp>
    <xdr:clientData/>
  </xdr:twoCellAnchor>
  <xdr:twoCellAnchor editAs="absolute">
    <xdr:from>
      <xdr:col>11</xdr:col>
      <xdr:colOff>394448</xdr:colOff>
      <xdr:row>7</xdr:row>
      <xdr:rowOff>152400</xdr:rowOff>
    </xdr:from>
    <xdr:to>
      <xdr:col>21</xdr:col>
      <xdr:colOff>62753</xdr:colOff>
      <xdr:row>18</xdr:row>
      <xdr:rowOff>17930</xdr:rowOff>
    </xdr:to>
    <xdr:graphicFrame macro="">
      <xdr:nvGraphicFramePr>
        <xdr:cNvPr id="29" name="Chart 28">
          <a:extLst>
            <a:ext uri="{FF2B5EF4-FFF2-40B4-BE49-F238E27FC236}">
              <a16:creationId xmlns:a16="http://schemas.microsoft.com/office/drawing/2014/main" id="{1DE53952-1E40-4E09-BD4B-142240466CD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197223</xdr:colOff>
      <xdr:row>6</xdr:row>
      <xdr:rowOff>161364</xdr:rowOff>
    </xdr:from>
    <xdr:to>
      <xdr:col>2</xdr:col>
      <xdr:colOff>519953</xdr:colOff>
      <xdr:row>25</xdr:row>
      <xdr:rowOff>143435</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2EB8B5E7-A055-4C0B-87DC-90E4AFB79D1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7223" y="1237129"/>
              <a:ext cx="1541930" cy="338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403412</xdr:colOff>
      <xdr:row>7</xdr:row>
      <xdr:rowOff>35859</xdr:rowOff>
    </xdr:from>
    <xdr:to>
      <xdr:col>11</xdr:col>
      <xdr:colOff>367552</xdr:colOff>
      <xdr:row>17</xdr:row>
      <xdr:rowOff>170329</xdr:rowOff>
    </xdr:to>
    <xdr:graphicFrame macro="">
      <xdr:nvGraphicFramePr>
        <xdr:cNvPr id="30" name="Chart 29">
          <a:extLst>
            <a:ext uri="{FF2B5EF4-FFF2-40B4-BE49-F238E27FC236}">
              <a16:creationId xmlns:a16="http://schemas.microsoft.com/office/drawing/2014/main" id="{B52E329B-2843-4FBD-AF4F-D63AE4EA2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0</xdr:colOff>
      <xdr:row>7</xdr:row>
      <xdr:rowOff>143436</xdr:rowOff>
    </xdr:from>
    <xdr:to>
      <xdr:col>7</xdr:col>
      <xdr:colOff>331694</xdr:colOff>
      <xdr:row>18</xdr:row>
      <xdr:rowOff>170330</xdr:rowOff>
    </xdr:to>
    <xdr:graphicFrame macro="">
      <xdr:nvGraphicFramePr>
        <xdr:cNvPr id="32" name="Chart 31">
          <a:extLst>
            <a:ext uri="{FF2B5EF4-FFF2-40B4-BE49-F238E27FC236}">
              <a16:creationId xmlns:a16="http://schemas.microsoft.com/office/drawing/2014/main" id="{0B641D7C-6CA0-4B4B-B2D3-4BC9626CF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134471</xdr:colOff>
      <xdr:row>20</xdr:row>
      <xdr:rowOff>71717</xdr:rowOff>
    </xdr:from>
    <xdr:to>
      <xdr:col>21</xdr:col>
      <xdr:colOff>53788</xdr:colOff>
      <xdr:row>30</xdr:row>
      <xdr:rowOff>143435</xdr:rowOff>
    </xdr:to>
    <xdr:graphicFrame macro="">
      <xdr:nvGraphicFramePr>
        <xdr:cNvPr id="34" name="Chart 33">
          <a:extLst>
            <a:ext uri="{FF2B5EF4-FFF2-40B4-BE49-F238E27FC236}">
              <a16:creationId xmlns:a16="http://schemas.microsoft.com/office/drawing/2014/main" id="{21859D18-879E-445C-97B0-BC10AF1A797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143435</xdr:colOff>
      <xdr:row>20</xdr:row>
      <xdr:rowOff>44823</xdr:rowOff>
    </xdr:from>
    <xdr:to>
      <xdr:col>14</xdr:col>
      <xdr:colOff>53787</xdr:colOff>
      <xdr:row>30</xdr:row>
      <xdr:rowOff>98611</xdr:rowOff>
    </xdr:to>
    <xdr:graphicFrame macro="">
      <xdr:nvGraphicFramePr>
        <xdr:cNvPr id="35" name="Chart 34">
          <a:extLst>
            <a:ext uri="{FF2B5EF4-FFF2-40B4-BE49-F238E27FC236}">
              <a16:creationId xmlns:a16="http://schemas.microsoft.com/office/drawing/2014/main" id="{B754A82B-95BE-42D8-8382-556E4AB04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1</xdr:colOff>
      <xdr:row>19</xdr:row>
      <xdr:rowOff>125506</xdr:rowOff>
    </xdr:from>
    <xdr:to>
      <xdr:col>9</xdr:col>
      <xdr:colOff>107578</xdr:colOff>
      <xdr:row>32</xdr:row>
      <xdr:rowOff>71718</xdr:rowOff>
    </xdr:to>
    <xdr:graphicFrame macro="">
      <xdr:nvGraphicFramePr>
        <xdr:cNvPr id="38" name="Chart 37">
          <a:extLst>
            <a:ext uri="{FF2B5EF4-FFF2-40B4-BE49-F238E27FC236}">
              <a16:creationId xmlns:a16="http://schemas.microsoft.com/office/drawing/2014/main" id="{49F8C87A-8A93-4C3C-903A-8A538E9A5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xdr:col>
      <xdr:colOff>555812</xdr:colOff>
      <xdr:row>30</xdr:row>
      <xdr:rowOff>44823</xdr:rowOff>
    </xdr:from>
    <xdr:to>
      <xdr:col>8</xdr:col>
      <xdr:colOff>277906</xdr:colOff>
      <xdr:row>32</xdr:row>
      <xdr:rowOff>8965</xdr:rowOff>
    </xdr:to>
    <xdr:sp macro="" textlink="">
      <xdr:nvSpPr>
        <xdr:cNvPr id="39" name="TextBox 38">
          <a:extLst>
            <a:ext uri="{FF2B5EF4-FFF2-40B4-BE49-F238E27FC236}">
              <a16:creationId xmlns:a16="http://schemas.microsoft.com/office/drawing/2014/main" id="{5B39CCF2-D771-4B63-C52A-7589A97071DF}"/>
            </a:ext>
          </a:extLst>
        </xdr:cNvPr>
        <xdr:cNvSpPr txBox="1"/>
      </xdr:nvSpPr>
      <xdr:spPr>
        <a:xfrm>
          <a:off x="2384612" y="5423647"/>
          <a:ext cx="2770094"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SALES</a:t>
          </a:r>
          <a:r>
            <a:rPr lang="en-IN" sz="1600" b="1" u="sng" baseline="0"/>
            <a:t> GROWTH %</a:t>
          </a:r>
          <a:endParaRPr lang="en-IN" sz="1600" b="1" u="sng"/>
        </a:p>
      </xdr:txBody>
    </xdr:sp>
    <xdr:clientData/>
  </xdr:twoCellAnchor>
  <xdr:twoCellAnchor editAs="absolute">
    <xdr:from>
      <xdr:col>9</xdr:col>
      <xdr:colOff>358588</xdr:colOff>
      <xdr:row>30</xdr:row>
      <xdr:rowOff>44823</xdr:rowOff>
    </xdr:from>
    <xdr:to>
      <xdr:col>14</xdr:col>
      <xdr:colOff>80682</xdr:colOff>
      <xdr:row>32</xdr:row>
      <xdr:rowOff>8965</xdr:rowOff>
    </xdr:to>
    <xdr:sp macro="" textlink="">
      <xdr:nvSpPr>
        <xdr:cNvPr id="42" name="TextBox 41">
          <a:extLst>
            <a:ext uri="{FF2B5EF4-FFF2-40B4-BE49-F238E27FC236}">
              <a16:creationId xmlns:a16="http://schemas.microsoft.com/office/drawing/2014/main" id="{FD77507F-FD46-0145-BA53-8103AFF22969}"/>
            </a:ext>
          </a:extLst>
        </xdr:cNvPr>
        <xdr:cNvSpPr txBox="1"/>
      </xdr:nvSpPr>
      <xdr:spPr>
        <a:xfrm>
          <a:off x="5844988" y="5423647"/>
          <a:ext cx="2770094"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AVG INGOTS</a:t>
          </a:r>
          <a:r>
            <a:rPr lang="en-IN" sz="1600" b="1" u="sng" baseline="0"/>
            <a:t> INVOICE VALUE</a:t>
          </a:r>
          <a:endParaRPr lang="en-IN" sz="1600" b="1" u="sng"/>
        </a:p>
      </xdr:txBody>
    </xdr:sp>
    <xdr:clientData/>
  </xdr:twoCellAnchor>
  <xdr:twoCellAnchor editAs="absolute">
    <xdr:from>
      <xdr:col>15</xdr:col>
      <xdr:colOff>412372</xdr:colOff>
      <xdr:row>30</xdr:row>
      <xdr:rowOff>44823</xdr:rowOff>
    </xdr:from>
    <xdr:to>
      <xdr:col>20</xdr:col>
      <xdr:colOff>134466</xdr:colOff>
      <xdr:row>32</xdr:row>
      <xdr:rowOff>8965</xdr:rowOff>
    </xdr:to>
    <xdr:sp macro="" textlink="">
      <xdr:nvSpPr>
        <xdr:cNvPr id="43" name="TextBox 42">
          <a:extLst>
            <a:ext uri="{FF2B5EF4-FFF2-40B4-BE49-F238E27FC236}">
              <a16:creationId xmlns:a16="http://schemas.microsoft.com/office/drawing/2014/main" id="{2B107A0A-2B8E-1DF7-DD74-66A0C0D9F020}"/>
            </a:ext>
          </a:extLst>
        </xdr:cNvPr>
        <xdr:cNvSpPr txBox="1"/>
      </xdr:nvSpPr>
      <xdr:spPr>
        <a:xfrm>
          <a:off x="10210796" y="5423647"/>
          <a:ext cx="2644588"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TOP 5 CUSTOMERS</a:t>
          </a:r>
        </a:p>
      </xdr:txBody>
    </xdr:sp>
    <xdr:clientData/>
  </xdr:twoCellAnchor>
  <xdr:twoCellAnchor editAs="absolute">
    <xdr:from>
      <xdr:col>3</xdr:col>
      <xdr:colOff>98612</xdr:colOff>
      <xdr:row>17</xdr:row>
      <xdr:rowOff>125506</xdr:rowOff>
    </xdr:from>
    <xdr:to>
      <xdr:col>7</xdr:col>
      <xdr:colOff>277906</xdr:colOff>
      <xdr:row>19</xdr:row>
      <xdr:rowOff>89648</xdr:rowOff>
    </xdr:to>
    <xdr:sp macro="" textlink="">
      <xdr:nvSpPr>
        <xdr:cNvPr id="45" name="TextBox 44">
          <a:extLst>
            <a:ext uri="{FF2B5EF4-FFF2-40B4-BE49-F238E27FC236}">
              <a16:creationId xmlns:a16="http://schemas.microsoft.com/office/drawing/2014/main" id="{F7518746-CFC0-5AE9-16AC-07AB1D577514}"/>
            </a:ext>
          </a:extLst>
        </xdr:cNvPr>
        <xdr:cNvSpPr txBox="1"/>
      </xdr:nvSpPr>
      <xdr:spPr>
        <a:xfrm>
          <a:off x="1927412" y="3173506"/>
          <a:ext cx="2617694"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GRADE % CONTRIBUTION</a:t>
          </a:r>
        </a:p>
      </xdr:txBody>
    </xdr:sp>
    <xdr:clientData/>
  </xdr:twoCellAnchor>
  <xdr:twoCellAnchor editAs="absolute">
    <xdr:from>
      <xdr:col>7</xdr:col>
      <xdr:colOff>349623</xdr:colOff>
      <xdr:row>17</xdr:row>
      <xdr:rowOff>125506</xdr:rowOff>
    </xdr:from>
    <xdr:to>
      <xdr:col>11</xdr:col>
      <xdr:colOff>528917</xdr:colOff>
      <xdr:row>19</xdr:row>
      <xdr:rowOff>89648</xdr:rowOff>
    </xdr:to>
    <xdr:sp macro="" textlink="">
      <xdr:nvSpPr>
        <xdr:cNvPr id="46" name="TextBox 45">
          <a:extLst>
            <a:ext uri="{FF2B5EF4-FFF2-40B4-BE49-F238E27FC236}">
              <a16:creationId xmlns:a16="http://schemas.microsoft.com/office/drawing/2014/main" id="{B84BF2D4-FB17-2471-BC93-34F94DD6D0FB}"/>
            </a:ext>
          </a:extLst>
        </xdr:cNvPr>
        <xdr:cNvSpPr txBox="1"/>
      </xdr:nvSpPr>
      <xdr:spPr>
        <a:xfrm>
          <a:off x="4858870" y="3173506"/>
          <a:ext cx="2805953"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TRANS.</a:t>
          </a:r>
          <a:r>
            <a:rPr lang="en-IN" sz="1600" b="1" u="sng" baseline="0"/>
            <a:t> PAYABLE (₹)</a:t>
          </a:r>
          <a:endParaRPr lang="en-IN" sz="1600" b="1" u="sng"/>
        </a:p>
      </xdr:txBody>
    </xdr:sp>
    <xdr:clientData/>
  </xdr:twoCellAnchor>
  <xdr:twoCellAnchor editAs="absolute">
    <xdr:from>
      <xdr:col>14</xdr:col>
      <xdr:colOff>197223</xdr:colOff>
      <xdr:row>17</xdr:row>
      <xdr:rowOff>116541</xdr:rowOff>
    </xdr:from>
    <xdr:to>
      <xdr:col>18</xdr:col>
      <xdr:colOff>251011</xdr:colOff>
      <xdr:row>19</xdr:row>
      <xdr:rowOff>80683</xdr:rowOff>
    </xdr:to>
    <xdr:sp macro="" textlink="">
      <xdr:nvSpPr>
        <xdr:cNvPr id="47" name="TextBox 46">
          <a:extLst>
            <a:ext uri="{FF2B5EF4-FFF2-40B4-BE49-F238E27FC236}">
              <a16:creationId xmlns:a16="http://schemas.microsoft.com/office/drawing/2014/main" id="{608C2872-2D21-37C3-067F-8991FD75ED1C}"/>
            </a:ext>
          </a:extLst>
        </xdr:cNvPr>
        <xdr:cNvSpPr txBox="1"/>
      </xdr:nvSpPr>
      <xdr:spPr>
        <a:xfrm>
          <a:off x="9386047" y="3164541"/>
          <a:ext cx="2492188" cy="322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t>MONTHLY</a:t>
          </a:r>
          <a:r>
            <a:rPr lang="en-IN" sz="1600" b="1" u="sng" baseline="0"/>
            <a:t> SALES (₹)</a:t>
          </a:r>
          <a:endParaRPr lang="en-IN" sz="1600" b="1" u="sng"/>
        </a:p>
      </xdr:txBody>
    </xdr:sp>
    <xdr:clientData/>
  </xdr:twoCellAnchor>
  <xdr:twoCellAnchor editAs="absolute">
    <xdr:from>
      <xdr:col>12</xdr:col>
      <xdr:colOff>421337</xdr:colOff>
      <xdr:row>4</xdr:row>
      <xdr:rowOff>53790</xdr:rowOff>
    </xdr:from>
    <xdr:to>
      <xdr:col>17</xdr:col>
      <xdr:colOff>53785</xdr:colOff>
      <xdr:row>7</xdr:row>
      <xdr:rowOff>26895</xdr:rowOff>
    </xdr:to>
    <xdr:sp macro="" textlink="">
      <xdr:nvSpPr>
        <xdr:cNvPr id="51" name="TextBox 50">
          <a:extLst>
            <a:ext uri="{FF2B5EF4-FFF2-40B4-BE49-F238E27FC236}">
              <a16:creationId xmlns:a16="http://schemas.microsoft.com/office/drawing/2014/main" id="{2599F8E3-6B11-AC17-8465-DE595120908D}"/>
            </a:ext>
          </a:extLst>
        </xdr:cNvPr>
        <xdr:cNvSpPr txBox="1"/>
      </xdr:nvSpPr>
      <xdr:spPr>
        <a:xfrm>
          <a:off x="8390961" y="770966"/>
          <a:ext cx="2680448"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a:t>ING AVG </a:t>
          </a:r>
          <a:r>
            <a:rPr lang="en-IN" sz="1800" b="1" u="sng" baseline="0"/>
            <a:t>RATE</a:t>
          </a:r>
          <a:endParaRPr lang="en-IN" sz="1800" b="1" u="sng"/>
        </a:p>
      </xdr:txBody>
    </xdr:sp>
    <xdr:clientData/>
  </xdr:twoCellAnchor>
  <xdr:twoCellAnchor editAs="absolute">
    <xdr:from>
      <xdr:col>11</xdr:col>
      <xdr:colOff>546847</xdr:colOff>
      <xdr:row>1</xdr:row>
      <xdr:rowOff>35856</xdr:rowOff>
    </xdr:from>
    <xdr:to>
      <xdr:col>13</xdr:col>
      <xdr:colOff>277907</xdr:colOff>
      <xdr:row>6</xdr:row>
      <xdr:rowOff>89645</xdr:rowOff>
    </xdr:to>
    <xdr:pic>
      <xdr:nvPicPr>
        <xdr:cNvPr id="53" name="Picture 52">
          <a:extLst>
            <a:ext uri="{FF2B5EF4-FFF2-40B4-BE49-F238E27FC236}">
              <a16:creationId xmlns:a16="http://schemas.microsoft.com/office/drawing/2014/main" id="{27F28E66-90D1-18A0-12EC-C070D66D119C}"/>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39583" y1="50917" x2="39583" y2="50917"/>
                    </a14:backgroundRemoval>
                  </a14:imgEffect>
                </a14:imgLayer>
              </a14:imgProps>
            </a:ext>
            <a:ext uri="{28A0092B-C50C-407E-A947-70E740481C1C}">
              <a14:useLocalDpi xmlns:a14="http://schemas.microsoft.com/office/drawing/2010/main" val="0"/>
            </a:ext>
          </a:extLst>
        </a:blip>
        <a:stretch>
          <a:fillRect/>
        </a:stretch>
      </xdr:blipFill>
      <xdr:spPr>
        <a:xfrm>
          <a:off x="7906871" y="215150"/>
          <a:ext cx="950260" cy="950260"/>
        </a:xfrm>
        <a:prstGeom prst="rect">
          <a:avLst/>
        </a:prstGeom>
      </xdr:spPr>
    </xdr:pic>
    <xdr:clientData/>
  </xdr:twoCellAnchor>
  <xdr:twoCellAnchor editAs="absolute">
    <xdr:from>
      <xdr:col>17</xdr:col>
      <xdr:colOff>170330</xdr:colOff>
      <xdr:row>4</xdr:row>
      <xdr:rowOff>71717</xdr:rowOff>
    </xdr:from>
    <xdr:to>
      <xdr:col>21</xdr:col>
      <xdr:colOff>412378</xdr:colOff>
      <xdr:row>7</xdr:row>
      <xdr:rowOff>44822</xdr:rowOff>
    </xdr:to>
    <xdr:sp macro="" textlink="">
      <xdr:nvSpPr>
        <xdr:cNvPr id="54" name="TextBox 53">
          <a:extLst>
            <a:ext uri="{FF2B5EF4-FFF2-40B4-BE49-F238E27FC236}">
              <a16:creationId xmlns:a16="http://schemas.microsoft.com/office/drawing/2014/main" id="{4733BD28-096F-CEAD-9B79-5B10A912B516}"/>
            </a:ext>
          </a:extLst>
        </xdr:cNvPr>
        <xdr:cNvSpPr txBox="1"/>
      </xdr:nvSpPr>
      <xdr:spPr>
        <a:xfrm>
          <a:off x="11187954" y="788893"/>
          <a:ext cx="2554942"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a:t>OTHER SALES</a:t>
          </a:r>
        </a:p>
      </xdr:txBody>
    </xdr:sp>
    <xdr:clientData/>
  </xdr:twoCellAnchor>
  <xdr:twoCellAnchor editAs="absolute">
    <xdr:from>
      <xdr:col>3</xdr:col>
      <xdr:colOff>502022</xdr:colOff>
      <xdr:row>4</xdr:row>
      <xdr:rowOff>35860</xdr:rowOff>
    </xdr:from>
    <xdr:to>
      <xdr:col>8</xdr:col>
      <xdr:colOff>134470</xdr:colOff>
      <xdr:row>7</xdr:row>
      <xdr:rowOff>8965</xdr:rowOff>
    </xdr:to>
    <xdr:sp macro="" textlink="">
      <xdr:nvSpPr>
        <xdr:cNvPr id="56" name="TextBox 55">
          <a:extLst>
            <a:ext uri="{FF2B5EF4-FFF2-40B4-BE49-F238E27FC236}">
              <a16:creationId xmlns:a16="http://schemas.microsoft.com/office/drawing/2014/main" id="{AECED429-6BD4-1850-C62E-38AE1F46470F}"/>
            </a:ext>
          </a:extLst>
        </xdr:cNvPr>
        <xdr:cNvSpPr txBox="1"/>
      </xdr:nvSpPr>
      <xdr:spPr>
        <a:xfrm>
          <a:off x="2330822" y="753036"/>
          <a:ext cx="2922495"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a:t>INGOTS SALES</a:t>
          </a:r>
        </a:p>
      </xdr:txBody>
    </xdr:sp>
    <xdr:clientData/>
  </xdr:twoCellAnchor>
  <xdr:twoCellAnchor editAs="absolute">
    <xdr:from>
      <xdr:col>8</xdr:col>
      <xdr:colOff>277905</xdr:colOff>
      <xdr:row>4</xdr:row>
      <xdr:rowOff>35861</xdr:rowOff>
    </xdr:from>
    <xdr:to>
      <xdr:col>12</xdr:col>
      <xdr:colOff>403411</xdr:colOff>
      <xdr:row>7</xdr:row>
      <xdr:rowOff>8966</xdr:rowOff>
    </xdr:to>
    <xdr:sp macro="" textlink="">
      <xdr:nvSpPr>
        <xdr:cNvPr id="57" name="TextBox 56">
          <a:extLst>
            <a:ext uri="{FF2B5EF4-FFF2-40B4-BE49-F238E27FC236}">
              <a16:creationId xmlns:a16="http://schemas.microsoft.com/office/drawing/2014/main" id="{37A9493C-B750-640D-9FD5-3D2E2EE3CA34}"/>
            </a:ext>
          </a:extLst>
        </xdr:cNvPr>
        <xdr:cNvSpPr txBox="1"/>
      </xdr:nvSpPr>
      <xdr:spPr>
        <a:xfrm>
          <a:off x="5396752" y="753037"/>
          <a:ext cx="2976283"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baseline="0"/>
            <a:t>ING QTY SOLD</a:t>
          </a:r>
          <a:endParaRPr lang="en-IN" sz="1800" b="1" u="sng"/>
        </a:p>
      </xdr:txBody>
    </xdr:sp>
    <xdr:clientData/>
  </xdr:twoCellAnchor>
  <xdr:twoCellAnchor editAs="absolute">
    <xdr:from>
      <xdr:col>7</xdr:col>
      <xdr:colOff>439271</xdr:colOff>
      <xdr:row>1</xdr:row>
      <xdr:rowOff>1</xdr:rowOff>
    </xdr:from>
    <xdr:to>
      <xdr:col>9</xdr:col>
      <xdr:colOff>472683</xdr:colOff>
      <xdr:row>6</xdr:row>
      <xdr:rowOff>62753</xdr:rowOff>
    </xdr:to>
    <xdr:pic>
      <xdr:nvPicPr>
        <xdr:cNvPr id="59" name="Picture 58">
          <a:extLst>
            <a:ext uri="{FF2B5EF4-FFF2-40B4-BE49-F238E27FC236}">
              <a16:creationId xmlns:a16="http://schemas.microsoft.com/office/drawing/2014/main" id="{729FCADB-10AC-2489-007B-AD7F8BA049B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948518" y="179295"/>
          <a:ext cx="1252612" cy="959223"/>
        </a:xfrm>
        <a:prstGeom prst="rect">
          <a:avLst/>
        </a:prstGeom>
      </xdr:spPr>
    </xdr:pic>
    <xdr:clientData/>
  </xdr:twoCellAnchor>
  <xdr:twoCellAnchor editAs="absolute">
    <xdr:from>
      <xdr:col>16</xdr:col>
      <xdr:colOff>251012</xdr:colOff>
      <xdr:row>1</xdr:row>
      <xdr:rowOff>71718</xdr:rowOff>
    </xdr:from>
    <xdr:to>
      <xdr:col>18</xdr:col>
      <xdr:colOff>77230</xdr:colOff>
      <xdr:row>6</xdr:row>
      <xdr:rowOff>89647</xdr:rowOff>
    </xdr:to>
    <xdr:pic>
      <xdr:nvPicPr>
        <xdr:cNvPr id="61" name="Picture 60">
          <a:extLst>
            <a:ext uri="{FF2B5EF4-FFF2-40B4-BE49-F238E27FC236}">
              <a16:creationId xmlns:a16="http://schemas.microsoft.com/office/drawing/2014/main" id="{045DFC72-3096-7E5B-5EF1-E42FE2A9CD62}"/>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9763" b="89974" l="9439" r="89796">
                      <a14:foregroundMark x1="48980" y1="63852" x2="48980" y2="63852"/>
                      <a14:foregroundMark x1="62500" y1="62797" x2="62500" y2="62797"/>
                      <a14:foregroundMark x1="83163" y1="70712" x2="83163" y2="70712"/>
                      <a14:foregroundMark x1="32653" y1="70712" x2="32653" y2="70712"/>
                      <a14:foregroundMark x1="15561" y1="59894" x2="15561" y2="59894"/>
                      <a14:foregroundMark x1="34184" y1="46966" x2="34184" y2="46966"/>
                      <a14:foregroundMark x1="18878" y1="88127" x2="18878" y2="88127"/>
                      <a14:foregroundMark x1="41071" y1="88127" x2="41071" y2="88127"/>
                      <a14:foregroundMark x1="9439" y1="63852" x2="9439" y2="63852"/>
                    </a14:backgroundRemoval>
                  </a14:imgEffect>
                </a14:imgLayer>
              </a14:imgProps>
            </a:ext>
            <a:ext uri="{28A0092B-C50C-407E-A947-70E740481C1C}">
              <a14:useLocalDpi xmlns:a14="http://schemas.microsoft.com/office/drawing/2010/main" val="0"/>
            </a:ext>
          </a:extLst>
        </a:blip>
        <a:stretch>
          <a:fillRect/>
        </a:stretch>
      </xdr:blipFill>
      <xdr:spPr>
        <a:xfrm>
          <a:off x="10659036" y="251012"/>
          <a:ext cx="1045418" cy="914400"/>
        </a:xfrm>
        <a:prstGeom prst="rect">
          <a:avLst/>
        </a:prstGeom>
      </xdr:spPr>
    </xdr:pic>
    <xdr:clientData/>
  </xdr:twoCellAnchor>
  <xdr:twoCellAnchor editAs="absolute">
    <xdr:from>
      <xdr:col>3</xdr:col>
      <xdr:colOff>224118</xdr:colOff>
      <xdr:row>1</xdr:row>
      <xdr:rowOff>66086</xdr:rowOff>
    </xdr:from>
    <xdr:to>
      <xdr:col>4</xdr:col>
      <xdr:colOff>573741</xdr:colOff>
      <xdr:row>6</xdr:row>
      <xdr:rowOff>17300</xdr:rowOff>
    </xdr:to>
    <xdr:pic>
      <xdr:nvPicPr>
        <xdr:cNvPr id="63" name="Picture 62">
          <a:extLst>
            <a:ext uri="{FF2B5EF4-FFF2-40B4-BE49-F238E27FC236}">
              <a16:creationId xmlns:a16="http://schemas.microsoft.com/office/drawing/2014/main" id="{5BEAEDAF-F9C1-0EB4-7229-549C088BD0FB}"/>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9809" b="99043" l="9937" r="89852">
                      <a14:foregroundMark x1="13953" y1="69378" x2="13953" y2="69378"/>
                      <a14:foregroundMark x1="48626" y1="73684" x2="48626" y2="73684"/>
                      <a14:foregroundMark x1="57082" y1="74641" x2="57082" y2="74641"/>
                      <a14:foregroundMark x1="80338" y1="76794" x2="80338" y2="76794"/>
                      <a14:foregroundMark x1="76533" y1="99043" x2="76533" y2="99043"/>
                    </a14:backgroundRemoval>
                  </a14:imgEffect>
                </a14:imgLayer>
              </a14:imgProps>
            </a:ext>
            <a:ext uri="{28A0092B-C50C-407E-A947-70E740481C1C}">
              <a14:useLocalDpi xmlns:a14="http://schemas.microsoft.com/office/drawing/2010/main" val="0"/>
            </a:ext>
          </a:extLst>
        </a:blip>
        <a:stretch>
          <a:fillRect/>
        </a:stretch>
      </xdr:blipFill>
      <xdr:spPr>
        <a:xfrm>
          <a:off x="2052918" y="245380"/>
          <a:ext cx="959223" cy="8476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TY-BAF%20NOTES\Dashboard.xlsx" TargetMode="External"/><Relationship Id="rId1" Type="http://schemas.openxmlformats.org/officeDocument/2006/relationships/externalLinkPath" Target="file:///M:\TY-BAF%20NOTES\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sheetName val="Dashboard"/>
    </sheetNames>
    <sheetDataSet>
      <sheetData sheetId="0">
        <row r="1">
          <cell r="A1" t="str">
            <v>Ingot Sales</v>
          </cell>
          <cell r="F1" t="str">
            <v>All Other Items Sales</v>
          </cell>
        </row>
      </sheetData>
      <sheetData sheetId="1"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2268522" backgroundQuery="1" createdVersion="8" refreshedVersion="8" minRefreshableVersion="3" recordCount="0" supportSubquery="1" supportAdvancedDrill="1" xr:uid="{E5C3EFEB-3176-4D24-83E6-A0A688B0039D}">
  <cacheSource type="external" connectionId="5"/>
  <cacheFields count="3">
    <cacheField name="[Dashboard Table].[CUSTOMER'S NAME].[CUSTOMER'S NAME]" caption="CUSTOMER'S NAME" numFmtId="0" hierarchy="27" level="1">
      <sharedItems count="10">
        <s v="ACME LIGHT"/>
        <s v="APEX LUMINAIRES PVT LTD"/>
        <s v="ARBI LIGHTS"/>
        <s v="HEERJI BHAI"/>
        <s v="KANJI BHAI"/>
        <s v="KRISH ALLOYS"/>
        <s v="MODERN INDUSTRIES"/>
        <s v="RAJ B2WIN"/>
        <s v="SWIFT ENG COMPANY"/>
        <s v="VJ ENTERPRISES"/>
      </sharedItems>
    </cacheField>
    <cacheField name="[Dashboard Table].[DATE (Month)].[DATE (Month)]" caption="DATE (Month)" numFmtId="0" hierarchy="43" level="1">
      <sharedItems count="9">
        <s v="Apr"/>
        <s v="May"/>
        <s v="Jun"/>
        <s v="Jul"/>
        <s v="Aug"/>
        <s v="Sep"/>
        <s v="Oct"/>
        <s v="Nov"/>
        <s v="Dec"/>
      </sharedItems>
    </cacheField>
    <cacheField name="[Measures].[Sum of TRANS. PAYABLE]" caption="Sum of TRANS. PAYABLE" numFmtId="0" hierarchy="81" level="32767"/>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2" memberValueDatatype="130" unbalanced="0">
      <fieldsUsage count="2">
        <fieldUsage x="-1"/>
        <fieldUsage x="0"/>
      </fieldsUsage>
    </cacheHierarchy>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0" memberValueDatatype="130" unbalanced="0"/>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1"/>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oneField="1" hidden="1">
      <fieldsUsage count="1">
        <fieldUsage x="2"/>
      </fieldsUsage>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3541669" backgroundQuery="1" createdVersion="8" refreshedVersion="8" minRefreshableVersion="3" recordCount="0" supportSubquery="1" supportAdvancedDrill="1" xr:uid="{2A58F34E-661A-480C-A086-DCD4845B9CBB}">
  <cacheSource type="external" connectionId="5"/>
  <cacheFields count="4">
    <cacheField name="[Measures].[Sum of AMOUNT]" caption="Sum of AMOUNT" numFmtId="0" hierarchy="75" level="32767"/>
    <cacheField name="[Dashboard Table].[CUSTOMER'S NAME].[CUSTOMER'S NAME]" caption="CUSTOMER'S NAME" numFmtId="0" hierarchy="27" level="1">
      <sharedItems count="10">
        <s v="ACME LIGHT"/>
        <s v="APEX LUMINAIRES PVT LTD"/>
        <s v="ARBI LIGHTS"/>
        <s v="HEERJI BHAI"/>
        <s v="KANJI BHAI"/>
        <s v="KRISH ALLOYS"/>
        <s v="MODERN INDUSTRIES"/>
        <s v="RAJ B2WIN"/>
        <s v="SWIFT ENG COMPANY"/>
        <s v="VJ ENTERPRISES"/>
      </sharedItems>
    </cacheField>
    <cacheField name="[Dashboard Table].[PRODUCT].[PRODUCT]" caption="PRODUCT" numFmtId="0" hierarchy="29" level="1">
      <sharedItems count="8">
        <s v="ADC-12"/>
        <s v="DROSS"/>
        <s v="HI-SI"/>
        <s v="LM2"/>
        <s v="ZINC"/>
        <s v="LM20" u="1"/>
        <s v="LM6" u="1"/>
        <s v="0.97" u="1"/>
      </sharedItems>
    </cacheField>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2" memberValueDatatype="130" unbalanced="0">
      <fieldsUsage count="2">
        <fieldUsage x="-1"/>
        <fieldUsage x="1"/>
      </fieldsUsage>
    </cacheHierarchy>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2" memberValueDatatype="130" unbalanced="0">
      <fieldsUsage count="2">
        <fieldUsage x="-1"/>
        <fieldUsage x="2"/>
      </fieldsUsage>
    </cacheHierarchy>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3"/>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4930555" backgroundQuery="1" createdVersion="8" refreshedVersion="8" minRefreshableVersion="3" recordCount="0" supportSubquery="1" supportAdvancedDrill="1" xr:uid="{7FDA9442-4659-46E8-A43C-6339F2BA660B}">
  <cacheSource type="external" connectionId="5"/>
  <cacheFields count="5">
    <cacheField name="[Dashboard Table].[PRODUCT].[PRODUCT]" caption="PRODUCT" numFmtId="0" hierarchy="29" level="1">
      <sharedItems count="12">
        <s v="0.13"/>
        <s v="0.92"/>
        <s v="0.97"/>
        <s v="ADC-12"/>
        <s v="ALSI12CU1FE"/>
        <s v="HATHODA"/>
        <s v="HI-SI"/>
        <s v="LM2"/>
        <s v="LM20"/>
        <s v="LM24"/>
        <s v="LM6"/>
        <s v="SAND CASTING"/>
      </sharedItems>
    </cacheField>
    <cacheField name="[Measures].[Sum of AMOUNT]" caption="Sum of AMOUNT" numFmtId="0" hierarchy="75" level="32767"/>
    <cacheField name="[Measures].[Sum of PARTY QTY 2]" caption="Sum of PARTY QTY 2" numFmtId="0" hierarchy="77" level="32767"/>
    <cacheField name="[Measures].[Avg Rate]" caption="Avg Rate" numFmtId="0" hierarchy="64" level="32767"/>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0" memberValueDatatype="130" unbalanced="0"/>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2" memberValueDatatype="130" unbalanced="0">
      <fieldsUsage count="2">
        <fieldUsage x="-1"/>
        <fieldUsage x="0"/>
      </fieldsUsage>
    </cacheHierarchy>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4"/>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oneField="1">
      <fieldsUsage count="1">
        <fieldUsage x="3"/>
      </fieldsUsage>
    </cacheHierarchy>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6087963" backgroundQuery="1" createdVersion="8" refreshedVersion="8" minRefreshableVersion="3" recordCount="0" supportSubquery="1" supportAdvancedDrill="1" xr:uid="{51E969DA-BFE1-470E-84E6-D6C700FE49D0}">
  <cacheSource type="external" connectionId="5"/>
  <cacheFields count="3">
    <cacheField name="[Measures].[Sales Growth]" caption="Sales Growth" numFmtId="0" hierarchy="67" level="32767"/>
    <cacheField name="[Calendar].[MMM-YYYY].[MMM-YYYY]" caption="MMM-YYYY" numFmtId="0" hierarchy="21" level="1">
      <sharedItems count="8">
        <s v="May-2025"/>
        <s v="Jun-2025"/>
        <s v="Jul-2025"/>
        <s v="Aug-2025"/>
        <s v="Sep-2025"/>
        <s v="Oct-2025"/>
        <s v="Nov-2025"/>
        <s v="Dec-2025"/>
      </sharedItems>
    </cacheField>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0" memberValueDatatype="130" unbalanced="0"/>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0" memberValueDatatype="130" unbalanced="0"/>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2"/>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oneField="1">
      <fieldsUsage count="1">
        <fieldUsage x="0"/>
      </fieldsUsage>
    </cacheHierarchy>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7708334" backgroundQuery="1" createdVersion="8" refreshedVersion="8" minRefreshableVersion="3" recordCount="0" supportSubquery="1" supportAdvancedDrill="1" xr:uid="{6EC4D6F7-F014-4B0C-A36F-DC2FB28CECC0}">
  <cacheSource type="external" connectionId="5"/>
  <cacheFields count="4">
    <cacheField name="[Calendar].[MMM-YYYY].[MMM-YYYY]" caption="MMM-YYYY" numFmtId="0" hierarchy="21" level="1">
      <sharedItems count="9">
        <s v="Apr-2025"/>
        <s v="May-2025"/>
        <s v="Jun-2025"/>
        <s v="Jul-2025"/>
        <s v="Aug-2025"/>
        <s v="Sep-2025"/>
        <s v="Oct-2025"/>
        <s v="Nov-2025"/>
        <s v="Dec-2025"/>
      </sharedItems>
    </cacheField>
    <cacheField name="[Dashboard Table].[PRODUCT].[PRODUCT]" caption="PRODUCT" numFmtId="0" hierarchy="29" level="1">
      <sharedItems containsSemiMixedTypes="0" containsNonDate="0" containsString="0"/>
    </cacheField>
    <cacheField name="[Measures].[Avg Invoice Value]" caption="Avg Invoice Value" numFmtId="0" hierarchy="69" level="32767"/>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0"/>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0" memberValueDatatype="130" unbalanced="0"/>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2" memberValueDatatype="130" unbalanced="0">
      <fieldsUsage count="2">
        <fieldUsage x="-1"/>
        <fieldUsage x="1"/>
      </fieldsUsage>
    </cacheHierarchy>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3"/>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oneField="1">
      <fieldsUsage count="1">
        <fieldUsage x="2"/>
      </fieldsUsage>
    </cacheHierarchy>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19212965" backgroundQuery="1" createdVersion="8" refreshedVersion="8" minRefreshableVersion="3" recordCount="0" supportSubquery="1" supportAdvancedDrill="1" xr:uid="{C28E5B7F-090B-4403-97C8-5F61B9600B03}">
  <cacheSource type="external" connectionId="5"/>
  <cacheFields count="3">
    <cacheField name="[Dashboard Table].[PRODUCT].[PRODUCT]" caption="PRODUCT" numFmtId="0" hierarchy="29" level="1">
      <sharedItems count="12">
        <s v="BADLA RET."/>
        <s v="BRASS"/>
        <s v="COAL"/>
        <s v="CRUCIBLE SCRAP"/>
        <s v="DROSS"/>
        <s v="GUN METAL"/>
        <s v="GUNIS"/>
        <s v="MS SCRAP"/>
        <s v="OTHER"/>
        <s v="RAWALI"/>
        <s v="TURNING"/>
        <s v="ZINC"/>
      </sharedItems>
    </cacheField>
    <cacheField name="[Measures].[Sum of AMOUNT]" caption="Sum of AMOUNT" numFmtId="0" hierarchy="75" level="32767"/>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0" memberValueDatatype="130" unbalanced="0"/>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2" memberValueDatatype="130" unbalanced="0">
      <fieldsUsage count="2">
        <fieldUsage x="-1"/>
        <fieldUsage x="0"/>
      </fieldsUsage>
    </cacheHierarchy>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2"/>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20833336" backgroundQuery="1" createdVersion="8" refreshedVersion="8" minRefreshableVersion="3" recordCount="0" supportSubquery="1" supportAdvancedDrill="1" xr:uid="{E86CDF82-2C0C-4062-91E2-A632A14139E5}">
  <cacheSource type="external" connectionId="5"/>
  <cacheFields count="3">
    <cacheField name="[Measures].[Sum of AMOUNT]" caption="Sum of AMOUNT" numFmtId="0" hierarchy="75" level="32767"/>
    <cacheField name="[Dashboard Table].[CUSTOMER'S NAME].[CUSTOMER'S NAME]" caption="CUSTOMER'S NAME" numFmtId="0" hierarchy="27" level="1">
      <sharedItems count="6">
        <s v="ACME LIGHT"/>
        <s v="ARBI LIGHTS"/>
        <s v="KANJI BHAI"/>
        <s v="SWIFT ENG COMPANY"/>
        <s v="VJ ENTERPRISES"/>
        <s v="KRISH ALLOYS" u="1"/>
      </sharedItems>
    </cacheField>
    <cacheField name="[Dashboard Table].[DATE (Month)].[DATE (Month)]" caption="DATE (Month)" numFmtId="0" hierarchy="43"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2" memberValueDatatype="130" unbalanced="0">
      <fieldsUsage count="2">
        <fieldUsage x="-1"/>
        <fieldUsage x="1"/>
      </fieldsUsage>
    </cacheHierarchy>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0" memberValueDatatype="130" unbalanced="0"/>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2"/>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KUSHALI JAIN" refreshedDate="46023.54932233796" backgroundQuery="1" createdVersion="8" refreshedVersion="8" minRefreshableVersion="3" recordCount="0" supportSubquery="1" supportAdvancedDrill="1" xr:uid="{B72B53E2-1D74-49FB-B97E-70468C5E9F51}">
  <cacheSource type="external" connectionId="5"/>
  <cacheFields count="4">
    <cacheField name="[Measures].[Sum of AMOUNT]" caption="Sum of AMOUNT" numFmtId="0" hierarchy="75" level="32767"/>
    <cacheField name="[Dashboard Table].[CUSTOMER'S NAME].[CUSTOMER'S NAME]" caption="CUSTOMER'S NAME" numFmtId="0" hierarchy="27" level="1">
      <sharedItems count="10">
        <s v="ACME LIGHT"/>
        <s v="APEX LUMINAIRES PVT LTD"/>
        <s v="ARBI LIGHTS"/>
        <s v="HEERJI BHAI"/>
        <s v="KANJI BHAI"/>
        <s v="KRISH ALLOYS"/>
        <s v="MODERN INDUSTRIES"/>
        <s v="RAJ B2WIN"/>
        <s v="SWIFT ENG COMPANY"/>
        <s v="VJ ENTERPRISES"/>
      </sharedItems>
    </cacheField>
    <cacheField name="[Dashboard Table].[DATE (Month)].[DATE (Month)]" caption="DATE (Month)" numFmtId="0" hierarchy="43" level="1">
      <sharedItems count="9">
        <s v="Apr"/>
        <s v="May"/>
        <s v="Jun"/>
        <s v="Jul"/>
        <s v="Aug"/>
        <s v="Sep"/>
        <s v="Oct"/>
        <s v="Nov"/>
        <s v="Dec"/>
      </sharedItems>
    </cacheField>
    <cacheField name="[Dashboard Table].[DATE].[DATE]" caption="DATE" numFmtId="0" hierarchy="25" level="1">
      <sharedItems containsSemiMixedTypes="0" containsNonDate="0" containsString="0"/>
    </cacheField>
  </cacheFields>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2" memberValueDatatype="7" unbalanced="0">
      <fieldsUsage count="2">
        <fieldUsage x="-1"/>
        <fieldUsage x="3"/>
      </fieldsUsage>
    </cacheHierarchy>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2" memberValueDatatype="130" unbalanced="0">
      <fieldsUsage count="2">
        <fieldUsage x="-1"/>
        <fieldUsage x="1"/>
      </fieldsUsage>
    </cacheHierarchy>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0" memberValueDatatype="130" unbalanced="0"/>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fieldsUsage count="2">
        <fieldUsage x="-1"/>
        <fieldUsage x="2"/>
      </fieldsUsage>
    </cacheHierarchy>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dimensions count="5">
    <dimension name="BS" uniqueName="[BS]" caption="BS"/>
    <dimension name="Calendar" uniqueName="[Calendar]" caption="Calendar"/>
    <dimension name="Dashboard Table" uniqueName="[Dashboard Table]" caption="Dashboard Table"/>
    <dimension measure="1" name="Measures" uniqueName="[Measures]" caption="Measures"/>
    <dimension name="WS" uniqueName="[WS]" caption="WS"/>
  </dimensions>
  <measureGroups count="4">
    <measureGroup name="BS" caption="BS"/>
    <measureGroup name="Calendar" caption="Calendar"/>
    <measureGroup name="Dashboard Table" caption="Dashboard Table"/>
    <measureGroup name="WS" caption="WS"/>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ALI JAIN" refreshedDate="46023.549310416667" backgroundQuery="1" createdVersion="3" refreshedVersion="8" minRefreshableVersion="3" recordCount="0" supportSubquery="1" supportAdvancedDrill="1" xr:uid="{2EB12E2C-C42D-43C5-9343-6FBC0F07ADEF}">
  <cacheSource type="external" connectionId="5">
    <extLst>
      <ext xmlns:x14="http://schemas.microsoft.com/office/spreadsheetml/2009/9/main" uri="{F057638F-6D5F-4e77-A914-E7F072B9BCA8}">
        <x14:sourceConnection name="ThisWorkbookDataModel"/>
      </ext>
    </extLst>
  </cacheSource>
  <cacheFields count="0"/>
  <cacheHierarchies count="82">
    <cacheHierarchy uniqueName="[BS].[BW]" caption="BW" attribute="1" defaultMemberUniqueName="[BS].[BW].[All]" allUniqueName="[BS].[BW].[All]" dimensionUniqueName="[BS]" displayFolder="" count="0" memberValueDatatype="130" unbalanced="0"/>
    <cacheHierarchy uniqueName="[BS].[DATE]" caption="DATE" attribute="1" time="1" defaultMemberUniqueName="[BS].[DATE].[All]" allUniqueName="[BS].[DATE].[All]" dimensionUniqueName="[BS]" displayFolder="" count="0" memberValueDatatype="7" unbalanced="0"/>
    <cacheHierarchy uniqueName="[BS].[CH NO.]" caption="CH NO." attribute="1" defaultMemberUniqueName="[BS].[CH NO.].[All]" allUniqueName="[BS].[CH NO.].[All]" dimensionUniqueName="[BS]" displayFolder="" count="0" memberValueDatatype="130" unbalanced="0"/>
    <cacheHierarchy uniqueName="[BS].[CUSTOMER'S NAME]" caption="CUSTOMER'S NAME" attribute="1" defaultMemberUniqueName="[BS].[CUSTOMER'S NAME].[All]" allUniqueName="[BS].[CUSTOMER'S NAME].[All]" dimensionUniqueName="[BS]" displayFolder="" count="0" memberValueDatatype="130" unbalanced="0"/>
    <cacheHierarchy uniqueName="[BS].[DELIVERED TO]" caption="DELIVERED TO" attribute="1" defaultMemberUniqueName="[BS].[DELIVERED TO].[All]" allUniqueName="[BS].[DELIVERED TO].[All]" dimensionUniqueName="[BS]" displayFolder="" count="0" memberValueDatatype="130" unbalanced="0"/>
    <cacheHierarchy uniqueName="[BS].[PRODUCT]" caption="PRODUCT" attribute="1" defaultMemberUniqueName="[BS].[PRODUCT].[All]" allUniqueName="[BS].[PRODUCT].[All]" dimensionUniqueName="[BS]" displayFolder="" count="0" memberValueDatatype="130" unbalanced="0"/>
    <cacheHierarchy uniqueName="[BS].[RATE]" caption="RATE" attribute="1" defaultMemberUniqueName="[BS].[RATE].[All]" allUniqueName="[BS].[RATE].[All]" dimensionUniqueName="[BS]" displayFolder="" count="0" memberValueDatatype="5" unbalanced="0"/>
    <cacheHierarchy uniqueName="[BS].[ACT QTY]" caption="ACT QTY" attribute="1" defaultMemberUniqueName="[BS].[ACT QTY].[All]" allUniqueName="[BS].[ACT QTY].[All]" dimensionUniqueName="[BS]" displayFolder="" count="0" memberValueDatatype="20" unbalanced="0"/>
    <cacheHierarchy uniqueName="[BS].[QTY ADDED]" caption="QTY ADDED" attribute="1" defaultMemberUniqueName="[BS].[QTY ADDED].[All]" allUniqueName="[BS].[QTY ADDED].[All]" dimensionUniqueName="[BS]" displayFolder="" count="0" memberValueDatatype="20" unbalanced="0"/>
    <cacheHierarchy uniqueName="[BS].[OUR QTY]" caption="OUR QTY" attribute="1" defaultMemberUniqueName="[BS].[OUR QTY].[All]" allUniqueName="[BS].[OUR QTY].[All]" dimensionUniqueName="[BS]" displayFolder="" count="0" memberValueDatatype="5" unbalanced="0"/>
    <cacheHierarchy uniqueName="[BS].[PARTY QTY]" caption="PARTY QTY" attribute="1" defaultMemberUniqueName="[BS].[PARTY QTY].[All]" allUniqueName="[BS].[PARTY QTY].[All]" dimensionUniqueName="[BS]" displayFolder="" count="0" memberValueDatatype="5" unbalanced="0"/>
    <cacheHierarchy uniqueName="[BS].[AMOUNT]" caption="AMOUNT" attribute="1" defaultMemberUniqueName="[BS].[AMOUNT].[All]" allUniqueName="[BS].[AMOUNT].[All]" dimensionUniqueName="[BS]" displayFolder="" count="0" memberValueDatatype="5" unbalanced="0"/>
    <cacheHierarchy uniqueName="[BS].[INGOTS]" caption="INGOTS" attribute="1" defaultMemberUniqueName="[BS].[INGOTS].[All]" allUniqueName="[BS].[INGOTS].[All]" dimensionUniqueName="[BS]" displayFolder="" count="0" memberValueDatatype="5" unbalanced="0"/>
    <cacheHierarchy uniqueName="[BS].[TEMPO NO.]" caption="TEMPO NO." attribute="1" defaultMemberUniqueName="[BS].[TEMPO NO.].[All]" allUniqueName="[BS].[TEMPO NO.].[All]" dimensionUniqueName="[BS]" displayFolder="" count="0" memberValueDatatype="130" unbalanced="0"/>
    <cacheHierarchy uniqueName="[BS].[TRANSPORTER NAME]" caption="TRANSPORTER NAME" attribute="1" defaultMemberUniqueName="[BS].[TRANSPORTER NAME].[All]" allUniqueName="[BS].[TRANSPORTER NAME].[All]" dimensionUniqueName="[BS]" displayFolder="" count="0" memberValueDatatype="130" unbalanced="0"/>
    <cacheHierarchy uniqueName="[BS].[TRANS. PAYABLE]" caption="TRANS. PAYABLE" attribute="1" defaultMemberUniqueName="[BS].[TRANS. PAYABLE].[All]" allUniqueName="[BS].[TRANS. PAYABLE].[All]" dimensionUniqueName="[B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shboard Table].[BW]" caption="BW" attribute="1" defaultMemberUniqueName="[Dashboard Table].[BW].[All]" allUniqueName="[Dashboard Table].[BW].[All]" dimensionUniqueName="[Dashboard Table]" displayFolder="" count="0" memberValueDatatype="130" unbalanced="0"/>
    <cacheHierarchy uniqueName="[Dashboard Table].[DATE]" caption="DATE" attribute="1" time="1" defaultMemberUniqueName="[Dashboard Table].[DATE].[All]" allUniqueName="[Dashboard Table].[DATE].[All]" dimensionUniqueName="[Dashboard Table]" displayFolder="" count="0" memberValueDatatype="7" unbalanced="0"/>
    <cacheHierarchy uniqueName="[Dashboard Table].[CH NO.]" caption="CH NO." attribute="1" defaultMemberUniqueName="[Dashboard Table].[CH NO.].[All]" allUniqueName="[Dashboard Table].[CH NO.].[All]" dimensionUniqueName="[Dashboard Table]" displayFolder="" count="0" memberValueDatatype="130" unbalanced="0"/>
    <cacheHierarchy uniqueName="[Dashboard Table].[CUSTOMER'S NAME]" caption="CUSTOMER'S NAME" attribute="1" defaultMemberUniqueName="[Dashboard Table].[CUSTOMER'S NAME].[All]" allUniqueName="[Dashboard Table].[CUSTOMER'S NAME].[All]" dimensionUniqueName="[Dashboard Table]" displayFolder="" count="0" memberValueDatatype="130" unbalanced="0"/>
    <cacheHierarchy uniqueName="[Dashboard Table].[DELIVERED TO]" caption="DELIVERED TO" attribute="1" defaultMemberUniqueName="[Dashboard Table].[DELIVERED TO].[All]" allUniqueName="[Dashboard Table].[DELIVERED TO].[All]" dimensionUniqueName="[Dashboard Table]" displayFolder="" count="0" memberValueDatatype="130" unbalanced="0"/>
    <cacheHierarchy uniqueName="[Dashboard Table].[PRODUCT]" caption="PRODUCT" attribute="1" defaultMemberUniqueName="[Dashboard Table].[PRODUCT].[All]" allUniqueName="[Dashboard Table].[PRODUCT].[All]" dimensionUniqueName="[Dashboard Table]" displayFolder="" count="0" memberValueDatatype="130" unbalanced="0"/>
    <cacheHierarchy uniqueName="[Dashboard Table].[RATE]" caption="RATE" attribute="1" defaultMemberUniqueName="[Dashboard Table].[RATE].[All]" allUniqueName="[Dashboard Table].[RATE].[All]" dimensionUniqueName="[Dashboard Table]" displayFolder="" count="0" memberValueDatatype="5" unbalanced="0"/>
    <cacheHierarchy uniqueName="[Dashboard Table].[ACT QTY]" caption="ACT QTY" attribute="1" defaultMemberUniqueName="[Dashboard Table].[ACT QTY].[All]" allUniqueName="[Dashboard Table].[ACT QTY].[All]" dimensionUniqueName="[Dashboard Table]" displayFolder="" count="0" memberValueDatatype="5" unbalanced="0"/>
    <cacheHierarchy uniqueName="[Dashboard Table].[QTY ADDED]" caption="QTY ADDED" attribute="1" defaultMemberUniqueName="[Dashboard Table].[QTY ADDED].[All]" allUniqueName="[Dashboard Table].[QTY ADDED].[All]" dimensionUniqueName="[Dashboard Table]" displayFolder="" count="0" memberValueDatatype="5" unbalanced="0"/>
    <cacheHierarchy uniqueName="[Dashboard Table].[OUR QTY]" caption="OUR QTY" attribute="1" defaultMemberUniqueName="[Dashboard Table].[OUR QTY].[All]" allUniqueName="[Dashboard Table].[OUR QTY].[All]" dimensionUniqueName="[Dashboard Table]" displayFolder="" count="0" memberValueDatatype="5" unbalanced="0"/>
    <cacheHierarchy uniqueName="[Dashboard Table].[PARTY QTY]" caption="PARTY QTY" attribute="1" defaultMemberUniqueName="[Dashboard Table].[PARTY QTY].[All]" allUniqueName="[Dashboard Table].[PARTY QTY].[All]" dimensionUniqueName="[Dashboard Table]" displayFolder="" count="0" memberValueDatatype="5" unbalanced="0"/>
    <cacheHierarchy uniqueName="[Dashboard Table].[AMOUNT]" caption="AMOUNT" attribute="1" defaultMemberUniqueName="[Dashboard Table].[AMOUNT].[All]" allUniqueName="[Dashboard Table].[AMOUNT].[All]" dimensionUniqueName="[Dashboard Table]" displayFolder="" count="0" memberValueDatatype="5" unbalanced="0"/>
    <cacheHierarchy uniqueName="[Dashboard Table].[INGOTS]" caption="INGOTS" attribute="1" defaultMemberUniqueName="[Dashboard Table].[INGOTS].[All]" allUniqueName="[Dashboard Table].[INGOTS].[All]" dimensionUniqueName="[Dashboard Table]" displayFolder="" count="0" memberValueDatatype="130" unbalanced="0"/>
    <cacheHierarchy uniqueName="[Dashboard Table].[TEMPO NO.]" caption="TEMPO NO." attribute="1" defaultMemberUniqueName="[Dashboard Table].[TEMPO NO.].[All]" allUniqueName="[Dashboard Table].[TEMPO NO.].[All]" dimensionUniqueName="[Dashboard Table]" displayFolder="" count="0" memberValueDatatype="130" unbalanced="0"/>
    <cacheHierarchy uniqueName="[Dashboard Table].[TRANSPORTER NAME]" caption="TRANSPORTER NAME" attribute="1" defaultMemberUniqueName="[Dashboard Table].[TRANSPORTER NAME].[All]" allUniqueName="[Dashboard Table].[TRANSPORTER NAME].[All]" dimensionUniqueName="[Dashboard Table]" displayFolder="" count="0" memberValueDatatype="130" unbalanced="0"/>
    <cacheHierarchy uniqueName="[Dashboard Table].[TRANS. PAYABLE]" caption="TRANS. PAYABLE" attribute="1" defaultMemberUniqueName="[Dashboard Table].[TRANS. PAYABLE].[All]" allUniqueName="[Dashboard Table].[TRANS. PAYABLE].[All]" dimensionUniqueName="[Dashboard Table]" displayFolder="" count="0" memberValueDatatype="5" unbalanced="0"/>
    <cacheHierarchy uniqueName="[Dashboard Table].[NOTES]" caption="NOTES" attribute="1" defaultMemberUniqueName="[Dashboard Table].[NOTES].[All]" allUniqueName="[Dashboard Table].[NOTES].[All]" dimensionUniqueName="[Dashboard Table]" displayFolder="" count="0" memberValueDatatype="130" unbalanced="0"/>
    <cacheHierarchy uniqueName="[Dashboard Table].[OK]" caption="OK" attribute="1" defaultMemberUniqueName="[Dashboard Table].[OK].[All]" allUniqueName="[Dashboard Table].[OK].[All]" dimensionUniqueName="[Dashboard Table]" displayFolder="" count="0" memberValueDatatype="130" unbalanced="0"/>
    <cacheHierarchy uniqueName="[Dashboard Table].[OK2]" caption="OK2" attribute="1" defaultMemberUniqueName="[Dashboard Table].[OK2].[All]" allUniqueName="[Dashboard Table].[OK2].[All]" dimensionUniqueName="[Dashboard Table]" displayFolder="" count="0" memberValueDatatype="130" unbalanced="0"/>
    <cacheHierarchy uniqueName="[Dashboard Table].[DATE (Month)]" caption="DATE (Month)" attribute="1" defaultMemberUniqueName="[Dashboard Table].[DATE (Month)].[All]" allUniqueName="[Dashboard Table].[DATE (Month)].[All]" dimensionUniqueName="[Dashboard Table]" displayFolder="" count="2" memberValueDatatype="130" unbalanced="0"/>
    <cacheHierarchy uniqueName="[WS].[BW]" caption="BW" attribute="1" defaultMemberUniqueName="[WS].[BW].[All]" allUniqueName="[WS].[BW].[All]" dimensionUniqueName="[WS]" displayFolder="" count="0" memberValueDatatype="130" unbalanced="0"/>
    <cacheHierarchy uniqueName="[WS].[DATE]" caption="DATE" attribute="1" time="1" defaultMemberUniqueName="[WS].[DATE].[All]" allUniqueName="[WS].[DATE].[All]" dimensionUniqueName="[WS]" displayFolder="" count="0" memberValueDatatype="7" unbalanced="0"/>
    <cacheHierarchy uniqueName="[WS].[CH NO.]" caption="CH NO." attribute="1" defaultMemberUniqueName="[WS].[CH NO.].[All]" allUniqueName="[WS].[CH NO.].[All]" dimensionUniqueName="[WS]" displayFolder="" count="0" memberValueDatatype="130" unbalanced="0"/>
    <cacheHierarchy uniqueName="[WS].[CUSTOMER'S NAME]" caption="CUSTOMER'S NAME" attribute="1" defaultMemberUniqueName="[WS].[CUSTOMER'S NAME].[All]" allUniqueName="[WS].[CUSTOMER'S NAME].[All]" dimensionUniqueName="[WS]" displayFolder="" count="0" memberValueDatatype="130" unbalanced="0"/>
    <cacheHierarchy uniqueName="[WS].[DELIVERED TO]" caption="DELIVERED TO" attribute="1" defaultMemberUniqueName="[WS].[DELIVERED TO].[All]" allUniqueName="[WS].[DELIVERED TO].[All]" dimensionUniqueName="[WS]" displayFolder="" count="0" memberValueDatatype="130" unbalanced="0"/>
    <cacheHierarchy uniqueName="[WS].[PRODUCT]" caption="PRODUCT" attribute="1" defaultMemberUniqueName="[WS].[PRODUCT].[All]" allUniqueName="[WS].[PRODUCT].[All]" dimensionUniqueName="[WS]" displayFolder="" count="0" memberValueDatatype="130" unbalanced="0"/>
    <cacheHierarchy uniqueName="[WS].[RATE]" caption="RATE" attribute="1" defaultMemberUniqueName="[WS].[RATE].[All]" allUniqueName="[WS].[RATE].[All]" dimensionUniqueName="[WS]" displayFolder="" count="0" memberValueDatatype="5" unbalanced="0"/>
    <cacheHierarchy uniqueName="[WS].[ACT QTY]" caption="ACT QTY" attribute="1" defaultMemberUniqueName="[WS].[ACT QTY].[All]" allUniqueName="[WS].[ACT QTY].[All]" dimensionUniqueName="[WS]" displayFolder="" count="0" memberValueDatatype="5" unbalanced="0"/>
    <cacheHierarchy uniqueName="[WS].[QTY ADDED]" caption="QTY ADDED" attribute="1" defaultMemberUniqueName="[WS].[QTY ADDED].[All]" allUniqueName="[WS].[QTY ADDED].[All]" dimensionUniqueName="[WS]" displayFolder="" count="0" memberValueDatatype="5" unbalanced="0"/>
    <cacheHierarchy uniqueName="[WS].[OUR QTY]" caption="OUR QTY" attribute="1" defaultMemberUniqueName="[WS].[OUR QTY].[All]" allUniqueName="[WS].[OUR QTY].[All]" dimensionUniqueName="[WS]" displayFolder="" count="0" memberValueDatatype="5" unbalanced="0"/>
    <cacheHierarchy uniqueName="[WS].[PARTY QTY]" caption="PARTY QTY" attribute="1" defaultMemberUniqueName="[WS].[PARTY QTY].[All]" allUniqueName="[WS].[PARTY QTY].[All]" dimensionUniqueName="[WS]" displayFolder="" count="0" memberValueDatatype="5" unbalanced="0"/>
    <cacheHierarchy uniqueName="[WS].[AMOUNT]" caption="AMOUNT" attribute="1" defaultMemberUniqueName="[WS].[AMOUNT].[All]" allUniqueName="[WS].[AMOUNT].[All]" dimensionUniqueName="[WS]" displayFolder="" count="0" memberValueDatatype="5" unbalanced="0"/>
    <cacheHierarchy uniqueName="[WS].[INGOTS]" caption="INGOTS" attribute="1" defaultMemberUniqueName="[WS].[INGOTS].[All]" allUniqueName="[WS].[INGOTS].[All]" dimensionUniqueName="[WS]" displayFolder="" count="0" memberValueDatatype="130" unbalanced="0"/>
    <cacheHierarchy uniqueName="[WS].[TEMPO NO.]" caption="TEMPO NO." attribute="1" defaultMemberUniqueName="[WS].[TEMPO NO.].[All]" allUniqueName="[WS].[TEMPO NO.].[All]" dimensionUniqueName="[WS]" displayFolder="" count="0" memberValueDatatype="130" unbalanced="0"/>
    <cacheHierarchy uniqueName="[WS].[TRANSPORTER NAME]" caption="TRANSPORTER NAME" attribute="1" defaultMemberUniqueName="[WS].[TRANSPORTER NAME].[All]" allUniqueName="[WS].[TRANSPORTER NAME].[All]" dimensionUniqueName="[WS]" displayFolder="" count="0" memberValueDatatype="130" unbalanced="0"/>
    <cacheHierarchy uniqueName="[WS].[TRANS. PAYABLE]" caption="TRANS. PAYABLE" attribute="1" defaultMemberUniqueName="[WS].[TRANS. PAYABLE].[All]" allUniqueName="[WS].[TRANS. PAYABLE].[All]" dimensionUniqueName="[WS]" displayFolder="" count="0" memberValueDatatype="20" unbalanced="0"/>
    <cacheHierarchy uniqueName="[WS].[NOTES]" caption="NOTES" attribute="1" defaultMemberUniqueName="[WS].[NOTES].[All]" allUniqueName="[WS].[NOTES].[All]" dimensionUniqueName="[WS]" displayFolder="" count="0" memberValueDatatype="130" unbalanced="0"/>
    <cacheHierarchy uniqueName="[WS].[OK]" caption="OK" attribute="1" defaultMemberUniqueName="[WS].[OK].[All]" allUniqueName="[WS].[OK].[All]" dimensionUniqueName="[WS]" displayFolder="" count="0" memberValueDatatype="130" unbalanced="0"/>
    <cacheHierarchy uniqueName="[WS].[OK2]" caption="OK2" attribute="1" defaultMemberUniqueName="[WS].[OK2].[All]" allUniqueName="[WS].[OK2].[All]" dimensionUniqueName="[WS]" displayFolder="" count="0" memberValueDatatype="130" unbalanced="0"/>
    <cacheHierarchy uniqueName="[Dashboard Table].[DATE (Month Index)]" caption="DATE (Month Index)" attribute="1" defaultMemberUniqueName="[Dashboard Table].[DATE (Month Index)].[All]" allUniqueName="[Dashboard Table].[DATE (Month Index)].[All]" dimensionUniqueName="[Dashboard Table]" displayFolder="" count="0" memberValueDatatype="20" unbalanced="0" hidden="1"/>
    <cacheHierarchy uniqueName="[Measures].[Avg Rate]" caption="Avg Rate" measure="1" displayFolder="" measureGroup="Dashboard Table" count="0"/>
    <cacheHierarchy uniqueName="[Measures].[Total Sales]" caption="Total Sales" measure="1" displayFolder="" measureGroup="Dashboard Table" count="0"/>
    <cacheHierarchy uniqueName="[Measures].[Prv Month Sales]" caption="Prv Month Sales" measure="1" displayFolder="" measureGroup="Dashboard Table" count="0"/>
    <cacheHierarchy uniqueName="[Measures].[Sales Growth]" caption="Sales Growth" measure="1" displayFolder="" measureGroup="Dashboard Table" count="0"/>
    <cacheHierarchy uniqueName="[Measures].[Invoice Count]" caption="Invoice Count" measure="1" displayFolder="" measureGroup="Dashboard Table" count="0"/>
    <cacheHierarchy uniqueName="[Measures].[Avg Invoice Value]" caption="Avg Invoice Value" measure="1" displayFolder="" measureGroup="Dashboard Table" count="0"/>
    <cacheHierarchy uniqueName="[Measures].[__XL_Count BS]" caption="__XL_Count BS" measure="1" displayFolder="" measureGroup="BS" count="0" hidden="1"/>
    <cacheHierarchy uniqueName="[Measures].[__XL_Count WS]" caption="__XL_Count WS" measure="1" displayFolder="" measureGroup="WS" count="0" hidden="1"/>
    <cacheHierarchy uniqueName="[Measures].[__XL_Count Dashboard Table]" caption="__XL_Count Dashboard Table" measure="1" displayFolder="" measureGroup="Dashboard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AMOUNT]" caption="Sum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PARTY QTY]" caption="Sum of PARTY QTY" measure="1" displayFolder="" measureGroup="WS" count="0" hidden="1">
      <extLst>
        <ext xmlns:x15="http://schemas.microsoft.com/office/spreadsheetml/2010/11/main" uri="{B97F6D7D-B522-45F9-BDA1-12C45D357490}">
          <x15:cacheHierarchy aggregatedColumn="54"/>
        </ext>
      </extLst>
    </cacheHierarchy>
    <cacheHierarchy uniqueName="[Measures].[Sum of PARTY QTY 2]" caption="Sum of PARTY QTY 2" measure="1" displayFolder="" measureGroup="Dashboard Table" count="0" hidden="1">
      <extLst>
        <ext xmlns:x15="http://schemas.microsoft.com/office/spreadsheetml/2010/11/main" uri="{B97F6D7D-B522-45F9-BDA1-12C45D357490}">
          <x15:cacheHierarchy aggregatedColumn="34"/>
        </ext>
      </extLst>
    </cacheHierarchy>
    <cacheHierarchy uniqueName="[Measures].[Average of AMOUNT]" caption="Average of AMOUNT" measure="1" displayFolder="" measureGroup="Dashboard Table" count="0" hidden="1">
      <extLst>
        <ext xmlns:x15="http://schemas.microsoft.com/office/spreadsheetml/2010/11/main" uri="{B97F6D7D-B522-45F9-BDA1-12C45D357490}">
          <x15:cacheHierarchy aggregatedColumn="35"/>
        </ext>
      </extLst>
    </cacheHierarchy>
    <cacheHierarchy uniqueName="[Measures].[Sum of OUR QTY]" caption="Sum of OUR QTY" measure="1" displayFolder="" measureGroup="Dashboard Table" count="0" hidden="1">
      <extLst>
        <ext xmlns:x15="http://schemas.microsoft.com/office/spreadsheetml/2010/11/main" uri="{B97F6D7D-B522-45F9-BDA1-12C45D357490}">
          <x15:cacheHierarchy aggregatedColumn="33"/>
        </ext>
      </extLst>
    </cacheHierarchy>
    <cacheHierarchy uniqueName="[Measures].[Count of TRANS. PAYABLE]" caption="Count of TRANS. PAYABLE" measure="1" displayFolder="" measureGroup="Dashboard Table" count="0" hidden="1">
      <extLst>
        <ext xmlns:x15="http://schemas.microsoft.com/office/spreadsheetml/2010/11/main" uri="{B97F6D7D-B522-45F9-BDA1-12C45D357490}">
          <x15:cacheHierarchy aggregatedColumn="39"/>
        </ext>
      </extLst>
    </cacheHierarchy>
    <cacheHierarchy uniqueName="[Measures].[Sum of TRANS. PAYABLE]" caption="Sum of TRANS. PAYABLE" measure="1" displayFolder="" measureGroup="Dashboard Table"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786642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FAF2E-247E-489D-B318-2ADDEE0A7F0F}" name="PivotTable2" cacheId="430" applyNumberFormats="0" applyBorderFormats="0" applyFontFormats="0" applyPatternFormats="0" applyAlignmentFormats="0" applyWidthHeightFormats="1" dataCaption="Values" tag="bd8a8389-3bb0-4242-922d-cb591f529165" updatedVersion="8" minRefreshableVersion="5" subtotalHiddenItems="1" itemPrintTitles="1" createdVersion="8" indent="0" outline="1" outlineData="1" multipleFieldFilters="0" chartFormat="8" rowHeaderCaption="Monthly Sales">
  <location ref="D22:E32"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Amount" fld="0" baseField="1" baseItem="0" numFmtId="165"/>
  </dataFields>
  <formats count="21">
    <format dxfId="695">
      <pivotArea type="all" dataOnly="0" outline="0" fieldPosition="0"/>
    </format>
    <format dxfId="696">
      <pivotArea outline="0" collapsedLevelsAreSubtotals="1" fieldPosition="0"/>
    </format>
    <format dxfId="697">
      <pivotArea dataOnly="0" labelOnly="1" outline="0" axis="axisValues" fieldPosition="0"/>
    </format>
    <format dxfId="698">
      <pivotArea type="all" dataOnly="0" outline="0" fieldPosition="0"/>
    </format>
    <format dxfId="699">
      <pivotArea outline="0" collapsedLevelsAreSubtotals="1" fieldPosition="0"/>
    </format>
    <format dxfId="700">
      <pivotArea dataOnly="0" labelOnly="1" outline="0" axis="axisValues" fieldPosition="0"/>
    </format>
    <format dxfId="701">
      <pivotArea type="all" dataOnly="0" outline="0" fieldPosition="0"/>
    </format>
    <format dxfId="702">
      <pivotArea outline="0" collapsedLevelsAreSubtotals="1" fieldPosition="0"/>
    </format>
    <format dxfId="703">
      <pivotArea dataOnly="0" labelOnly="1" outline="0" axis="axisValues" fieldPosition="0"/>
    </format>
    <format dxfId="704">
      <pivotArea outline="0" collapsedLevelsAreSubtotals="1" fieldPosition="0"/>
    </format>
    <format dxfId="705">
      <pivotArea type="all" dataOnly="0" outline="0" fieldPosition="0"/>
    </format>
    <format dxfId="706">
      <pivotArea outline="0" collapsedLevelsAreSubtotals="1" fieldPosition="0"/>
    </format>
    <format dxfId="707">
      <pivotArea field="1" type="button" dataOnly="0" labelOnly="1" outline="0"/>
    </format>
    <format dxfId="708">
      <pivotArea dataOnly="0" labelOnly="1" grandRow="1" outline="0" fieldPosition="0"/>
    </format>
    <format dxfId="709">
      <pivotArea dataOnly="0" labelOnly="1" outline="0" axis="axisValues" fieldPosition="0"/>
    </format>
    <format dxfId="710">
      <pivotArea type="all" dataOnly="0" outline="0" fieldPosition="0"/>
    </format>
    <format dxfId="711">
      <pivotArea outline="0" collapsedLevelsAreSubtotals="1" fieldPosition="0"/>
    </format>
    <format dxfId="712">
      <pivotArea field="1" type="button" dataOnly="0" labelOnly="1" outline="0"/>
    </format>
    <format dxfId="713">
      <pivotArea dataOnly="0" labelOnly="1" grandRow="1" outline="0" fieldPosition="0"/>
    </format>
    <format dxfId="714">
      <pivotArea dataOnly="0" labelOnly="1" outline="0" axis="axisValues" fieldPosition="0"/>
    </format>
    <format dxfId="715">
      <pivotArea field="2" type="button" dataOnly="0" labelOnly="1" outline="0" axis="axisRow"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7"/>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8"/>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2">
    <filter fld="3" type="dateBetween" evalOrder="-1" id="4" name="[Dashboard Table].[DATE]">
      <autoFilter ref="A1">
        <filterColumn colId="0">
          <customFilters and="1">
            <customFilter operator="greaterThanOrEqual" val="45809"/>
            <customFilter operator="lessThanOrEqual" val="46022"/>
          </customFilters>
        </filterColumn>
      </autoFilter>
      <extLst>
        <ext xmlns:x15="http://schemas.microsoft.com/office/spreadsheetml/2010/11/main" uri="{0605FD5F-26C8-4aeb-8148-2DB25E43C511}">
          <x15:pivotFilter useWholeDay="1"/>
        </ext>
      </extLst>
    </filter>
    <filter fld="1" type="count" id="1" iMeasureHier="75">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12FFE2-5DF3-473A-BAF3-A67011B496E1}" name="PivotTable6" cacheId="421" applyNumberFormats="0" applyBorderFormats="0" applyFontFormats="0" applyPatternFormats="0" applyAlignmentFormats="0" applyWidthHeightFormats="1" dataCaption="Values" tag="20011563-dcfd-42ae-acfa-ab6a402b2933" updatedVersion="8" minRefreshableVersion="3" subtotalHiddenItems="1" itemPrintTitles="1" createdVersion="8" indent="0" outline="1" outlineData="1" multipleFieldFilters="0" chartFormat="7" rowHeaderCaption="Avg Invoice Value">
  <location ref="G49:H59" firstHeaderRow="1" firstDataRow="1" firstDataCol="1" rowPageCount="1" colPageCount="1"/>
  <pivotFields count="4">
    <pivotField axis="axisRow"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pageFields count="1">
    <pageField fld="1" hier="29" name="[Dashboard Table].[PRODUCT].&amp;[LM2]" cap="LM2"/>
  </pageFields>
  <dataFields count="1">
    <dataField fld="2" subtotal="count" baseField="0" baseItem="0"/>
  </dataFields>
  <formats count="19">
    <format dxfId="583">
      <pivotArea type="all" dataOnly="0" outline="0" fieldPosition="0"/>
    </format>
    <format dxfId="584">
      <pivotArea outline="0" collapsedLevelsAreSubtotals="1" fieldPosition="0"/>
    </format>
    <format dxfId="585">
      <pivotArea dataOnly="0" labelOnly="1" outline="0" axis="axisValues" fieldPosition="0"/>
    </format>
    <format dxfId="586">
      <pivotArea type="all" dataOnly="0" outline="0" fieldPosition="0"/>
    </format>
    <format dxfId="587">
      <pivotArea outline="0" collapsedLevelsAreSubtotals="1" fieldPosition="0"/>
    </format>
    <format dxfId="588">
      <pivotArea dataOnly="0" labelOnly="1" outline="0" axis="axisValues" fieldPosition="0"/>
    </format>
    <format dxfId="589">
      <pivotArea type="all" dataOnly="0" outline="0" fieldPosition="0"/>
    </format>
    <format dxfId="590">
      <pivotArea outline="0" collapsedLevelsAreSubtotals="1" fieldPosition="0"/>
    </format>
    <format dxfId="591">
      <pivotArea dataOnly="0" labelOnly="1" outline="0" axis="axisValues" fieldPosition="0"/>
    </format>
    <format dxfId="592">
      <pivotArea outline="0" collapsedLevelsAreSubtotals="1" fieldPosition="0"/>
    </format>
    <format dxfId="593">
      <pivotArea type="all" dataOnly="0" outline="0" fieldPosition="0"/>
    </format>
    <format dxfId="594">
      <pivotArea outline="0" collapsedLevelsAreSubtotals="1" fieldPosition="0"/>
    </format>
    <format dxfId="595">
      <pivotArea dataOnly="0" labelOnly="1" grandRow="1" outline="0" fieldPosition="0"/>
    </format>
    <format dxfId="596">
      <pivotArea dataOnly="0" labelOnly="1" outline="0" axis="axisValues" fieldPosition="0"/>
    </format>
    <format dxfId="597">
      <pivotArea type="all" dataOnly="0" outline="0" fieldPosition="0"/>
    </format>
    <format dxfId="598">
      <pivotArea outline="0" collapsedLevelsAreSubtotals="1" fieldPosition="0"/>
    </format>
    <format dxfId="599">
      <pivotArea dataOnly="0" labelOnly="1" grandRow="1" outline="0" fieldPosition="0"/>
    </format>
    <format dxfId="600">
      <pivotArea dataOnly="0" labelOnly="1" outline="0" axis="axisValues" fieldPosition="0"/>
    </format>
    <format dxfId="601">
      <pivotArea field="0" type="button" dataOnly="0" labelOnly="1" outline="0" axis="axisRow" fieldPosition="0"/>
    </format>
  </formats>
  <chartFormats count="1">
    <chartFormat chart="2" format="6"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Dashboard Table].[PRODUCT].&amp;[LM2]"/>
        <member name="[Dashboard Table].[PRODUCT].&amp;[LM6]"/>
        <member name="[Dashboard Table].[PRODUCT].&amp;[0.13]"/>
        <member name="[Dashboard Table].[PRODUCT].&amp;[0.92]"/>
        <member name="[Dashboard Table].[PRODUCT].&amp;[0.97]"/>
        <member name="[Dashboard Table].[PRODUCT].&amp;[LM20]"/>
        <member name="[Dashboard Table].[PRODUCT].&amp;[LM24]"/>
        <member name=""/>
        <member name="[Dashboard Table].[PRODUCT].&amp;[HI-SI]"/>
        <member name="[Dashboard Table].[PRODUCT].&amp;[ADC-12]"/>
        <member name="[Dashboard Table].[PRODUCT].&amp;[HATHODA]"/>
        <member name=""/>
        <member name="[Dashboard Table].[PRODUCT].&amp;[SAND CAST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ank"/>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61957-6384-4606-97B0-6847F19FB6DF}" name="PivotTable4" cacheId="412" applyNumberFormats="0" applyBorderFormats="0" applyFontFormats="0" applyPatternFormats="0" applyAlignmentFormats="0" applyWidthHeightFormats="1" dataCaption="Values" tag="0d550e81-aaea-4e34-94f6-7c68394d1b16" updatedVersion="8" minRefreshableVersion="3" subtotalHiddenItems="1" itemPrintTitles="1" createdVersion="8" indent="0" outline="1" outlineData="1" multipleFieldFilters="0" chartFormat="10" rowHeaderCaption="Product Wise Sales">
  <location ref="G30:H36"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2"/>
    </i>
    <i>
      <x/>
    </i>
    <i>
      <x v="1"/>
    </i>
    <i>
      <x v="4"/>
    </i>
    <i t="grand">
      <x/>
    </i>
  </rowItems>
  <colItems count="1">
    <i/>
  </colItems>
  <dataFields count="1">
    <dataField name="% Contribution" fld="0" showDataAs="percentOfTotal" baseField="1" baseItem="0" numFmtId="10"/>
  </dataFields>
  <formats count="22">
    <format dxfId="653">
      <pivotArea type="all" dataOnly="0" outline="0" fieldPosition="0"/>
    </format>
    <format dxfId="654">
      <pivotArea outline="0" collapsedLevelsAreSubtotals="1" fieldPosition="0"/>
    </format>
    <format dxfId="655">
      <pivotArea dataOnly="0" labelOnly="1" outline="0" axis="axisValues" fieldPosition="0"/>
    </format>
    <format dxfId="656">
      <pivotArea type="all" dataOnly="0" outline="0" fieldPosition="0"/>
    </format>
    <format dxfId="657">
      <pivotArea outline="0" collapsedLevelsAreSubtotals="1" fieldPosition="0"/>
    </format>
    <format dxfId="658">
      <pivotArea dataOnly="0" labelOnly="1" outline="0" axis="axisValues" fieldPosition="0"/>
    </format>
    <format dxfId="659">
      <pivotArea type="all" dataOnly="0" outline="0" fieldPosition="0"/>
    </format>
    <format dxfId="660">
      <pivotArea outline="0" collapsedLevelsAreSubtotals="1" fieldPosition="0"/>
    </format>
    <format dxfId="661">
      <pivotArea dataOnly="0" labelOnly="1" outline="0" axis="axisValues" fieldPosition="0"/>
    </format>
    <format dxfId="662">
      <pivotArea outline="0" collapsedLevelsAreSubtotals="1" fieldPosition="0"/>
    </format>
    <format dxfId="663">
      <pivotArea type="all" dataOnly="0" outline="0" fieldPosition="0"/>
    </format>
    <format dxfId="664">
      <pivotArea outline="0" collapsedLevelsAreSubtotals="1" fieldPosition="0"/>
    </format>
    <format dxfId="665">
      <pivotArea field="1" type="button" dataOnly="0" labelOnly="1" outline="0"/>
    </format>
    <format dxfId="666">
      <pivotArea dataOnly="0" labelOnly="1" grandRow="1" outline="0" fieldPosition="0"/>
    </format>
    <format dxfId="667">
      <pivotArea dataOnly="0" labelOnly="1" outline="0" axis="axisValues" fieldPosition="0"/>
    </format>
    <format dxfId="668">
      <pivotArea type="all" dataOnly="0" outline="0" fieldPosition="0"/>
    </format>
    <format dxfId="669">
      <pivotArea outline="0" collapsedLevelsAreSubtotals="1" fieldPosition="0"/>
    </format>
    <format dxfId="670">
      <pivotArea field="1" type="button" dataOnly="0" labelOnly="1" outline="0"/>
    </format>
    <format dxfId="671">
      <pivotArea dataOnly="0" labelOnly="1" grandRow="1" outline="0" fieldPosition="0"/>
    </format>
    <format dxfId="672">
      <pivotArea dataOnly="0" labelOnly="1" outline="0" axis="axisValues" fieldPosition="0"/>
    </format>
    <format dxfId="673">
      <pivotArea outline="0" fieldPosition="0">
        <references count="1">
          <reference field="4294967294" count="1">
            <x v="0"/>
          </reference>
        </references>
      </pivotArea>
    </format>
    <format dxfId="674">
      <pivotArea field="2" type="button" dataOnly="0" labelOnly="1" outline="0" axis="axisRow" fieldPosition="0"/>
    </format>
  </formats>
  <chartFormats count="7">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3"/>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5"/>
          </reference>
        </references>
      </pivotArea>
    </chartFormat>
    <chartFormat chart="6" format="13">
      <pivotArea type="data" outline="0" fieldPosition="0">
        <references count="2">
          <reference field="4294967294" count="1" selected="0">
            <x v="0"/>
          </reference>
          <reference field="2" count="1" selected="0">
            <x v="6"/>
          </reference>
        </references>
      </pivotArea>
    </chartFormat>
    <chartFormat chart="6" format="14">
      <pivotArea type="data" outline="0" fieldPosition="0">
        <references count="2">
          <reference field="4294967294" count="1" selected="0">
            <x v="0"/>
          </reference>
          <reference field="2" count="1" selected="0">
            <x v="7"/>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ntribution"/>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2">
    <filter fld="1" type="count" id="1" iMeasureHier="75">
      <autoFilter ref="A1">
        <filterColumn colId="0">
          <top10 val="10" filterVal="10"/>
        </filterColumn>
      </autoFilter>
    </filter>
    <filter fld="2" type="count" id="2" iMeasureHier="7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66B563-BD85-4DD7-8E94-83B7FB6E6F70}" name="PivotTable7" cacheId="424" applyNumberFormats="0" applyBorderFormats="0" applyFontFormats="0" applyPatternFormats="0" applyAlignmentFormats="0" applyWidthHeightFormats="1" dataCaption="Values" tag="2768e0fb-8a38-4f9c-ace7-85da5dccd4ba" updatedVersion="8" minRefreshableVersion="3" subtotalHiddenItems="1" itemPrintTitles="1" createdVersion="8" indent="0" outline="1" outlineData="1" multipleFieldFilters="0" rowHeaderCaption="All Other Items Sales">
  <location ref="I1:J14" firstHeaderRow="1" firstDataRow="1" firstDataCol="1"/>
  <pivotFields count="3">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mount" fld="1" baseField="0" baseItem="0" numFmtId="165"/>
  </dataFields>
  <formats count="23">
    <format dxfId="560">
      <pivotArea type="all" dataOnly="0" outline="0" fieldPosition="0"/>
    </format>
    <format dxfId="561">
      <pivotArea outline="0" collapsedLevelsAreSubtotals="1" fieldPosition="0"/>
    </format>
    <format dxfId="562">
      <pivotArea dataOnly="0" labelOnly="1" outline="0" axis="axisValues" fieldPosition="0"/>
    </format>
    <format dxfId="563">
      <pivotArea type="all" dataOnly="0" outline="0" fieldPosition="0"/>
    </format>
    <format dxfId="564">
      <pivotArea outline="0" collapsedLevelsAreSubtotals="1" fieldPosition="0"/>
    </format>
    <format dxfId="565">
      <pivotArea dataOnly="0" labelOnly="1" outline="0" axis="axisValues" fieldPosition="0"/>
    </format>
    <format dxfId="566">
      <pivotArea type="all" dataOnly="0" outline="0" fieldPosition="0"/>
    </format>
    <format dxfId="567">
      <pivotArea outline="0" collapsedLevelsAreSubtotals="1" fieldPosition="0"/>
    </format>
    <format dxfId="568">
      <pivotArea dataOnly="0" labelOnly="1" outline="0" axis="axisValues" fieldPosition="0"/>
    </format>
    <format dxfId="569">
      <pivotArea grandRow="1" outline="0" collapsedLevelsAreSubtotals="1" fieldPosition="0"/>
    </format>
    <format dxfId="570">
      <pivotArea outline="0" collapsedLevelsAreSubtotals="1" fieldPosition="0"/>
    </format>
    <format dxfId="571">
      <pivotArea type="all" dataOnly="0" outline="0" fieldPosition="0"/>
    </format>
    <format dxfId="572">
      <pivotArea outline="0" collapsedLevelsAreSubtotals="1" fieldPosition="0"/>
    </format>
    <format dxfId="573">
      <pivotArea field="0" type="button" dataOnly="0" labelOnly="1" outline="0" axis="axisRow" fieldPosition="0"/>
    </format>
    <format dxfId="574">
      <pivotArea dataOnly="0" labelOnly="1" fieldPosition="0">
        <references count="1">
          <reference field="0" count="0"/>
        </references>
      </pivotArea>
    </format>
    <format dxfId="575">
      <pivotArea dataOnly="0" labelOnly="1" grandRow="1" outline="0" fieldPosition="0"/>
    </format>
    <format dxfId="576">
      <pivotArea dataOnly="0" labelOnly="1" outline="0" axis="axisValues" fieldPosition="0"/>
    </format>
    <format dxfId="577">
      <pivotArea type="all" dataOnly="0" outline="0" fieldPosition="0"/>
    </format>
    <format dxfId="578">
      <pivotArea outline="0" collapsedLevelsAreSubtotals="1" fieldPosition="0"/>
    </format>
    <format dxfId="579">
      <pivotArea field="0" type="button" dataOnly="0" labelOnly="1" outline="0" axis="axisRow" fieldPosition="0"/>
    </format>
    <format dxfId="580">
      <pivotArea dataOnly="0" labelOnly="1" fieldPosition="0">
        <references count="1">
          <reference field="0" count="0"/>
        </references>
      </pivotArea>
    </format>
    <format dxfId="581">
      <pivotArea dataOnly="0" labelOnly="1" grandRow="1" outline="0" fieldPosition="0"/>
    </format>
    <format dxfId="582">
      <pivotArea dataOnly="0" labelOnly="1" outline="0" axis="axisValues"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S]"/>
        <x15:activeTabTopLevelEntity name="[W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30980-0BC9-4EE9-89B6-1F76B314F6D5}" name="PivotTable8" cacheId="427" applyNumberFormats="0" applyBorderFormats="0" applyFontFormats="0" applyPatternFormats="0" applyAlignmentFormats="0" applyWidthHeightFormats="1" dataCaption="Values" tag="a4992d57-5a7b-4491-a911-12bd5dd00fa2" updatedVersion="8" minRefreshableVersion="3" subtotalHiddenItems="1" itemPrintTitles="1" createdVersion="8" indent="0" outline="1" outlineData="1" multipleFieldFilters="0" chartFormat="5" rowHeaderCaption="Top Customers">
  <location ref="A22:B28" firstHeaderRow="1" firstDataRow="1" firstDataCol="1"/>
  <pivotFields count="3">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2"/>
    </i>
    <i>
      <x v="1"/>
    </i>
    <i>
      <x v="4"/>
    </i>
    <i t="grand">
      <x/>
    </i>
  </rowItems>
  <colItems count="1">
    <i/>
  </colItems>
  <dataFields count="1">
    <dataField name="Amount" fld="0" baseField="1" baseItem="0" numFmtId="165"/>
  </dataFields>
  <formats count="23">
    <format dxfId="537">
      <pivotArea type="all" dataOnly="0" outline="0" fieldPosition="0"/>
    </format>
    <format dxfId="538">
      <pivotArea outline="0" collapsedLevelsAreSubtotals="1" fieldPosition="0"/>
    </format>
    <format dxfId="539">
      <pivotArea dataOnly="0" labelOnly="1" outline="0" axis="axisValues" fieldPosition="0"/>
    </format>
    <format dxfId="540">
      <pivotArea type="all" dataOnly="0" outline="0" fieldPosition="0"/>
    </format>
    <format dxfId="541">
      <pivotArea outline="0" collapsedLevelsAreSubtotals="1" fieldPosition="0"/>
    </format>
    <format dxfId="542">
      <pivotArea dataOnly="0" labelOnly="1" outline="0" axis="axisValues" fieldPosition="0"/>
    </format>
    <format dxfId="543">
      <pivotArea type="all" dataOnly="0" outline="0" fieldPosition="0"/>
    </format>
    <format dxfId="544">
      <pivotArea outline="0" collapsedLevelsAreSubtotals="1" fieldPosition="0"/>
    </format>
    <format dxfId="545">
      <pivotArea dataOnly="0" labelOnly="1" outline="0" axis="axisValues" fieldPosition="0"/>
    </format>
    <format dxfId="546">
      <pivotArea outline="0" collapsedLevelsAreSubtotals="1" fieldPosition="0"/>
    </format>
    <format dxfId="547">
      <pivotArea type="all" dataOnly="0" outline="0" fieldPosition="0"/>
    </format>
    <format dxfId="548">
      <pivotArea outline="0" collapsedLevelsAreSubtotals="1" fieldPosition="0"/>
    </format>
    <format dxfId="549">
      <pivotArea field="1" type="button" dataOnly="0" labelOnly="1" outline="0" axis="axisRow" fieldPosition="0"/>
    </format>
    <format dxfId="550">
      <pivotArea dataOnly="0" labelOnly="1" fieldPosition="0">
        <references count="1">
          <reference field="1" count="0"/>
        </references>
      </pivotArea>
    </format>
    <format dxfId="551">
      <pivotArea dataOnly="0" labelOnly="1" grandRow="1" outline="0" fieldPosition="0"/>
    </format>
    <format dxfId="552">
      <pivotArea dataOnly="0" labelOnly="1" outline="0" axis="axisValues" fieldPosition="0"/>
    </format>
    <format dxfId="553">
      <pivotArea type="all" dataOnly="0" outline="0" fieldPosition="0"/>
    </format>
    <format dxfId="554">
      <pivotArea outline="0" collapsedLevelsAreSubtotals="1" fieldPosition="0"/>
    </format>
    <format dxfId="555">
      <pivotArea field="1" type="button" dataOnly="0" labelOnly="1" outline="0" axis="axisRow" fieldPosition="0"/>
    </format>
    <format dxfId="556">
      <pivotArea dataOnly="0" labelOnly="1" fieldPosition="0">
        <references count="1">
          <reference field="1" count="0"/>
        </references>
      </pivotArea>
    </format>
    <format dxfId="557">
      <pivotArea dataOnly="0" labelOnly="1" grandRow="1" outline="0" fieldPosition="0"/>
    </format>
    <format dxfId="558">
      <pivotArea dataOnly="0" labelOnly="1" outline="0" axis="axisValues" fieldPosition="0"/>
    </format>
    <format dxfId="559">
      <pivotArea field="1" type="button" dataOnly="0" labelOnly="1" outline="0" axis="axisRow"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4"/>
          </reference>
        </references>
      </pivotArea>
    </chartFormat>
    <chartFormat chart="3" format="9">
      <pivotArea type="data" outline="0" fieldPosition="0">
        <references count="2">
          <reference field="4294967294" count="1" selected="0">
            <x v="0"/>
          </reference>
          <reference field="1" count="1" selected="0">
            <x v="5"/>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filters count="1">
    <filter fld="1" type="count" id="3" iMeasureHier="7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5A9C7-0147-42D1-A441-80CDF85FD15E}" name="PivotTable5" cacheId="418" applyNumberFormats="0" applyBorderFormats="0" applyFontFormats="0" applyPatternFormats="0" applyAlignmentFormats="0" applyWidthHeightFormats="1" dataCaption="Values" tag="e8e24b27-45df-476b-8fb6-714646e9bf2b" updatedVersion="8" minRefreshableVersion="3" subtotalHiddenItems="1" itemPrintTitles="1" createdVersion="8" indent="0" outline="1" outlineData="1" multipleFieldFilters="0" chartFormat="12" rowHeaderCaption="Sales Growth">
  <location ref="A44:B53"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formats count="25">
    <format dxfId="602">
      <pivotArea type="all" dataOnly="0" outline="0" fieldPosition="0"/>
    </format>
    <format dxfId="603">
      <pivotArea outline="0" collapsedLevelsAreSubtotals="1" fieldPosition="0"/>
    </format>
    <format dxfId="604">
      <pivotArea dataOnly="0" labelOnly="1" outline="0" axis="axisValues" fieldPosition="0"/>
    </format>
    <format dxfId="605">
      <pivotArea type="all" dataOnly="0" outline="0" fieldPosition="0"/>
    </format>
    <format dxfId="606">
      <pivotArea outline="0" collapsedLevelsAreSubtotals="1" fieldPosition="0"/>
    </format>
    <format dxfId="607">
      <pivotArea dataOnly="0" labelOnly="1" outline="0" axis="axisValues" fieldPosition="0"/>
    </format>
    <format dxfId="608">
      <pivotArea type="all" dataOnly="0" outline="0" fieldPosition="0"/>
    </format>
    <format dxfId="609">
      <pivotArea outline="0" collapsedLevelsAreSubtotals="1" fieldPosition="0"/>
    </format>
    <format dxfId="610">
      <pivotArea dataOnly="0" labelOnly="1" outline="0" axis="axisValues" fieldPosition="0"/>
    </format>
    <format dxfId="611">
      <pivotArea outline="0" collapsedLevelsAreSubtotals="1" fieldPosition="0"/>
    </format>
    <format dxfId="612">
      <pivotArea type="all" dataOnly="0" outline="0" fieldPosition="0"/>
    </format>
    <format dxfId="613">
      <pivotArea outline="0" collapsedLevelsAreSubtotals="1" fieldPosition="0"/>
    </format>
    <format dxfId="614">
      <pivotArea dataOnly="0" labelOnly="1" grandRow="1" outline="0" fieldPosition="0"/>
    </format>
    <format dxfId="615">
      <pivotArea dataOnly="0" labelOnly="1" outline="0" axis="axisValues" fieldPosition="0"/>
    </format>
    <format dxfId="616">
      <pivotArea type="all" dataOnly="0" outline="0" fieldPosition="0"/>
    </format>
    <format dxfId="617">
      <pivotArea outline="0" collapsedLevelsAreSubtotals="1" fieldPosition="0"/>
    </format>
    <format dxfId="618">
      <pivotArea dataOnly="0" labelOnly="1" grandRow="1" outline="0" fieldPosition="0"/>
    </format>
    <format dxfId="619">
      <pivotArea dataOnly="0" labelOnly="1" outline="0" axis="axisValues" fieldPosition="0"/>
    </format>
    <format dxfId="620">
      <pivotArea dataOnly="0" outline="0" fieldPosition="0">
        <references count="1">
          <reference field="4294967294" count="1">
            <x v="0"/>
          </reference>
        </references>
      </pivotArea>
    </format>
    <format dxfId="621">
      <pivotArea type="all" dataOnly="0" outline="0" fieldPosition="0"/>
    </format>
    <format dxfId="622">
      <pivotArea outline="0" collapsedLevelsAreSubtotals="1" fieldPosition="0"/>
    </format>
    <format dxfId="623">
      <pivotArea field="1" type="button" dataOnly="0" labelOnly="1" outline="0" axis="axisRow" fieldPosition="0"/>
    </format>
    <format dxfId="624">
      <pivotArea dataOnly="0" labelOnly="1" fieldPosition="0">
        <references count="1">
          <reference field="1" count="0"/>
        </references>
      </pivotArea>
    </format>
    <format dxfId="625">
      <pivotArea dataOnly="0" labelOnly="1" grandRow="1" outline="0" fieldPosition="0"/>
    </format>
    <format dxfId="626">
      <pivotArea dataOnly="0" labelOnly="1" outline="0" axis="axisValues" fieldPosition="0"/>
    </format>
  </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7"/>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ank"/>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9DDC94-CB20-44A5-8367-56EF268AB086}" name="PivotTable1" cacheId="415" applyNumberFormats="0" applyBorderFormats="0" applyFontFormats="0" applyPatternFormats="0" applyAlignmentFormats="0" applyWidthHeightFormats="1" dataCaption="Values" tag="30cb716e-0ae9-4a8d-b8b3-4147b221731a" updatedVersion="8" minRefreshableVersion="3" subtotalHiddenItems="1" itemPrintTitles="1" createdVersion="8" indent="0" outline="1" outlineData="1" multipleFieldFilters="0" rowHeaderCaption="Ingot Sales">
  <location ref="A1:D14" firstHeaderRow="0" firstDataRow="1" firstDataCol="1"/>
  <pivotFields count="5">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Party Qty" fld="2" baseField="0" baseItem="0" numFmtId="165"/>
    <dataField name="Amount" fld="1" baseField="0" baseItem="0" numFmtId="165"/>
    <dataField fld="3" subtotal="count" baseField="0" baseItem="0"/>
  </dataFields>
  <formats count="26">
    <format dxfId="627">
      <pivotArea type="all" dataOnly="0" outline="0" fieldPosition="0"/>
    </format>
    <format dxfId="628">
      <pivotArea outline="0" collapsedLevelsAreSubtotals="1" fieldPosition="0"/>
    </format>
    <format dxfId="629">
      <pivotArea dataOnly="0" labelOnly="1" outline="0" axis="axisValues" fieldPosition="0"/>
    </format>
    <format dxfId="630">
      <pivotArea type="all" dataOnly="0" outline="0" fieldPosition="0"/>
    </format>
    <format dxfId="631">
      <pivotArea outline="0" collapsedLevelsAreSubtotals="1" fieldPosition="0"/>
    </format>
    <format dxfId="632">
      <pivotArea dataOnly="0" labelOnly="1" outline="0" axis="axisValues" fieldPosition="0"/>
    </format>
    <format dxfId="633">
      <pivotArea type="all" dataOnly="0" outline="0" fieldPosition="0"/>
    </format>
    <format dxfId="634">
      <pivotArea outline="0" collapsedLevelsAreSubtotals="1" fieldPosition="0"/>
    </format>
    <format dxfId="635">
      <pivotArea dataOnly="0" labelOnly="1" outline="0" axis="axisValues" fieldPosition="0"/>
    </format>
    <format dxfId="636">
      <pivotArea collapsedLevelsAreSubtotals="1" fieldPosition="0">
        <references count="2">
          <reference field="4294967294" count="1" selected="0">
            <x v="2"/>
          </reference>
          <reference field="0" count="0"/>
        </references>
      </pivotArea>
    </format>
    <format dxfId="637">
      <pivotArea field="0" grandRow="1" outline="0" collapsedLevelsAreSubtotals="1" axis="axisRow" fieldPosition="0">
        <references count="1">
          <reference field="4294967294" count="1" selected="0">
            <x v="2"/>
          </reference>
        </references>
      </pivotArea>
    </format>
    <format dxfId="638">
      <pivotArea grandRow="1" outline="0" collapsedLevelsAreSubtotals="1" fieldPosition="0"/>
    </format>
    <format dxfId="639">
      <pivotArea outline="0" collapsedLevelsAreSubtotals="1" fieldPosition="0">
        <references count="1">
          <reference field="4294967294" count="1" selected="0">
            <x v="1"/>
          </reference>
        </references>
      </pivotArea>
    </format>
    <format dxfId="640">
      <pivotArea type="all" dataOnly="0" outline="0" fieldPosition="0"/>
    </format>
    <format dxfId="641">
      <pivotArea outline="0" collapsedLevelsAreSubtotals="1" fieldPosition="0"/>
    </format>
    <format dxfId="642">
      <pivotArea field="0" type="button" dataOnly="0" labelOnly="1" outline="0" axis="axisRow" fieldPosition="0"/>
    </format>
    <format dxfId="643">
      <pivotArea dataOnly="0" labelOnly="1" fieldPosition="0">
        <references count="1">
          <reference field="0" count="0"/>
        </references>
      </pivotArea>
    </format>
    <format dxfId="644">
      <pivotArea dataOnly="0" labelOnly="1" grandRow="1" outline="0" fieldPosition="0"/>
    </format>
    <format dxfId="645">
      <pivotArea dataOnly="0" labelOnly="1" outline="0" fieldPosition="0">
        <references count="1">
          <reference field="4294967294" count="3">
            <x v="0"/>
            <x v="1"/>
            <x v="2"/>
          </reference>
        </references>
      </pivotArea>
    </format>
    <format dxfId="646">
      <pivotArea type="all" dataOnly="0" outline="0" fieldPosition="0"/>
    </format>
    <format dxfId="647">
      <pivotArea outline="0" collapsedLevelsAreSubtotals="1" fieldPosition="0"/>
    </format>
    <format dxfId="648">
      <pivotArea field="0" type="button" dataOnly="0" labelOnly="1" outline="0" axis="axisRow" fieldPosition="0"/>
    </format>
    <format dxfId="649">
      <pivotArea dataOnly="0" labelOnly="1" fieldPosition="0">
        <references count="1">
          <reference field="0" count="0"/>
        </references>
      </pivotArea>
    </format>
    <format dxfId="650">
      <pivotArea dataOnly="0" labelOnly="1" grandRow="1" outline="0" fieldPosition="0"/>
    </format>
    <format dxfId="651">
      <pivotArea dataOnly="0" labelOnly="1" outline="0" fieldPosition="0">
        <references count="1">
          <reference field="4294967294" count="3">
            <x v="0"/>
            <x v="1"/>
            <x v="2"/>
          </reference>
        </references>
      </pivotArea>
    </format>
    <format dxfId="652">
      <pivotArea outline="0" collapsedLevelsAreSubtotals="1" fieldPosition="0">
        <references count="1">
          <reference field="4294967294" count="1" selected="0">
            <x v="0"/>
          </reference>
        </references>
      </pivotArea>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mount"/>
    <pivotHierarchy dragToData="1"/>
    <pivotHierarchy dragToData="1" caption="Party Qty"/>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D006C-E823-42B8-888D-8DC331DD6455}" name="PivotTable3" cacheId="409" applyNumberFormats="0" applyBorderFormats="0" applyFontFormats="0" applyPatternFormats="0" applyAlignmentFormats="0" applyWidthHeightFormats="1" dataCaption="Values" tag="204f5edc-31a1-4645-ac2b-f2a409732837" updatedVersion="8" minRefreshableVersion="3" subtotalHiddenItems="1" itemPrintTitles="1" createdVersion="8" indent="0" outline="1" outlineData="1" multipleFieldFilters="0" chartFormat="16" rowHeaderCaption="B/W Sales">
  <location ref="L24:M34"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s>
  <rowFields count="1">
    <field x="1"/>
  </rowFields>
  <rowItems count="10">
    <i>
      <x/>
    </i>
    <i>
      <x v="1"/>
    </i>
    <i>
      <x v="2"/>
    </i>
    <i>
      <x v="3"/>
    </i>
    <i>
      <x v="4"/>
    </i>
    <i>
      <x v="5"/>
    </i>
    <i>
      <x v="6"/>
    </i>
    <i>
      <x v="7"/>
    </i>
    <i>
      <x v="8"/>
    </i>
    <i t="grand">
      <x/>
    </i>
  </rowItems>
  <colItems count="1">
    <i/>
  </colItems>
  <dataFields count="1">
    <dataField name="Sum of TRANS. PAYABLE" fld="2" baseField="1" baseItem="1"/>
  </dataFields>
  <formats count="20">
    <format dxfId="675">
      <pivotArea type="all" dataOnly="0" outline="0" fieldPosition="0"/>
    </format>
    <format dxfId="676">
      <pivotArea outline="0" collapsedLevelsAreSubtotals="1" fieldPosition="0"/>
    </format>
    <format dxfId="677">
      <pivotArea dataOnly="0" labelOnly="1" outline="0" axis="axisValues" fieldPosition="0"/>
    </format>
    <format dxfId="678">
      <pivotArea type="all" dataOnly="0" outline="0" fieldPosition="0"/>
    </format>
    <format dxfId="679">
      <pivotArea outline="0" collapsedLevelsAreSubtotals="1" fieldPosition="0"/>
    </format>
    <format dxfId="680">
      <pivotArea dataOnly="0" labelOnly="1" outline="0" axis="axisValues" fieldPosition="0"/>
    </format>
    <format dxfId="681">
      <pivotArea type="all" dataOnly="0" outline="0" fieldPosition="0"/>
    </format>
    <format dxfId="682">
      <pivotArea outline="0" collapsedLevelsAreSubtotals="1" fieldPosition="0"/>
    </format>
    <format dxfId="683">
      <pivotArea dataOnly="0" labelOnly="1" outline="0" axis="axisValues" fieldPosition="0"/>
    </format>
    <format dxfId="684">
      <pivotArea outline="0" collapsedLevelsAreSubtotals="1" fieldPosition="0"/>
    </format>
    <format dxfId="685">
      <pivotArea type="all" dataOnly="0" outline="0" fieldPosition="0"/>
    </format>
    <format dxfId="686">
      <pivotArea outline="0" collapsedLevelsAreSubtotals="1" fieldPosition="0"/>
    </format>
    <format dxfId="687">
      <pivotArea field="0" type="button" dataOnly="0" labelOnly="1" outline="0"/>
    </format>
    <format dxfId="688">
      <pivotArea dataOnly="0" labelOnly="1" grandRow="1" outline="0" fieldPosition="0"/>
    </format>
    <format dxfId="689">
      <pivotArea dataOnly="0" labelOnly="1" outline="0" axis="axisValues" fieldPosition="0"/>
    </format>
    <format dxfId="690">
      <pivotArea type="all" dataOnly="0" outline="0" fieldPosition="0"/>
    </format>
    <format dxfId="691">
      <pivotArea outline="0" collapsedLevelsAreSubtotals="1" fieldPosition="0"/>
    </format>
    <format dxfId="692">
      <pivotArea field="0" type="button" dataOnly="0" labelOnly="1" outline="0"/>
    </format>
    <format dxfId="693">
      <pivotArea dataOnly="0" labelOnly="1" grandRow="1" outline="0" fieldPosition="0"/>
    </format>
    <format dxfId="694">
      <pivotArea dataOnly="0" labelOnly="1" outline="0" axis="axisValues" fieldPosition="0"/>
    </format>
  </formats>
  <chartFormats count="1">
    <chartFormat chart="2" format="9"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ntribution"/>
    <pivotHierarchy dragToData="1"/>
    <pivotHierarchy dragToData="1"/>
    <pivotHierarchy dragToData="1"/>
    <pivotHierarchy dragToData="1"/>
    <pivotHierarchy dragToData="1"/>
    <pivotHierarchy dragToData="1" caption="Sum of TRANS. PAYABLE"/>
  </pivotHierarchies>
  <pivotTableStyleInfo name="PivotStyleMedium5"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28EA383-E6E4-4982-95F6-D9B28808BE8D}" sourceName="[Dashboard Table].[DATE (Month)]">
  <pivotTables>
    <pivotTable tabId="2" name="PivotTable2"/>
    <pivotTable tabId="2" name="PivotTable3"/>
    <pivotTable tabId="2" name="PivotTable4"/>
    <pivotTable tabId="2" name="PivotTable1"/>
    <pivotTable tabId="2" name="PivotTable5"/>
    <pivotTable tabId="2" name="PivotTable6"/>
    <pivotTable tabId="2" name="PivotTable7"/>
    <pivotTable tabId="2" name="PivotTable8"/>
  </pivotTables>
  <data>
    <olap pivotCacheId="1378664297">
      <levels count="2">
        <level uniqueName="[Dashboard Table].[DATE (Month)].[(All)]" sourceCaption="(All)" count="0"/>
        <level uniqueName="[Dashboard Table].[DATE (Month)].[DATE (Month)]" sourceCaption="DATE (Month)" count="9">
          <ranges>
            <range startItem="0">
              <i n="[Dashboard Table].[DATE (Month)].&amp;[Apr]" c="Apr"/>
              <i n="[Dashboard Table].[DATE (Month)].&amp;[May]" c="May"/>
              <i n="[Dashboard Table].[DATE (Month)].&amp;[Jun]" c="Jun"/>
              <i n="[Dashboard Table].[DATE (Month)].&amp;[Jul]" c="Jul"/>
              <i n="[Dashboard Table].[DATE (Month)].&amp;[Aug]" c="Aug"/>
              <i n="[Dashboard Table].[DATE (Month)].&amp;[Sep]" c="Sep"/>
              <i n="[Dashboard Table].[DATE (Month)].&amp;[Oct]" c="Oct"/>
              <i n="[Dashboard Table].[DATE (Month)].&amp;[Nov]" c="Nov"/>
              <i n="[Dashboard Table].[DATE (Month)].&amp;[Dec]" c="Dec"/>
            </range>
          </ranges>
        </level>
      </levels>
      <selections count="1">
        <selection n="[Dashboard Table].[DATE (Month)].[All]"/>
      </selections>
    </olap>
  </data>
  <extLst>
    <x:ext xmlns:x15="http://schemas.microsoft.com/office/spreadsheetml/2010/11/main" uri="{470722E0-AACD-4C17-9CDC-17EF765DBC7E}">
      <x15:slicerCacheHideItemsWithNoData count="1">
        <x15:slicerCacheOlapLevelName uniqueName="[Dashboard Table].[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350494D-E158-4740-B3B5-08C850A0CFB2}" cache="Slicer_DATE__Month" caption="DATE (Month)" level="1" style="SlicerStyleLight1 2"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DBC2-37CD-4B08-9619-7B4881C03AA3}">
  <dimension ref="A1:ZK276"/>
  <sheetViews>
    <sheetView workbookViewId="0">
      <selection activeCell="G6" sqref="G6"/>
    </sheetView>
  </sheetViews>
  <sheetFormatPr defaultRowHeight="15.6" x14ac:dyDescent="0.3"/>
  <cols>
    <col min="1" max="1" width="22.21875" style="1" customWidth="1"/>
    <col min="2" max="2" width="13.6640625" style="1" bestFit="1" customWidth="1"/>
    <col min="3" max="3" width="16.44140625" style="1" bestFit="1" customWidth="1"/>
    <col min="4" max="4" width="25.6640625" style="1" customWidth="1"/>
    <col min="5" max="5" width="13.6640625" style="1" bestFit="1" customWidth="1"/>
    <col min="6" max="6" width="19.44140625" style="1" customWidth="1"/>
    <col min="7" max="7" width="17.88671875" style="1" bestFit="1" customWidth="1"/>
    <col min="8" max="8" width="19.5546875" style="1" bestFit="1" customWidth="1"/>
    <col min="9" max="9" width="15.77734375" style="1" bestFit="1" customWidth="1"/>
    <col min="10" max="10" width="16.5546875" style="1" bestFit="1" customWidth="1"/>
    <col min="11" max="12" width="8.88671875" style="1"/>
    <col min="13" max="13" width="23.109375" style="1" bestFit="1" customWidth="1"/>
    <col min="14" max="16384" width="8.88671875" style="1"/>
  </cols>
  <sheetData>
    <row r="1" spans="1:10" x14ac:dyDescent="0.3">
      <c r="A1" s="2" t="s">
        <v>9</v>
      </c>
      <c r="B1" s="1" t="s">
        <v>13</v>
      </c>
      <c r="C1" s="1" t="s">
        <v>12</v>
      </c>
      <c r="D1" s="1" t="s">
        <v>11</v>
      </c>
      <c r="I1" s="2" t="s">
        <v>10</v>
      </c>
      <c r="J1" s="1" t="s">
        <v>12</v>
      </c>
    </row>
    <row r="2" spans="1:10" x14ac:dyDescent="0.3">
      <c r="A2" s="1" t="s">
        <v>40</v>
      </c>
      <c r="B2" s="4">
        <v>582.70000000000005</v>
      </c>
      <c r="C2" s="4">
        <v>136351.80000000002</v>
      </c>
      <c r="D2" s="3">
        <v>234</v>
      </c>
      <c r="I2" s="1" t="s">
        <v>2</v>
      </c>
      <c r="J2" s="4">
        <v>271430.72450399678</v>
      </c>
    </row>
    <row r="3" spans="1:10" x14ac:dyDescent="0.3">
      <c r="A3" s="1" t="s">
        <v>41</v>
      </c>
      <c r="B3" s="4">
        <v>104</v>
      </c>
      <c r="C3" s="4">
        <v>23920</v>
      </c>
      <c r="D3" s="3">
        <v>230</v>
      </c>
      <c r="I3" s="1" t="s">
        <v>54</v>
      </c>
      <c r="J3" s="4">
        <v>25654</v>
      </c>
    </row>
    <row r="4" spans="1:10" x14ac:dyDescent="0.3">
      <c r="A4" s="1" t="s">
        <v>0</v>
      </c>
      <c r="B4" s="4">
        <v>2828.3</v>
      </c>
      <c r="C4" s="4">
        <v>662054.40000000002</v>
      </c>
      <c r="D4" s="3">
        <v>234.08209878725737</v>
      </c>
      <c r="I4" s="1" t="s">
        <v>55</v>
      </c>
      <c r="J4" s="4">
        <v>0</v>
      </c>
    </row>
    <row r="5" spans="1:10" x14ac:dyDescent="0.3">
      <c r="A5" s="1" t="s">
        <v>1</v>
      </c>
      <c r="B5" s="4">
        <v>58152.100000000006</v>
      </c>
      <c r="C5" s="4">
        <v>13173914.290000003</v>
      </c>
      <c r="D5" s="3">
        <v>226.54236545197855</v>
      </c>
      <c r="I5" s="1" t="s">
        <v>56</v>
      </c>
      <c r="J5" s="4">
        <v>14280</v>
      </c>
    </row>
    <row r="6" spans="1:10" x14ac:dyDescent="0.3">
      <c r="A6" s="1" t="s">
        <v>42</v>
      </c>
      <c r="B6" s="4">
        <v>720.1</v>
      </c>
      <c r="C6" s="4">
        <v>165623</v>
      </c>
      <c r="D6" s="3">
        <v>230</v>
      </c>
      <c r="I6" s="1" t="s">
        <v>29</v>
      </c>
      <c r="J6" s="4">
        <v>1425810.5</v>
      </c>
    </row>
    <row r="7" spans="1:10" x14ac:dyDescent="0.3">
      <c r="A7" s="1" t="s">
        <v>7</v>
      </c>
      <c r="B7" s="4">
        <v>2975.2</v>
      </c>
      <c r="C7" s="4">
        <v>666200.80000000005</v>
      </c>
      <c r="D7" s="3">
        <v>223.91798870664161</v>
      </c>
      <c r="I7" s="1" t="s">
        <v>57</v>
      </c>
      <c r="J7" s="4">
        <v>66736</v>
      </c>
    </row>
    <row r="8" spans="1:10" x14ac:dyDescent="0.3">
      <c r="A8" s="1" t="s">
        <v>3</v>
      </c>
      <c r="B8" s="4">
        <v>120884.54999999994</v>
      </c>
      <c r="C8" s="4">
        <v>27574967.399999999</v>
      </c>
      <c r="D8" s="3">
        <v>228.10993960766709</v>
      </c>
      <c r="I8" s="1" t="s">
        <v>58</v>
      </c>
      <c r="J8" s="4">
        <v>210</v>
      </c>
    </row>
    <row r="9" spans="1:10" x14ac:dyDescent="0.3">
      <c r="A9" s="1" t="s">
        <v>4</v>
      </c>
      <c r="B9" s="4">
        <v>514713.65000000008</v>
      </c>
      <c r="C9" s="4">
        <v>114219491.42649999</v>
      </c>
      <c r="D9" s="3">
        <v>221.90880585059281</v>
      </c>
      <c r="I9" s="1" t="s">
        <v>5</v>
      </c>
      <c r="J9" s="4">
        <v>538296.29999999993</v>
      </c>
    </row>
    <row r="10" spans="1:10" x14ac:dyDescent="0.3">
      <c r="A10" s="1" t="s">
        <v>43</v>
      </c>
      <c r="B10" s="4">
        <v>4442.58</v>
      </c>
      <c r="C10" s="4">
        <v>1060936.5999999999</v>
      </c>
      <c r="D10" s="3">
        <v>238.8109161793372</v>
      </c>
      <c r="I10" s="1" t="s">
        <v>59</v>
      </c>
      <c r="J10" s="4">
        <v>0</v>
      </c>
    </row>
    <row r="11" spans="1:10" x14ac:dyDescent="0.3">
      <c r="A11" s="1" t="s">
        <v>44</v>
      </c>
      <c r="B11" s="4">
        <v>3289.76</v>
      </c>
      <c r="C11" s="4">
        <v>771305.52</v>
      </c>
      <c r="D11" s="3">
        <v>234.45647098876512</v>
      </c>
      <c r="I11" s="1" t="s">
        <v>60</v>
      </c>
      <c r="J11" s="4">
        <v>189258.8</v>
      </c>
    </row>
    <row r="12" spans="1:10" x14ac:dyDescent="0.3">
      <c r="A12" s="1" t="s">
        <v>8</v>
      </c>
      <c r="B12" s="4">
        <v>3770.4900000000002</v>
      </c>
      <c r="C12" s="4">
        <v>962871.20000000007</v>
      </c>
      <c r="D12" s="3">
        <v>255.37030995971347</v>
      </c>
      <c r="I12" s="1" t="s">
        <v>61</v>
      </c>
      <c r="J12" s="4">
        <v>0</v>
      </c>
    </row>
    <row r="13" spans="1:10" x14ac:dyDescent="0.3">
      <c r="A13" s="1" t="s">
        <v>45</v>
      </c>
      <c r="B13" s="4">
        <v>620.20000000000005</v>
      </c>
      <c r="C13" s="4">
        <v>142025.80000000002</v>
      </c>
      <c r="D13" s="3">
        <v>229</v>
      </c>
      <c r="I13" s="1" t="s">
        <v>30</v>
      </c>
      <c r="J13" s="4">
        <v>1116287.6000000001</v>
      </c>
    </row>
    <row r="14" spans="1:10" x14ac:dyDescent="0.3">
      <c r="A14" s="1" t="s">
        <v>6</v>
      </c>
      <c r="B14" s="4">
        <v>713083.63000000012</v>
      </c>
      <c r="C14" s="4">
        <v>159559662.23649999</v>
      </c>
      <c r="D14" s="3">
        <v>223.76009702606686</v>
      </c>
      <c r="I14" s="1" t="s">
        <v>6</v>
      </c>
      <c r="J14" s="4">
        <v>3647963.924503997</v>
      </c>
    </row>
    <row r="15" spans="1:10" x14ac:dyDescent="0.3">
      <c r="A15"/>
      <c r="B15"/>
      <c r="C15"/>
      <c r="D15"/>
      <c r="F15" s="7"/>
      <c r="G15" s="7"/>
      <c r="I15"/>
      <c r="J15"/>
    </row>
    <row r="16" spans="1:10" x14ac:dyDescent="0.3">
      <c r="A16" s="7"/>
      <c r="B16" s="7"/>
      <c r="C16" s="7"/>
      <c r="D16" s="7"/>
      <c r="E16" s="7"/>
      <c r="I16"/>
      <c r="J16"/>
    </row>
    <row r="17" spans="1:233" x14ac:dyDescent="0.3">
      <c r="A17" s="7"/>
      <c r="B17" s="7"/>
      <c r="C17" s="7"/>
      <c r="D17" s="7"/>
      <c r="E17" s="7"/>
      <c r="I17"/>
      <c r="J17"/>
    </row>
    <row r="18" spans="1:233" x14ac:dyDescent="0.3">
      <c r="A18" s="7"/>
      <c r="B18" s="7"/>
      <c r="C18" s="7"/>
      <c r="D18" s="7"/>
      <c r="E18" s="7"/>
      <c r="I18"/>
      <c r="J18"/>
    </row>
    <row r="19" spans="1:233" x14ac:dyDescent="0.3">
      <c r="A19" s="7"/>
      <c r="B19" s="7"/>
      <c r="C19" s="7"/>
      <c r="D19" s="7"/>
      <c r="E19" s="7"/>
      <c r="I19"/>
      <c r="J19"/>
    </row>
    <row r="20" spans="1:233" x14ac:dyDescent="0.3">
      <c r="A20" s="7"/>
      <c r="B20" s="7"/>
      <c r="C20" s="7"/>
      <c r="D20" s="7"/>
      <c r="E20" s="7"/>
      <c r="I20"/>
      <c r="J20"/>
    </row>
    <row r="21" spans="1:233" x14ac:dyDescent="0.3">
      <c r="A21" s="7"/>
      <c r="B21" s="7"/>
      <c r="C21" s="7"/>
      <c r="D21" s="7"/>
      <c r="E21" s="7"/>
      <c r="I21"/>
      <c r="J21"/>
    </row>
    <row r="22" spans="1:233" x14ac:dyDescent="0.3">
      <c r="A22" s="6" t="s">
        <v>17</v>
      </c>
      <c r="B22" s="1" t="s">
        <v>12</v>
      </c>
      <c r="D22" s="6" t="s">
        <v>18</v>
      </c>
      <c r="E22" s="1" t="s">
        <v>12</v>
      </c>
      <c r="F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row>
    <row r="23" spans="1:233" x14ac:dyDescent="0.3">
      <c r="A23" s="1" t="s">
        <v>15</v>
      </c>
      <c r="B23" s="4">
        <v>27847533.199999999</v>
      </c>
      <c r="D23" s="1" t="s">
        <v>32</v>
      </c>
      <c r="E23" s="4">
        <v>18398832.32</v>
      </c>
      <c r="F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row>
    <row r="24" spans="1:233" x14ac:dyDescent="0.3">
      <c r="A24" s="1" t="s">
        <v>31</v>
      </c>
      <c r="B24" s="4">
        <v>26765908.109999999</v>
      </c>
      <c r="D24" s="1" t="s">
        <v>33</v>
      </c>
      <c r="E24" s="4">
        <v>17316943.830000002</v>
      </c>
      <c r="F24"/>
      <c r="G24"/>
      <c r="H24"/>
      <c r="I24"/>
      <c r="J24"/>
      <c r="K24"/>
      <c r="L24" s="2" t="s">
        <v>19</v>
      </c>
      <c r="M24" s="1" t="s">
        <v>63</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row>
    <row r="25" spans="1:233" x14ac:dyDescent="0.3">
      <c r="A25" s="1" t="s">
        <v>16</v>
      </c>
      <c r="B25" s="4">
        <v>18080838.899999999</v>
      </c>
      <c r="D25" s="1" t="s">
        <v>34</v>
      </c>
      <c r="E25" s="4">
        <v>11291939.98</v>
      </c>
      <c r="F25"/>
      <c r="G25"/>
      <c r="H25"/>
      <c r="I25"/>
      <c r="J25"/>
      <c r="K25"/>
      <c r="L25" s="1" t="s">
        <v>32</v>
      </c>
      <c r="M25" s="4">
        <v>-551.24999999999955</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row>
    <row r="26" spans="1:233" x14ac:dyDescent="0.3">
      <c r="A26" s="1" t="s">
        <v>14</v>
      </c>
      <c r="B26" s="4">
        <v>14865256.068</v>
      </c>
      <c r="D26" s="1" t="s">
        <v>35</v>
      </c>
      <c r="E26" s="4">
        <v>18164767.736919444</v>
      </c>
      <c r="F26"/>
      <c r="G26"/>
      <c r="H26"/>
      <c r="I26"/>
      <c r="J26"/>
      <c r="K26"/>
      <c r="L26" s="1" t="s">
        <v>33</v>
      </c>
      <c r="M26" s="4">
        <v>-2523.2000000000007</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row>
    <row r="27" spans="1:233" x14ac:dyDescent="0.3">
      <c r="A27" s="1" t="s">
        <v>62</v>
      </c>
      <c r="B27" s="4">
        <v>9269018.0999999996</v>
      </c>
      <c r="D27" s="1" t="s">
        <v>36</v>
      </c>
      <c r="E27" s="4">
        <v>19554342.563584559</v>
      </c>
      <c r="F27"/>
      <c r="G27"/>
      <c r="H27"/>
      <c r="I27"/>
      <c r="J27"/>
      <c r="K27"/>
      <c r="L27" s="1" t="s">
        <v>34</v>
      </c>
      <c r="M27" s="4">
        <v>5070.4000000000005</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row>
    <row r="28" spans="1:233" x14ac:dyDescent="0.3">
      <c r="A28" s="1" t="s">
        <v>6</v>
      </c>
      <c r="B28" s="4">
        <v>96828554.377999961</v>
      </c>
      <c r="D28" s="1" t="s">
        <v>37</v>
      </c>
      <c r="E28" s="4">
        <v>18881870.5</v>
      </c>
      <c r="F28"/>
      <c r="G28"/>
      <c r="H28"/>
      <c r="I28"/>
      <c r="J28"/>
      <c r="K28"/>
      <c r="L28" s="1" t="s">
        <v>35</v>
      </c>
      <c r="M28" s="4">
        <v>12498</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row>
    <row r="29" spans="1:233" x14ac:dyDescent="0.3">
      <c r="A29"/>
      <c r="B29"/>
      <c r="D29" s="1" t="s">
        <v>38</v>
      </c>
      <c r="E29" s="4">
        <v>15731159.507999999</v>
      </c>
      <c r="F29"/>
      <c r="G29"/>
      <c r="H29"/>
      <c r="I29"/>
      <c r="J29"/>
      <c r="K29"/>
      <c r="L29" s="1" t="s">
        <v>36</v>
      </c>
      <c r="M29" s="4">
        <v>26167</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row>
    <row r="30" spans="1:233" x14ac:dyDescent="0.3">
      <c r="A30"/>
      <c r="B30"/>
      <c r="D30" s="1" t="s">
        <v>39</v>
      </c>
      <c r="E30" s="4">
        <v>20857625.909999993</v>
      </c>
      <c r="F30"/>
      <c r="G30" s="6" t="s">
        <v>20</v>
      </c>
      <c r="H30" s="1" t="s">
        <v>21</v>
      </c>
      <c r="I30"/>
      <c r="J30"/>
      <c r="K30"/>
      <c r="L30" s="1" t="s">
        <v>37</v>
      </c>
      <c r="M30" s="4">
        <v>7677</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row>
    <row r="31" spans="1:233" x14ac:dyDescent="0.3">
      <c r="A31"/>
      <c r="B31"/>
      <c r="D31" s="1" t="s">
        <v>28</v>
      </c>
      <c r="E31" s="4">
        <v>23010143.812499989</v>
      </c>
      <c r="F31"/>
      <c r="G31" s="1" t="s">
        <v>4</v>
      </c>
      <c r="H31" s="5">
        <v>0.72515490903143809</v>
      </c>
      <c r="I31"/>
      <c r="J31"/>
      <c r="K31"/>
      <c r="L31" s="1" t="s">
        <v>38</v>
      </c>
      <c r="M31" s="4">
        <v>28461</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row>
    <row r="32" spans="1:233" x14ac:dyDescent="0.3">
      <c r="A32"/>
      <c r="B32"/>
      <c r="D32" s="1" t="s">
        <v>6</v>
      </c>
      <c r="E32" s="4">
        <v>163207626.16100395</v>
      </c>
      <c r="F32"/>
      <c r="G32" s="1" t="s">
        <v>3</v>
      </c>
      <c r="H32" s="5">
        <v>0.17506751892131592</v>
      </c>
      <c r="I32"/>
      <c r="J32"/>
      <c r="K32"/>
      <c r="L32" s="1" t="s">
        <v>39</v>
      </c>
      <c r="M32" s="4">
        <v>23027</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row>
    <row r="33" spans="1:687" x14ac:dyDescent="0.3">
      <c r="A33"/>
      <c r="B33"/>
      <c r="D33"/>
      <c r="E33"/>
      <c r="F33"/>
      <c r="G33" s="1" t="s">
        <v>1</v>
      </c>
      <c r="H33" s="5">
        <v>8.3638339649764012E-2</v>
      </c>
      <c r="I33"/>
      <c r="J33"/>
      <c r="K33"/>
      <c r="L33" s="1" t="s">
        <v>28</v>
      </c>
      <c r="M33" s="4">
        <v>9912</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row>
    <row r="34" spans="1:687" x14ac:dyDescent="0.3">
      <c r="A34" s="7"/>
      <c r="B34" s="7"/>
      <c r="G34" s="1" t="s">
        <v>29</v>
      </c>
      <c r="H34" s="5">
        <v>9.0521632561190602E-3</v>
      </c>
      <c r="L34" s="1" t="s">
        <v>6</v>
      </c>
      <c r="M34" s="4">
        <v>109737.94999999998</v>
      </c>
      <c r="N34"/>
    </row>
    <row r="35" spans="1:687" x14ac:dyDescent="0.3">
      <c r="A35" s="7"/>
      <c r="B35" s="7"/>
      <c r="G35" s="1" t="s">
        <v>30</v>
      </c>
      <c r="H35" s="5">
        <v>7.0870691413629878E-3</v>
      </c>
      <c r="L35"/>
      <c r="M35"/>
      <c r="N35"/>
    </row>
    <row r="36" spans="1:687" x14ac:dyDescent="0.3">
      <c r="A36" s="7"/>
      <c r="B36" s="7"/>
      <c r="G36" s="1" t="s">
        <v>6</v>
      </c>
      <c r="H36" s="5">
        <v>1</v>
      </c>
      <c r="L36"/>
      <c r="M36"/>
      <c r="N36"/>
    </row>
    <row r="37" spans="1:687" x14ac:dyDescent="0.3">
      <c r="A37" s="7"/>
      <c r="B37" s="7"/>
      <c r="G37"/>
      <c r="H37"/>
      <c r="L37"/>
      <c r="M37"/>
      <c r="N37"/>
    </row>
    <row r="38" spans="1:687" x14ac:dyDescent="0.3">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row>
    <row r="39" spans="1:687" x14ac:dyDescent="0.3">
      <c r="E39"/>
      <c r="F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row>
    <row r="40" spans="1:687" x14ac:dyDescent="0.3">
      <c r="E40"/>
      <c r="F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row>
    <row r="41" spans="1:687" x14ac:dyDescent="0.3">
      <c r="E41"/>
      <c r="F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row>
    <row r="42" spans="1:687" x14ac:dyDescent="0.3">
      <c r="E42"/>
      <c r="F42" t="s">
        <v>25</v>
      </c>
      <c r="I42"/>
      <c r="J42"/>
      <c r="K42"/>
      <c r="L42"/>
      <c r="M42"/>
      <c r="N42"/>
    </row>
    <row r="43" spans="1:687" x14ac:dyDescent="0.3">
      <c r="E43"/>
      <c r="F43"/>
      <c r="I43"/>
      <c r="J43"/>
      <c r="K43"/>
      <c r="L43"/>
      <c r="M43"/>
      <c r="N43"/>
    </row>
    <row r="44" spans="1:687" x14ac:dyDescent="0.3">
      <c r="A44" s="8" t="s">
        <v>22</v>
      </c>
      <c r="B44" s="9" t="s">
        <v>22</v>
      </c>
      <c r="C44"/>
      <c r="D44"/>
      <c r="E44"/>
      <c r="F44"/>
      <c r="I44"/>
      <c r="J44"/>
      <c r="K44"/>
      <c r="L44"/>
      <c r="M44"/>
      <c r="N44"/>
    </row>
    <row r="45" spans="1:687" x14ac:dyDescent="0.3">
      <c r="A45" s="9" t="s">
        <v>46</v>
      </c>
      <c r="B45" s="13">
        <v>-5.8802019127266104E-2</v>
      </c>
      <c r="C45"/>
      <c r="D45"/>
      <c r="E45"/>
      <c r="F45"/>
      <c r="I45"/>
      <c r="J45"/>
      <c r="K45"/>
      <c r="L45"/>
      <c r="M45"/>
      <c r="N45"/>
    </row>
    <row r="46" spans="1:687" x14ac:dyDescent="0.3">
      <c r="A46" s="9" t="s">
        <v>47</v>
      </c>
      <c r="B46" s="13">
        <v>-0.34792535617989589</v>
      </c>
      <c r="C46"/>
      <c r="D46"/>
      <c r="E46"/>
      <c r="F46"/>
      <c r="I46"/>
      <c r="J46"/>
      <c r="K46"/>
      <c r="L46"/>
      <c r="M46"/>
      <c r="N46"/>
    </row>
    <row r="47" spans="1:687" x14ac:dyDescent="0.3">
      <c r="A47" s="9" t="s">
        <v>48</v>
      </c>
      <c r="B47" s="13">
        <v>0.60864898051994787</v>
      </c>
      <c r="C47"/>
      <c r="D47"/>
      <c r="E47"/>
      <c r="F47"/>
      <c r="G47" s="2" t="s">
        <v>26</v>
      </c>
      <c r="H47" s="1" t="s" vm="1">
        <v>27</v>
      </c>
      <c r="I47"/>
      <c r="J47"/>
      <c r="K47"/>
      <c r="L47"/>
      <c r="M47"/>
      <c r="N47"/>
    </row>
    <row r="48" spans="1:687" x14ac:dyDescent="0.3">
      <c r="A48" s="9" t="s">
        <v>49</v>
      </c>
      <c r="B48" s="13">
        <v>7.6498353669606126E-2</v>
      </c>
      <c r="C48"/>
      <c r="D48"/>
      <c r="E48"/>
      <c r="F48"/>
      <c r="I48"/>
      <c r="J48"/>
      <c r="K48"/>
      <c r="L48"/>
      <c r="M48"/>
      <c r="N48"/>
    </row>
    <row r="49" spans="1:14" x14ac:dyDescent="0.3">
      <c r="A49" s="9" t="s">
        <v>50</v>
      </c>
      <c r="B49" s="13">
        <v>-3.4389909115987112E-2</v>
      </c>
      <c r="C49"/>
      <c r="D49"/>
      <c r="E49"/>
      <c r="F49"/>
      <c r="G49" s="6" t="s">
        <v>24</v>
      </c>
      <c r="H49" s="1" t="s">
        <v>24</v>
      </c>
      <c r="I49"/>
      <c r="J49"/>
      <c r="K49"/>
      <c r="L49"/>
      <c r="M49"/>
      <c r="N49"/>
    </row>
    <row r="50" spans="1:14" x14ac:dyDescent="0.3">
      <c r="A50" s="9" t="s">
        <v>51</v>
      </c>
      <c r="B50" s="13">
        <v>-0.16686434704654959</v>
      </c>
      <c r="C50"/>
      <c r="D50"/>
      <c r="E50"/>
      <c r="F50"/>
      <c r="G50" s="1" t="s">
        <v>53</v>
      </c>
      <c r="H50" s="4">
        <v>196845.22684782607</v>
      </c>
      <c r="I50"/>
      <c r="J50"/>
      <c r="K50"/>
      <c r="L50"/>
      <c r="M50"/>
      <c r="N50"/>
    </row>
    <row r="51" spans="1:14" x14ac:dyDescent="0.3">
      <c r="A51" s="9" t="s">
        <v>52</v>
      </c>
      <c r="B51" s="13">
        <v>0.32587975472456165</v>
      </c>
      <c r="C51"/>
      <c r="D51"/>
      <c r="E51"/>
      <c r="F51"/>
      <c r="G51" s="1" t="s">
        <v>46</v>
      </c>
      <c r="H51" s="4">
        <v>183324.72720430107</v>
      </c>
      <c r="I51"/>
      <c r="J51"/>
      <c r="K51"/>
      <c r="L51"/>
      <c r="M51"/>
      <c r="N51"/>
    </row>
    <row r="52" spans="1:14" x14ac:dyDescent="0.3">
      <c r="A52" s="9" t="s">
        <v>23</v>
      </c>
      <c r="B52" s="13">
        <v>0.10320052300237983</v>
      </c>
      <c r="C52"/>
      <c r="D52"/>
      <c r="E52"/>
      <c r="F52"/>
      <c r="G52" s="1" t="s">
        <v>47</v>
      </c>
      <c r="H52" s="4">
        <v>148066.84184210526</v>
      </c>
      <c r="I52"/>
      <c r="J52"/>
      <c r="K52"/>
      <c r="L52"/>
      <c r="M52"/>
      <c r="N52"/>
    </row>
    <row r="53" spans="1:14" x14ac:dyDescent="0.3">
      <c r="A53" s="9" t="s">
        <v>6</v>
      </c>
      <c r="B53" s="13">
        <v>0.16412665496589382</v>
      </c>
      <c r="C53"/>
      <c r="D53"/>
      <c r="E53"/>
      <c r="F53"/>
      <c r="G53" s="1" t="s">
        <v>48</v>
      </c>
      <c r="H53" s="4">
        <v>160628.85479629636</v>
      </c>
      <c r="I53"/>
      <c r="J53"/>
      <c r="K53"/>
      <c r="L53"/>
      <c r="M53"/>
      <c r="N53"/>
    </row>
    <row r="54" spans="1:14" x14ac:dyDescent="0.3">
      <c r="A54"/>
      <c r="B54"/>
      <c r="C54"/>
      <c r="D54"/>
      <c r="E54"/>
      <c r="F54"/>
      <c r="G54" s="1" t="s">
        <v>49</v>
      </c>
      <c r="H54" s="4">
        <v>183597.44198095237</v>
      </c>
      <c r="I54"/>
      <c r="J54"/>
      <c r="K54"/>
      <c r="L54"/>
      <c r="M54"/>
      <c r="N54"/>
    </row>
    <row r="55" spans="1:14" x14ac:dyDescent="0.3">
      <c r="A55"/>
      <c r="B55"/>
      <c r="C55"/>
      <c r="D55"/>
      <c r="E55"/>
      <c r="F55"/>
      <c r="G55" s="1" t="s">
        <v>50</v>
      </c>
      <c r="H55" s="4">
        <v>183615.41584158415</v>
      </c>
      <c r="I55"/>
      <c r="J55"/>
      <c r="K55"/>
      <c r="L55"/>
      <c r="M55"/>
      <c r="N55"/>
    </row>
    <row r="56" spans="1:14" x14ac:dyDescent="0.3">
      <c r="A56"/>
      <c r="B56"/>
      <c r="C56"/>
      <c r="D56"/>
      <c r="E56"/>
      <c r="F56"/>
      <c r="G56" s="1" t="s">
        <v>51</v>
      </c>
      <c r="H56" s="4">
        <v>229502.07952941177</v>
      </c>
      <c r="I56"/>
      <c r="J56"/>
      <c r="K56"/>
      <c r="L56"/>
      <c r="M56"/>
      <c r="N56"/>
    </row>
    <row r="57" spans="1:14" x14ac:dyDescent="0.3">
      <c r="A57"/>
      <c r="B57"/>
      <c r="C57"/>
      <c r="D57"/>
      <c r="E57"/>
      <c r="F57"/>
      <c r="G57" s="1" t="s">
        <v>52</v>
      </c>
      <c r="H57" s="4">
        <v>200855.76575757575</v>
      </c>
      <c r="I57"/>
      <c r="J57"/>
      <c r="K57"/>
      <c r="L57"/>
      <c r="M57"/>
      <c r="N57"/>
    </row>
    <row r="58" spans="1:14" x14ac:dyDescent="0.3">
      <c r="A58"/>
      <c r="B58"/>
      <c r="C58"/>
      <c r="D58"/>
      <c r="E58"/>
      <c r="F58"/>
      <c r="G58" s="1" t="s">
        <v>23</v>
      </c>
      <c r="H58" s="4">
        <v>232503.45638020823</v>
      </c>
      <c r="I58"/>
      <c r="J58"/>
      <c r="K58"/>
      <c r="L58"/>
      <c r="M58"/>
      <c r="N58"/>
    </row>
    <row r="59" spans="1:14" x14ac:dyDescent="0.3">
      <c r="A59"/>
      <c r="B59"/>
      <c r="C59"/>
      <c r="D59"/>
      <c r="E59"/>
      <c r="F59"/>
      <c r="G59" s="1" t="s">
        <v>6</v>
      </c>
      <c r="H59" s="4">
        <v>190207.68405310262</v>
      </c>
      <c r="I59"/>
      <c r="J59"/>
      <c r="K59"/>
      <c r="L59"/>
      <c r="M59"/>
      <c r="N59"/>
    </row>
    <row r="60" spans="1:14" x14ac:dyDescent="0.3">
      <c r="A60"/>
      <c r="B60"/>
      <c r="C60"/>
      <c r="D60"/>
      <c r="E60"/>
      <c r="F60"/>
      <c r="G60"/>
      <c r="H60"/>
      <c r="I60"/>
      <c r="J60"/>
      <c r="K60"/>
      <c r="L60"/>
      <c r="M60"/>
      <c r="N60"/>
    </row>
    <row r="61" spans="1:14" x14ac:dyDescent="0.3">
      <c r="A61"/>
      <c r="B61"/>
      <c r="C61"/>
      <c r="D61"/>
      <c r="E61"/>
      <c r="F61"/>
      <c r="G61"/>
      <c r="I61"/>
      <c r="J61"/>
      <c r="K61"/>
      <c r="L61"/>
      <c r="M61"/>
      <c r="N61"/>
    </row>
    <row r="62" spans="1:14" x14ac:dyDescent="0.3">
      <c r="A62"/>
      <c r="B62"/>
      <c r="C62"/>
      <c r="D62"/>
      <c r="E62"/>
      <c r="F62"/>
      <c r="G62"/>
      <c r="I62"/>
      <c r="J62"/>
      <c r="K62"/>
      <c r="L62"/>
      <c r="M62"/>
      <c r="N62"/>
    </row>
    <row r="63" spans="1:14" x14ac:dyDescent="0.3">
      <c r="A63"/>
      <c r="B63"/>
      <c r="C63"/>
      <c r="D63"/>
      <c r="E63"/>
      <c r="F63"/>
      <c r="G63"/>
      <c r="H63"/>
      <c r="I63"/>
      <c r="J63"/>
      <c r="K63"/>
      <c r="L63"/>
      <c r="M63"/>
      <c r="N63"/>
    </row>
    <row r="64" spans="1:14" x14ac:dyDescent="0.3">
      <c r="A64"/>
      <c r="B64"/>
      <c r="C64"/>
      <c r="D64"/>
      <c r="E64"/>
      <c r="F64"/>
      <c r="G64"/>
      <c r="H64"/>
      <c r="I64"/>
      <c r="J64"/>
      <c r="K64"/>
      <c r="L64"/>
      <c r="M64"/>
      <c r="N64"/>
    </row>
    <row r="65" spans="1:14" x14ac:dyDescent="0.3">
      <c r="A65"/>
      <c r="B65"/>
      <c r="C65"/>
      <c r="D65"/>
      <c r="E65"/>
      <c r="F65"/>
      <c r="G65"/>
      <c r="H65"/>
      <c r="I65"/>
      <c r="J65"/>
      <c r="K65"/>
      <c r="L65"/>
      <c r="M65"/>
      <c r="N65"/>
    </row>
    <row r="66" spans="1:14" x14ac:dyDescent="0.3">
      <c r="A66"/>
      <c r="B66"/>
      <c r="C66"/>
      <c r="D66"/>
      <c r="E66"/>
      <c r="F66"/>
      <c r="G66"/>
      <c r="H66"/>
      <c r="I66"/>
      <c r="J66"/>
      <c r="K66"/>
      <c r="L66"/>
      <c r="M66"/>
      <c r="N66"/>
    </row>
    <row r="67" spans="1:14" x14ac:dyDescent="0.3">
      <c r="A67"/>
      <c r="B67"/>
      <c r="C67"/>
      <c r="D67"/>
      <c r="E67"/>
      <c r="F67"/>
      <c r="G67"/>
      <c r="H67"/>
      <c r="I67"/>
      <c r="J67"/>
      <c r="K67"/>
      <c r="L67"/>
      <c r="M67"/>
      <c r="N67"/>
    </row>
    <row r="68" spans="1:14" x14ac:dyDescent="0.3">
      <c r="A68"/>
      <c r="B68"/>
      <c r="C68"/>
      <c r="D68"/>
      <c r="E68"/>
      <c r="F68"/>
      <c r="G68"/>
      <c r="H68"/>
      <c r="I68"/>
      <c r="J68"/>
      <c r="K68"/>
      <c r="L68"/>
      <c r="M68"/>
      <c r="N68"/>
    </row>
    <row r="69" spans="1:14" x14ac:dyDescent="0.3">
      <c r="A69"/>
      <c r="B69"/>
      <c r="C69"/>
      <c r="D69"/>
      <c r="E69"/>
      <c r="F69"/>
      <c r="G69"/>
      <c r="H69"/>
      <c r="I69"/>
      <c r="J69"/>
      <c r="K69"/>
      <c r="L69"/>
      <c r="M69"/>
      <c r="N69"/>
    </row>
    <row r="70" spans="1:14" x14ac:dyDescent="0.3">
      <c r="A70"/>
      <c r="B70"/>
      <c r="C70"/>
      <c r="D70"/>
      <c r="E70"/>
      <c r="F70"/>
      <c r="G70"/>
      <c r="H70"/>
      <c r="I70"/>
      <c r="J70"/>
      <c r="K70"/>
      <c r="L70"/>
      <c r="M70"/>
      <c r="N70"/>
    </row>
    <row r="71" spans="1:14" x14ac:dyDescent="0.3">
      <c r="A71"/>
      <c r="B71"/>
      <c r="C71"/>
      <c r="D71"/>
      <c r="E71"/>
      <c r="F71"/>
      <c r="G71"/>
      <c r="H71"/>
      <c r="I71"/>
      <c r="J71"/>
      <c r="K71"/>
      <c r="L71"/>
      <c r="M71"/>
      <c r="N71"/>
    </row>
    <row r="72" spans="1:14" x14ac:dyDescent="0.3">
      <c r="A72"/>
      <c r="B72"/>
      <c r="C72"/>
      <c r="D72"/>
      <c r="E72"/>
      <c r="F72"/>
      <c r="G72"/>
      <c r="H72"/>
      <c r="I72"/>
      <c r="J72"/>
      <c r="K72"/>
      <c r="L72"/>
      <c r="M72"/>
      <c r="N72"/>
    </row>
    <row r="73" spans="1:14" x14ac:dyDescent="0.3">
      <c r="A73"/>
      <c r="B73"/>
      <c r="C73"/>
      <c r="D73"/>
      <c r="E73"/>
      <c r="F73"/>
      <c r="G73"/>
      <c r="H73"/>
      <c r="I73"/>
      <c r="J73"/>
      <c r="K73"/>
      <c r="L73"/>
      <c r="M73"/>
      <c r="N73"/>
    </row>
    <row r="74" spans="1:14" x14ac:dyDescent="0.3">
      <c r="A74"/>
      <c r="B74"/>
      <c r="C74"/>
      <c r="D74"/>
      <c r="E74"/>
      <c r="F74"/>
      <c r="G74"/>
      <c r="H74"/>
      <c r="I74"/>
      <c r="J74"/>
      <c r="K74"/>
      <c r="L74"/>
      <c r="M74"/>
      <c r="N74"/>
    </row>
    <row r="75" spans="1:14" x14ac:dyDescent="0.3">
      <c r="A75"/>
      <c r="B75"/>
      <c r="C75"/>
      <c r="D75"/>
      <c r="E75"/>
      <c r="F75"/>
      <c r="G75"/>
      <c r="H75"/>
      <c r="I75"/>
      <c r="J75"/>
      <c r="K75"/>
      <c r="L75"/>
      <c r="M75"/>
      <c r="N75"/>
    </row>
    <row r="76" spans="1:14" x14ac:dyDescent="0.3">
      <c r="A76"/>
      <c r="B76"/>
      <c r="C76"/>
      <c r="D76"/>
      <c r="E76"/>
      <c r="F76"/>
      <c r="G76"/>
      <c r="H76"/>
      <c r="I76"/>
      <c r="J76"/>
      <c r="K76"/>
      <c r="L76"/>
      <c r="M76"/>
      <c r="N76"/>
    </row>
    <row r="77" spans="1:14" x14ac:dyDescent="0.3">
      <c r="A77"/>
      <c r="B77"/>
      <c r="C77"/>
      <c r="D77"/>
      <c r="E77"/>
      <c r="F77"/>
      <c r="G77"/>
      <c r="H77"/>
      <c r="I77"/>
      <c r="J77"/>
      <c r="K77"/>
      <c r="L77"/>
      <c r="M77"/>
      <c r="N77"/>
    </row>
    <row r="78" spans="1:14" x14ac:dyDescent="0.3">
      <c r="A78"/>
      <c r="B78"/>
      <c r="C78"/>
      <c r="D78"/>
      <c r="E78"/>
      <c r="F78"/>
      <c r="G78"/>
      <c r="H78"/>
      <c r="I78"/>
      <c r="J78"/>
      <c r="K78"/>
      <c r="L78"/>
      <c r="M78"/>
      <c r="N78"/>
    </row>
    <row r="79" spans="1:14" x14ac:dyDescent="0.3">
      <c r="A79"/>
      <c r="B79"/>
      <c r="C79"/>
      <c r="D79"/>
      <c r="E79"/>
      <c r="F79"/>
      <c r="G79"/>
      <c r="H79"/>
      <c r="I79"/>
      <c r="J79"/>
      <c r="K79"/>
      <c r="L79"/>
      <c r="M79"/>
      <c r="N79"/>
    </row>
    <row r="80" spans="1:14" x14ac:dyDescent="0.3">
      <c r="A80"/>
      <c r="B80"/>
      <c r="C80"/>
      <c r="D80"/>
      <c r="E80"/>
      <c r="F80"/>
      <c r="G80"/>
      <c r="H80"/>
      <c r="I80"/>
      <c r="J80"/>
      <c r="K80"/>
      <c r="L80"/>
      <c r="M80"/>
      <c r="N80"/>
    </row>
    <row r="81" spans="1:14" x14ac:dyDescent="0.3">
      <c r="A81"/>
      <c r="B81"/>
      <c r="C81"/>
      <c r="D81"/>
      <c r="E81"/>
      <c r="F81"/>
      <c r="G81"/>
      <c r="H81"/>
      <c r="I81"/>
      <c r="J81"/>
      <c r="K81"/>
      <c r="L81"/>
      <c r="M81"/>
      <c r="N81"/>
    </row>
    <row r="82" spans="1:14" x14ac:dyDescent="0.3">
      <c r="A82"/>
      <c r="B82"/>
      <c r="C82"/>
      <c r="D82"/>
      <c r="E82"/>
      <c r="F82"/>
      <c r="G82"/>
      <c r="H82"/>
      <c r="I82"/>
      <c r="J82"/>
      <c r="K82"/>
      <c r="L82"/>
      <c r="M82"/>
      <c r="N82"/>
    </row>
    <row r="83" spans="1:14" x14ac:dyDescent="0.3">
      <c r="A83"/>
      <c r="B83"/>
      <c r="C83"/>
      <c r="D83"/>
      <c r="E83"/>
      <c r="F83"/>
      <c r="G83"/>
      <c r="H83"/>
      <c r="I83"/>
      <c r="J83"/>
      <c r="K83"/>
      <c r="L83"/>
      <c r="M83"/>
      <c r="N83"/>
    </row>
    <row r="84" spans="1:14" x14ac:dyDescent="0.3">
      <c r="A84"/>
      <c r="B84"/>
      <c r="C84"/>
      <c r="D84"/>
      <c r="E84"/>
      <c r="F84"/>
      <c r="G84"/>
      <c r="H84"/>
      <c r="I84"/>
      <c r="J84"/>
      <c r="K84"/>
      <c r="L84"/>
      <c r="M84"/>
      <c r="N84"/>
    </row>
    <row r="85" spans="1:14" x14ac:dyDescent="0.3">
      <c r="A85"/>
      <c r="B85"/>
      <c r="C85"/>
      <c r="D85"/>
      <c r="E85"/>
      <c r="F85"/>
      <c r="G85"/>
      <c r="H85"/>
      <c r="I85"/>
      <c r="J85"/>
      <c r="K85"/>
      <c r="L85"/>
      <c r="M85"/>
      <c r="N85"/>
    </row>
    <row r="86" spans="1:14" x14ac:dyDescent="0.3">
      <c r="A86"/>
      <c r="B86"/>
      <c r="C86"/>
      <c r="D86"/>
      <c r="E86"/>
      <c r="F86"/>
      <c r="G86"/>
      <c r="H86"/>
      <c r="I86"/>
      <c r="J86"/>
      <c r="K86"/>
      <c r="L86"/>
      <c r="M86"/>
      <c r="N86"/>
    </row>
    <row r="87" spans="1:14" x14ac:dyDescent="0.3">
      <c r="A87"/>
      <c r="B87"/>
      <c r="C87"/>
      <c r="D87"/>
      <c r="E87"/>
      <c r="F87"/>
      <c r="G87"/>
      <c r="H87"/>
      <c r="I87"/>
      <c r="J87"/>
      <c r="K87"/>
      <c r="L87"/>
      <c r="M87"/>
      <c r="N87"/>
    </row>
    <row r="88" spans="1:14" x14ac:dyDescent="0.3">
      <c r="A88"/>
      <c r="B88"/>
      <c r="C88"/>
      <c r="D88"/>
      <c r="E88"/>
      <c r="F88"/>
      <c r="G88"/>
      <c r="H88"/>
      <c r="I88"/>
      <c r="J88"/>
      <c r="K88"/>
      <c r="L88"/>
      <c r="M88"/>
      <c r="N88"/>
    </row>
    <row r="89" spans="1:14" x14ac:dyDescent="0.3">
      <c r="A89"/>
      <c r="B89"/>
      <c r="C89"/>
      <c r="D89"/>
      <c r="E89"/>
      <c r="F89"/>
      <c r="G89"/>
      <c r="H89"/>
      <c r="I89"/>
      <c r="J89"/>
      <c r="K89"/>
      <c r="L89"/>
      <c r="M89"/>
      <c r="N89"/>
    </row>
    <row r="90" spans="1:14" x14ac:dyDescent="0.3">
      <c r="A90"/>
      <c r="B90"/>
      <c r="C90"/>
      <c r="D90"/>
      <c r="E90"/>
      <c r="F90"/>
      <c r="G90"/>
      <c r="H90"/>
      <c r="I90"/>
      <c r="J90"/>
      <c r="K90"/>
      <c r="L90"/>
      <c r="M90"/>
      <c r="N90"/>
    </row>
    <row r="91" spans="1:14" x14ac:dyDescent="0.3">
      <c r="A91"/>
      <c r="B91"/>
      <c r="C91"/>
      <c r="D91"/>
      <c r="E91"/>
      <c r="F91"/>
      <c r="G91"/>
      <c r="H91"/>
      <c r="I91"/>
      <c r="J91"/>
      <c r="K91"/>
      <c r="L91"/>
      <c r="M91"/>
      <c r="N91"/>
    </row>
    <row r="92" spans="1:14" x14ac:dyDescent="0.3">
      <c r="A92"/>
      <c r="B92"/>
      <c r="C92"/>
      <c r="D92"/>
      <c r="E92"/>
      <c r="F92"/>
      <c r="G92"/>
      <c r="H92"/>
      <c r="I92"/>
      <c r="J92"/>
      <c r="K92"/>
      <c r="L92"/>
      <c r="M92"/>
      <c r="N92"/>
    </row>
    <row r="93" spans="1:14" x14ac:dyDescent="0.3">
      <c r="A93"/>
      <c r="B93"/>
      <c r="C93"/>
      <c r="D93"/>
      <c r="E93"/>
      <c r="F93"/>
      <c r="G93"/>
      <c r="H93"/>
      <c r="I93"/>
      <c r="J93"/>
      <c r="K93"/>
      <c r="L93"/>
      <c r="M93"/>
      <c r="N93"/>
    </row>
    <row r="94" spans="1:14" x14ac:dyDescent="0.3">
      <c r="A94"/>
      <c r="B94"/>
      <c r="C94"/>
      <c r="D94"/>
      <c r="E94"/>
      <c r="F94"/>
      <c r="G94"/>
      <c r="H94"/>
      <c r="I94"/>
      <c r="J94"/>
      <c r="K94"/>
      <c r="L94"/>
      <c r="M94"/>
      <c r="N94"/>
    </row>
    <row r="95" spans="1:14" x14ac:dyDescent="0.3">
      <c r="A95"/>
      <c r="B95"/>
      <c r="C95"/>
      <c r="D95"/>
      <c r="E95"/>
      <c r="F95"/>
      <c r="G95"/>
      <c r="H95"/>
      <c r="I95"/>
      <c r="J95"/>
      <c r="K95"/>
      <c r="L95"/>
      <c r="M95"/>
      <c r="N95"/>
    </row>
    <row r="96" spans="1:14" x14ac:dyDescent="0.3">
      <c r="A96"/>
      <c r="B96"/>
      <c r="C96"/>
      <c r="D96"/>
      <c r="E96"/>
      <c r="F96"/>
      <c r="G96"/>
      <c r="H96"/>
      <c r="I96"/>
      <c r="J96"/>
      <c r="K96"/>
      <c r="L96"/>
      <c r="M96"/>
      <c r="N96"/>
    </row>
    <row r="97" spans="1:14" x14ac:dyDescent="0.3">
      <c r="A97"/>
      <c r="B97"/>
      <c r="C97"/>
      <c r="D97"/>
      <c r="E97"/>
      <c r="F97"/>
      <c r="G97"/>
      <c r="H97"/>
      <c r="I97"/>
      <c r="J97"/>
      <c r="K97"/>
      <c r="L97"/>
      <c r="M97"/>
      <c r="N97"/>
    </row>
    <row r="98" spans="1:14" x14ac:dyDescent="0.3">
      <c r="A98"/>
      <c r="B98"/>
      <c r="C98"/>
      <c r="D98"/>
      <c r="E98"/>
      <c r="F98"/>
      <c r="G98"/>
      <c r="H98"/>
      <c r="I98"/>
      <c r="J98"/>
      <c r="K98"/>
      <c r="L98"/>
      <c r="M98"/>
      <c r="N98"/>
    </row>
    <row r="99" spans="1:14" x14ac:dyDescent="0.3">
      <c r="A99"/>
      <c r="B99"/>
      <c r="C99"/>
      <c r="D99"/>
      <c r="E99"/>
      <c r="F99"/>
      <c r="G99"/>
      <c r="H99"/>
      <c r="I99"/>
      <c r="J99"/>
      <c r="K99"/>
      <c r="L99"/>
      <c r="M99"/>
      <c r="N99"/>
    </row>
    <row r="100" spans="1:14" x14ac:dyDescent="0.3">
      <c r="A100"/>
      <c r="B100"/>
      <c r="C100"/>
      <c r="D100"/>
      <c r="E100"/>
      <c r="F100"/>
      <c r="G100"/>
      <c r="H100"/>
      <c r="I100"/>
      <c r="J100"/>
      <c r="K100"/>
      <c r="L100"/>
      <c r="M100"/>
      <c r="N100"/>
    </row>
    <row r="101" spans="1:14" x14ac:dyDescent="0.3">
      <c r="A101"/>
      <c r="B101"/>
      <c r="C101"/>
      <c r="D101"/>
      <c r="E101"/>
      <c r="F101"/>
      <c r="G101"/>
      <c r="H101"/>
      <c r="I101"/>
      <c r="J101"/>
      <c r="K101"/>
      <c r="L101"/>
      <c r="M101"/>
      <c r="N101"/>
    </row>
    <row r="102" spans="1:14" x14ac:dyDescent="0.3">
      <c r="A102"/>
      <c r="B102"/>
      <c r="C102"/>
      <c r="D102"/>
      <c r="E102"/>
      <c r="F102"/>
      <c r="G102"/>
      <c r="H102"/>
      <c r="I102"/>
      <c r="J102"/>
      <c r="K102"/>
      <c r="L102"/>
      <c r="M102"/>
      <c r="N102"/>
    </row>
    <row r="103" spans="1:14" x14ac:dyDescent="0.3">
      <c r="A103"/>
      <c r="B103"/>
      <c r="C103"/>
      <c r="D103"/>
      <c r="E103"/>
      <c r="F103"/>
      <c r="G103"/>
      <c r="H103"/>
      <c r="I103"/>
      <c r="J103"/>
      <c r="K103"/>
      <c r="L103"/>
      <c r="M103"/>
      <c r="N103"/>
    </row>
    <row r="104" spans="1:14" x14ac:dyDescent="0.3">
      <c r="A104"/>
      <c r="B104"/>
      <c r="C104"/>
      <c r="D104"/>
      <c r="E104"/>
      <c r="F104"/>
      <c r="G104"/>
      <c r="H104"/>
      <c r="I104"/>
      <c r="J104"/>
      <c r="K104"/>
      <c r="L104"/>
      <c r="M104"/>
      <c r="N104"/>
    </row>
    <row r="105" spans="1:14" x14ac:dyDescent="0.3">
      <c r="A105"/>
      <c r="B105"/>
      <c r="C105"/>
      <c r="D105"/>
      <c r="E105"/>
      <c r="F105"/>
      <c r="G105"/>
      <c r="H105"/>
      <c r="I105"/>
      <c r="J105"/>
      <c r="K105"/>
      <c r="L105"/>
      <c r="M105"/>
      <c r="N105"/>
    </row>
    <row r="106" spans="1:14" x14ac:dyDescent="0.3">
      <c r="A106"/>
      <c r="B106"/>
      <c r="C106"/>
      <c r="D106"/>
      <c r="E106"/>
      <c r="F106"/>
      <c r="G106"/>
      <c r="H106"/>
      <c r="I106"/>
      <c r="J106"/>
      <c r="K106"/>
      <c r="L106"/>
      <c r="M106"/>
      <c r="N106"/>
    </row>
    <row r="107" spans="1:14" x14ac:dyDescent="0.3">
      <c r="A107"/>
      <c r="B107"/>
      <c r="C107"/>
      <c r="D107"/>
      <c r="E107"/>
      <c r="F107"/>
      <c r="G107"/>
      <c r="H107"/>
      <c r="I107"/>
      <c r="J107"/>
      <c r="K107"/>
      <c r="L107"/>
      <c r="M107"/>
      <c r="N107"/>
    </row>
    <row r="108" spans="1:14" x14ac:dyDescent="0.3">
      <c r="A108"/>
      <c r="B108"/>
      <c r="C108"/>
      <c r="D108"/>
      <c r="E108"/>
      <c r="F108"/>
      <c r="G108"/>
      <c r="H108"/>
      <c r="I108"/>
      <c r="J108"/>
      <c r="K108"/>
      <c r="L108"/>
      <c r="M108"/>
      <c r="N108"/>
    </row>
    <row r="109" spans="1:14" x14ac:dyDescent="0.3">
      <c r="A109"/>
      <c r="B109"/>
      <c r="C109"/>
      <c r="D109"/>
      <c r="E109"/>
      <c r="F109"/>
      <c r="G109"/>
      <c r="H109"/>
      <c r="I109"/>
      <c r="J109"/>
      <c r="K109"/>
      <c r="L109"/>
      <c r="M109"/>
      <c r="N109"/>
    </row>
    <row r="110" spans="1:14" x14ac:dyDescent="0.3">
      <c r="A110"/>
      <c r="B110"/>
      <c r="C110"/>
      <c r="D110"/>
      <c r="E110"/>
      <c r="F110"/>
      <c r="G110"/>
      <c r="H110"/>
      <c r="I110"/>
      <c r="J110"/>
      <c r="K110"/>
      <c r="L110"/>
      <c r="M110"/>
      <c r="N110"/>
    </row>
    <row r="111" spans="1:14" x14ac:dyDescent="0.3">
      <c r="A111"/>
      <c r="B111"/>
      <c r="C111"/>
      <c r="D111"/>
      <c r="E111"/>
      <c r="F111"/>
      <c r="G111"/>
      <c r="H111"/>
      <c r="I111"/>
      <c r="J111"/>
      <c r="K111"/>
      <c r="L111"/>
      <c r="M111"/>
      <c r="N111"/>
    </row>
    <row r="112" spans="1:14" x14ac:dyDescent="0.3">
      <c r="A112"/>
      <c r="B112"/>
      <c r="C112"/>
      <c r="D112"/>
      <c r="E112"/>
      <c r="F112"/>
      <c r="G112"/>
      <c r="H112"/>
      <c r="I112"/>
      <c r="J112"/>
      <c r="K112"/>
      <c r="L112"/>
      <c r="M112"/>
      <c r="N112"/>
    </row>
    <row r="113" spans="1:14" x14ac:dyDescent="0.3">
      <c r="A113"/>
      <c r="B113"/>
      <c r="C113"/>
      <c r="D113"/>
      <c r="E113"/>
      <c r="F113"/>
      <c r="G113"/>
      <c r="H113"/>
      <c r="I113"/>
      <c r="J113"/>
      <c r="K113"/>
      <c r="L113"/>
      <c r="M113"/>
      <c r="N113"/>
    </row>
    <row r="114" spans="1:14" x14ac:dyDescent="0.3">
      <c r="A114"/>
      <c r="B114"/>
      <c r="C114"/>
      <c r="D114"/>
      <c r="E114"/>
      <c r="F114"/>
      <c r="G114"/>
      <c r="H114"/>
      <c r="I114"/>
      <c r="J114"/>
      <c r="K114"/>
      <c r="L114"/>
      <c r="M114"/>
      <c r="N114"/>
    </row>
    <row r="115" spans="1:14" x14ac:dyDescent="0.3">
      <c r="A115"/>
      <c r="B115"/>
      <c r="C115"/>
      <c r="D115"/>
      <c r="E115"/>
      <c r="F115"/>
      <c r="G115"/>
      <c r="H115"/>
      <c r="I115"/>
      <c r="J115"/>
      <c r="K115"/>
      <c r="L115"/>
      <c r="M115"/>
      <c r="N115"/>
    </row>
    <row r="116" spans="1:14" x14ac:dyDescent="0.3">
      <c r="A116"/>
      <c r="B116"/>
      <c r="C116"/>
      <c r="D116"/>
      <c r="E116"/>
      <c r="F116"/>
      <c r="G116"/>
      <c r="H116"/>
      <c r="I116"/>
      <c r="J116"/>
      <c r="K116"/>
      <c r="L116"/>
      <c r="M116"/>
      <c r="N116"/>
    </row>
    <row r="117" spans="1:14" x14ac:dyDescent="0.3">
      <c r="A117"/>
      <c r="B117"/>
      <c r="C117"/>
      <c r="D117"/>
      <c r="E117"/>
      <c r="F117"/>
      <c r="G117"/>
      <c r="H117"/>
      <c r="I117"/>
      <c r="J117"/>
      <c r="K117"/>
      <c r="L117"/>
      <c r="M117"/>
      <c r="N117"/>
    </row>
    <row r="118" spans="1:14" x14ac:dyDescent="0.3">
      <c r="A118"/>
      <c r="B118"/>
      <c r="C118"/>
      <c r="D118"/>
      <c r="E118"/>
      <c r="F118"/>
      <c r="G118"/>
      <c r="H118"/>
      <c r="I118"/>
      <c r="J118"/>
      <c r="K118"/>
      <c r="L118"/>
      <c r="M118"/>
      <c r="N118"/>
    </row>
    <row r="119" spans="1:14" x14ac:dyDescent="0.3">
      <c r="A119"/>
      <c r="B119"/>
      <c r="C119"/>
      <c r="D119"/>
      <c r="E119"/>
      <c r="F119"/>
      <c r="G119"/>
      <c r="H119"/>
      <c r="I119"/>
      <c r="J119"/>
      <c r="K119"/>
      <c r="L119"/>
      <c r="M119"/>
      <c r="N119"/>
    </row>
    <row r="120" spans="1:14" x14ac:dyDescent="0.3">
      <c r="A120"/>
      <c r="B120"/>
      <c r="C120"/>
      <c r="D120"/>
      <c r="E120"/>
      <c r="F120"/>
      <c r="G120"/>
      <c r="H120"/>
      <c r="I120"/>
      <c r="J120"/>
      <c r="K120"/>
      <c r="L120"/>
      <c r="M120"/>
      <c r="N120"/>
    </row>
    <row r="121" spans="1:14" x14ac:dyDescent="0.3">
      <c r="A121"/>
      <c r="B121"/>
      <c r="C121"/>
      <c r="D121"/>
      <c r="E121"/>
      <c r="F121"/>
      <c r="G121"/>
      <c r="H121"/>
      <c r="I121"/>
      <c r="J121"/>
      <c r="K121"/>
      <c r="L121"/>
      <c r="M121"/>
      <c r="N121"/>
    </row>
    <row r="122" spans="1:14" x14ac:dyDescent="0.3">
      <c r="A122"/>
      <c r="B122"/>
      <c r="C122"/>
      <c r="D122"/>
      <c r="E122"/>
      <c r="F122"/>
      <c r="G122"/>
      <c r="H122"/>
      <c r="I122"/>
      <c r="J122"/>
      <c r="K122"/>
      <c r="L122"/>
      <c r="M122"/>
      <c r="N122"/>
    </row>
    <row r="123" spans="1:14" x14ac:dyDescent="0.3">
      <c r="A123"/>
      <c r="B123"/>
      <c r="C123"/>
      <c r="D123"/>
      <c r="E123"/>
      <c r="F123"/>
      <c r="G123"/>
      <c r="H123"/>
      <c r="I123"/>
      <c r="J123"/>
      <c r="K123"/>
      <c r="L123"/>
      <c r="M123"/>
      <c r="N123"/>
    </row>
    <row r="124" spans="1:14" x14ac:dyDescent="0.3">
      <c r="A124"/>
      <c r="B124"/>
      <c r="C124"/>
      <c r="D124"/>
      <c r="E124"/>
      <c r="F124"/>
      <c r="G124"/>
      <c r="H124"/>
      <c r="I124"/>
      <c r="J124"/>
      <c r="K124"/>
      <c r="L124"/>
      <c r="M124"/>
      <c r="N124"/>
    </row>
    <row r="125" spans="1:14" x14ac:dyDescent="0.3">
      <c r="A125"/>
      <c r="B125"/>
      <c r="C125"/>
      <c r="D125"/>
      <c r="E125"/>
      <c r="F125"/>
      <c r="G125"/>
      <c r="H125"/>
      <c r="I125"/>
      <c r="J125"/>
      <c r="K125"/>
      <c r="L125"/>
      <c r="M125"/>
      <c r="N125"/>
    </row>
    <row r="126" spans="1:14" x14ac:dyDescent="0.3">
      <c r="A126"/>
      <c r="B126"/>
      <c r="C126"/>
      <c r="D126"/>
      <c r="E126"/>
      <c r="F126"/>
      <c r="G126"/>
      <c r="H126"/>
      <c r="I126"/>
      <c r="J126"/>
      <c r="K126"/>
      <c r="L126"/>
      <c r="M126"/>
      <c r="N126"/>
    </row>
    <row r="127" spans="1:14" x14ac:dyDescent="0.3">
      <c r="A127"/>
      <c r="B127"/>
      <c r="C127"/>
      <c r="D127"/>
      <c r="E127"/>
      <c r="F127"/>
      <c r="G127"/>
      <c r="H127"/>
      <c r="I127"/>
      <c r="J127"/>
      <c r="K127"/>
      <c r="L127"/>
      <c r="M127"/>
      <c r="N127"/>
    </row>
    <row r="128" spans="1:14" x14ac:dyDescent="0.3">
      <c r="A128"/>
      <c r="B128"/>
      <c r="C128"/>
      <c r="D128"/>
      <c r="E128"/>
      <c r="F128"/>
      <c r="G128"/>
      <c r="H128"/>
      <c r="I128"/>
      <c r="J128"/>
      <c r="K128"/>
      <c r="L128"/>
      <c r="M128"/>
      <c r="N128"/>
    </row>
    <row r="129" spans="1:14" x14ac:dyDescent="0.3">
      <c r="A129"/>
      <c r="B129"/>
      <c r="C129"/>
      <c r="D129"/>
      <c r="E129"/>
      <c r="F129"/>
      <c r="G129"/>
      <c r="H129"/>
      <c r="I129"/>
      <c r="J129"/>
      <c r="K129"/>
      <c r="L129"/>
      <c r="M129"/>
      <c r="N129"/>
    </row>
    <row r="130" spans="1:14" x14ac:dyDescent="0.3">
      <c r="A130"/>
      <c r="B130"/>
      <c r="C130"/>
      <c r="D130"/>
      <c r="E130"/>
      <c r="F130"/>
      <c r="G130"/>
      <c r="H130"/>
      <c r="I130"/>
      <c r="J130"/>
      <c r="K130"/>
      <c r="L130"/>
      <c r="M130"/>
      <c r="N130"/>
    </row>
    <row r="131" spans="1:14" x14ac:dyDescent="0.3">
      <c r="A131"/>
      <c r="B131"/>
      <c r="C131"/>
      <c r="D131"/>
      <c r="E131"/>
      <c r="F131"/>
      <c r="G131"/>
      <c r="H131"/>
      <c r="I131"/>
      <c r="J131"/>
      <c r="K131"/>
      <c r="L131"/>
      <c r="M131"/>
      <c r="N131"/>
    </row>
    <row r="132" spans="1:14" x14ac:dyDescent="0.3">
      <c r="A132"/>
      <c r="B132"/>
      <c r="C132"/>
      <c r="D132"/>
      <c r="E132"/>
      <c r="F132"/>
      <c r="G132"/>
      <c r="H132"/>
      <c r="I132"/>
      <c r="J132"/>
      <c r="K132"/>
      <c r="L132"/>
      <c r="M132"/>
      <c r="N132"/>
    </row>
    <row r="133" spans="1:14" x14ac:dyDescent="0.3">
      <c r="A133"/>
      <c r="B133"/>
      <c r="C133"/>
      <c r="D133"/>
      <c r="E133"/>
      <c r="F133"/>
      <c r="G133"/>
      <c r="H133"/>
      <c r="I133"/>
      <c r="J133"/>
      <c r="K133"/>
      <c r="L133"/>
      <c r="M133"/>
      <c r="N133"/>
    </row>
    <row r="134" spans="1:14" x14ac:dyDescent="0.3">
      <c r="A134"/>
      <c r="B134"/>
      <c r="C134"/>
      <c r="D134"/>
      <c r="E134"/>
      <c r="F134"/>
      <c r="G134"/>
      <c r="H134"/>
      <c r="I134"/>
      <c r="J134"/>
      <c r="K134"/>
      <c r="L134"/>
      <c r="M134"/>
      <c r="N134"/>
    </row>
    <row r="135" spans="1:14" x14ac:dyDescent="0.3">
      <c r="A135"/>
      <c r="B135"/>
      <c r="C135"/>
      <c r="D135"/>
      <c r="E135"/>
      <c r="F135"/>
      <c r="G135"/>
      <c r="H135"/>
      <c r="I135"/>
      <c r="J135"/>
      <c r="K135"/>
      <c r="L135"/>
      <c r="M135"/>
      <c r="N135"/>
    </row>
    <row r="136" spans="1:14" x14ac:dyDescent="0.3">
      <c r="A136"/>
      <c r="B136"/>
      <c r="C136"/>
      <c r="D136"/>
      <c r="E136"/>
      <c r="F136"/>
      <c r="G136"/>
      <c r="H136"/>
      <c r="I136"/>
      <c r="J136"/>
      <c r="K136"/>
      <c r="L136"/>
      <c r="M136"/>
      <c r="N136"/>
    </row>
    <row r="137" spans="1:14" x14ac:dyDescent="0.3">
      <c r="A137"/>
      <c r="B137"/>
      <c r="C137"/>
      <c r="D137"/>
      <c r="E137"/>
      <c r="F137"/>
      <c r="G137"/>
      <c r="H137"/>
      <c r="I137"/>
      <c r="J137"/>
      <c r="K137"/>
      <c r="L137"/>
      <c r="M137"/>
      <c r="N137"/>
    </row>
    <row r="138" spans="1:14" x14ac:dyDescent="0.3">
      <c r="A138"/>
      <c r="B138"/>
      <c r="C138"/>
      <c r="D138"/>
      <c r="E138"/>
      <c r="F138"/>
      <c r="G138"/>
      <c r="H138"/>
      <c r="I138"/>
      <c r="J138"/>
      <c r="K138"/>
      <c r="L138"/>
      <c r="M138"/>
      <c r="N138"/>
    </row>
    <row r="139" spans="1:14" x14ac:dyDescent="0.3">
      <c r="A139"/>
      <c r="B139"/>
      <c r="C139"/>
      <c r="D139"/>
      <c r="E139"/>
      <c r="F139"/>
      <c r="G139"/>
      <c r="H139"/>
      <c r="I139"/>
      <c r="J139"/>
      <c r="K139"/>
      <c r="L139"/>
      <c r="M139"/>
      <c r="N139"/>
    </row>
    <row r="140" spans="1:14" x14ac:dyDescent="0.3">
      <c r="A140"/>
      <c r="B140"/>
      <c r="C140"/>
      <c r="D140"/>
      <c r="E140"/>
      <c r="F140"/>
      <c r="G140"/>
      <c r="H140"/>
      <c r="I140"/>
      <c r="J140"/>
      <c r="K140"/>
      <c r="L140"/>
      <c r="M140"/>
      <c r="N140"/>
    </row>
    <row r="141" spans="1:14" x14ac:dyDescent="0.3">
      <c r="A141"/>
      <c r="B141"/>
      <c r="C141"/>
      <c r="D141"/>
      <c r="E141"/>
      <c r="F141"/>
      <c r="G141"/>
      <c r="H141"/>
      <c r="I141"/>
      <c r="J141"/>
      <c r="K141"/>
      <c r="L141"/>
      <c r="M141"/>
      <c r="N141"/>
    </row>
    <row r="142" spans="1:14" x14ac:dyDescent="0.3">
      <c r="A142"/>
      <c r="B142"/>
      <c r="C142"/>
      <c r="D142"/>
      <c r="E142"/>
      <c r="F142"/>
      <c r="G142"/>
      <c r="H142"/>
      <c r="I142"/>
      <c r="J142"/>
      <c r="K142"/>
      <c r="L142"/>
      <c r="M142"/>
      <c r="N142"/>
    </row>
    <row r="143" spans="1:14" x14ac:dyDescent="0.3">
      <c r="A143"/>
      <c r="B143"/>
      <c r="C143"/>
      <c r="D143"/>
      <c r="E143"/>
      <c r="F143"/>
      <c r="G143"/>
      <c r="H143"/>
      <c r="I143"/>
      <c r="J143"/>
      <c r="K143"/>
      <c r="L143"/>
      <c r="M143"/>
      <c r="N143"/>
    </row>
    <row r="144" spans="1:14" x14ac:dyDescent="0.3">
      <c r="A144"/>
      <c r="B144"/>
      <c r="C144"/>
      <c r="D144"/>
      <c r="E144"/>
      <c r="F144"/>
      <c r="G144"/>
      <c r="H144"/>
      <c r="I144"/>
      <c r="J144"/>
      <c r="K144"/>
      <c r="L144"/>
      <c r="M144"/>
      <c r="N144"/>
    </row>
    <row r="145" spans="1:14" x14ac:dyDescent="0.3">
      <c r="A145"/>
      <c r="B145"/>
      <c r="C145"/>
      <c r="D145"/>
      <c r="E145"/>
      <c r="F145"/>
      <c r="G145"/>
      <c r="H145"/>
      <c r="I145"/>
      <c r="J145"/>
      <c r="K145"/>
      <c r="L145"/>
      <c r="M145"/>
      <c r="N145"/>
    </row>
    <row r="146" spans="1:14" x14ac:dyDescent="0.3">
      <c r="A146"/>
      <c r="B146"/>
      <c r="C146"/>
      <c r="D146"/>
      <c r="E146"/>
      <c r="F146"/>
      <c r="G146"/>
      <c r="H146"/>
      <c r="I146"/>
      <c r="J146"/>
      <c r="K146"/>
      <c r="L146"/>
      <c r="M146"/>
      <c r="N146"/>
    </row>
    <row r="147" spans="1:14" x14ac:dyDescent="0.3">
      <c r="A147"/>
      <c r="B147"/>
      <c r="C147"/>
      <c r="D147"/>
      <c r="E147"/>
      <c r="F147"/>
      <c r="G147"/>
      <c r="H147"/>
      <c r="I147"/>
      <c r="J147"/>
      <c r="K147"/>
      <c r="L147"/>
      <c r="M147"/>
      <c r="N147"/>
    </row>
    <row r="148" spans="1:14" x14ac:dyDescent="0.3">
      <c r="A148"/>
      <c r="B148"/>
      <c r="C148"/>
      <c r="D148"/>
      <c r="E148"/>
      <c r="F148"/>
      <c r="G148"/>
      <c r="H148"/>
      <c r="I148"/>
      <c r="J148"/>
      <c r="K148"/>
      <c r="L148"/>
      <c r="M148"/>
      <c r="N148"/>
    </row>
    <row r="149" spans="1:14" x14ac:dyDescent="0.3">
      <c r="A149"/>
      <c r="B149"/>
      <c r="C149"/>
      <c r="D149"/>
      <c r="E149"/>
      <c r="F149"/>
      <c r="G149"/>
      <c r="H149"/>
      <c r="I149"/>
      <c r="J149"/>
      <c r="K149"/>
      <c r="L149"/>
      <c r="M149"/>
      <c r="N149"/>
    </row>
    <row r="150" spans="1:14" x14ac:dyDescent="0.3">
      <c r="A150"/>
      <c r="B150"/>
      <c r="C150"/>
      <c r="D150"/>
      <c r="E150"/>
      <c r="F150"/>
      <c r="G150"/>
      <c r="H150"/>
      <c r="I150"/>
      <c r="J150"/>
      <c r="K150"/>
      <c r="L150"/>
      <c r="M150"/>
      <c r="N150"/>
    </row>
    <row r="151" spans="1:14" x14ac:dyDescent="0.3">
      <c r="A151"/>
      <c r="B151"/>
      <c r="C151"/>
      <c r="D151"/>
      <c r="E151"/>
      <c r="F151"/>
      <c r="G151"/>
      <c r="H151"/>
      <c r="I151"/>
      <c r="J151"/>
      <c r="K151"/>
      <c r="L151"/>
      <c r="M151"/>
      <c r="N151"/>
    </row>
    <row r="152" spans="1:14" x14ac:dyDescent="0.3">
      <c r="A152"/>
      <c r="B152"/>
      <c r="C152"/>
      <c r="D152"/>
      <c r="E152"/>
      <c r="F152"/>
      <c r="G152"/>
      <c r="H152"/>
      <c r="I152"/>
      <c r="J152"/>
      <c r="K152"/>
      <c r="L152"/>
      <c r="M152"/>
      <c r="N152"/>
    </row>
    <row r="153" spans="1:14" x14ac:dyDescent="0.3">
      <c r="A153"/>
      <c r="B153"/>
      <c r="C153"/>
      <c r="D153"/>
      <c r="E153"/>
      <c r="F153"/>
      <c r="G153"/>
      <c r="H153"/>
      <c r="I153"/>
      <c r="J153"/>
      <c r="K153"/>
      <c r="L153"/>
      <c r="M153"/>
      <c r="N153"/>
    </row>
    <row r="154" spans="1:14" x14ac:dyDescent="0.3">
      <c r="A154"/>
      <c r="B154"/>
      <c r="C154"/>
      <c r="D154"/>
      <c r="E154"/>
      <c r="F154"/>
      <c r="G154"/>
      <c r="H154"/>
      <c r="I154"/>
      <c r="J154"/>
      <c r="K154"/>
      <c r="L154"/>
      <c r="M154"/>
      <c r="N154"/>
    </row>
    <row r="155" spans="1:14" x14ac:dyDescent="0.3">
      <c r="A155"/>
      <c r="B155"/>
      <c r="C155"/>
      <c r="D155"/>
      <c r="E155"/>
      <c r="F155"/>
      <c r="G155"/>
      <c r="H155"/>
      <c r="I155"/>
      <c r="J155"/>
      <c r="K155"/>
      <c r="L155"/>
      <c r="M155"/>
      <c r="N155"/>
    </row>
    <row r="156" spans="1:14" x14ac:dyDescent="0.3">
      <c r="A156"/>
      <c r="B156"/>
      <c r="C156"/>
      <c r="D156"/>
      <c r="E156"/>
      <c r="F156"/>
      <c r="G156"/>
      <c r="H156"/>
      <c r="I156"/>
      <c r="J156"/>
      <c r="K156"/>
      <c r="L156"/>
      <c r="M156"/>
      <c r="N156"/>
    </row>
    <row r="157" spans="1:14" x14ac:dyDescent="0.3">
      <c r="A157"/>
      <c r="B157"/>
      <c r="C157"/>
      <c r="D157"/>
      <c r="E157"/>
      <c r="F157"/>
      <c r="G157"/>
      <c r="H157"/>
      <c r="I157"/>
      <c r="J157"/>
      <c r="K157"/>
      <c r="L157"/>
      <c r="M157"/>
      <c r="N157"/>
    </row>
    <row r="158" spans="1:14" x14ac:dyDescent="0.3">
      <c r="A158"/>
      <c r="B158"/>
      <c r="C158"/>
      <c r="D158"/>
      <c r="E158"/>
      <c r="F158"/>
      <c r="G158"/>
      <c r="H158"/>
      <c r="I158"/>
      <c r="J158"/>
      <c r="K158"/>
      <c r="L158"/>
      <c r="M158"/>
      <c r="N158"/>
    </row>
    <row r="159" spans="1:14" x14ac:dyDescent="0.3">
      <c r="A159"/>
      <c r="B159"/>
      <c r="C159"/>
      <c r="D159"/>
      <c r="E159"/>
      <c r="F159"/>
      <c r="G159"/>
      <c r="H159"/>
      <c r="I159"/>
      <c r="J159"/>
      <c r="K159"/>
      <c r="L159"/>
      <c r="M159"/>
      <c r="N159"/>
    </row>
    <row r="160" spans="1:14" x14ac:dyDescent="0.3">
      <c r="A160"/>
      <c r="B160"/>
      <c r="C160"/>
      <c r="D160"/>
      <c r="E160"/>
      <c r="F160"/>
      <c r="G160"/>
      <c r="H160"/>
      <c r="I160"/>
      <c r="J160"/>
      <c r="K160"/>
      <c r="L160"/>
      <c r="M160"/>
      <c r="N160"/>
    </row>
    <row r="161" spans="1:14" x14ac:dyDescent="0.3">
      <c r="A161"/>
      <c r="B161"/>
      <c r="C161"/>
      <c r="D161"/>
      <c r="E161"/>
      <c r="F161"/>
      <c r="G161"/>
      <c r="H161"/>
      <c r="I161"/>
      <c r="J161"/>
      <c r="K161"/>
      <c r="L161"/>
      <c r="M161"/>
      <c r="N161"/>
    </row>
    <row r="162" spans="1:14" x14ac:dyDescent="0.3">
      <c r="A162"/>
      <c r="B162"/>
      <c r="C162"/>
      <c r="D162"/>
      <c r="E162"/>
      <c r="F162"/>
      <c r="G162"/>
      <c r="H162"/>
      <c r="I162"/>
      <c r="J162"/>
      <c r="K162"/>
      <c r="L162"/>
      <c r="M162"/>
      <c r="N162"/>
    </row>
    <row r="163" spans="1:14" x14ac:dyDescent="0.3">
      <c r="A163"/>
      <c r="B163"/>
      <c r="C163"/>
      <c r="D163"/>
      <c r="E163"/>
      <c r="F163"/>
      <c r="G163"/>
      <c r="H163"/>
      <c r="I163"/>
      <c r="J163"/>
      <c r="K163"/>
      <c r="L163"/>
      <c r="M163"/>
      <c r="N163"/>
    </row>
    <row r="164" spans="1:14" x14ac:dyDescent="0.3">
      <c r="A164"/>
      <c r="B164"/>
      <c r="C164"/>
      <c r="D164"/>
      <c r="E164"/>
      <c r="F164"/>
      <c r="G164"/>
      <c r="H164"/>
      <c r="I164"/>
      <c r="J164"/>
      <c r="K164"/>
      <c r="L164"/>
      <c r="M164"/>
      <c r="N164"/>
    </row>
    <row r="165" spans="1:14" x14ac:dyDescent="0.3">
      <c r="A165"/>
      <c r="B165"/>
      <c r="C165"/>
      <c r="D165"/>
      <c r="E165"/>
      <c r="F165"/>
      <c r="G165"/>
      <c r="H165"/>
      <c r="I165"/>
      <c r="J165"/>
      <c r="K165"/>
      <c r="L165"/>
      <c r="M165"/>
      <c r="N165"/>
    </row>
    <row r="166" spans="1:14" x14ac:dyDescent="0.3">
      <c r="A166"/>
      <c r="B166"/>
      <c r="C166"/>
      <c r="D166"/>
      <c r="E166"/>
      <c r="F166"/>
      <c r="G166"/>
      <c r="H166"/>
      <c r="I166"/>
      <c r="J166"/>
      <c r="K166"/>
      <c r="L166"/>
      <c r="M166"/>
      <c r="N166"/>
    </row>
    <row r="167" spans="1:14" x14ac:dyDescent="0.3">
      <c r="A167"/>
      <c r="B167"/>
      <c r="C167"/>
      <c r="D167"/>
      <c r="E167"/>
      <c r="F167"/>
      <c r="G167"/>
      <c r="H167"/>
      <c r="I167"/>
      <c r="J167"/>
      <c r="K167"/>
      <c r="L167"/>
      <c r="M167"/>
      <c r="N167"/>
    </row>
    <row r="168" spans="1:14" x14ac:dyDescent="0.3">
      <c r="A168"/>
      <c r="B168"/>
      <c r="C168"/>
      <c r="D168"/>
      <c r="E168"/>
      <c r="F168"/>
      <c r="G168"/>
      <c r="H168"/>
      <c r="I168"/>
      <c r="J168"/>
      <c r="K168"/>
      <c r="L168"/>
      <c r="M168"/>
      <c r="N168"/>
    </row>
    <row r="169" spans="1:14" x14ac:dyDescent="0.3">
      <c r="A169"/>
      <c r="B169"/>
      <c r="C169"/>
      <c r="D169"/>
      <c r="E169"/>
      <c r="F169"/>
      <c r="G169"/>
      <c r="H169"/>
      <c r="I169"/>
      <c r="J169"/>
      <c r="K169"/>
      <c r="L169"/>
      <c r="M169"/>
      <c r="N169"/>
    </row>
    <row r="170" spans="1:14" x14ac:dyDescent="0.3">
      <c r="A170"/>
      <c r="B170"/>
      <c r="C170"/>
      <c r="D170"/>
      <c r="E170"/>
      <c r="F170"/>
      <c r="G170"/>
      <c r="H170"/>
      <c r="I170"/>
      <c r="J170"/>
      <c r="K170"/>
      <c r="L170"/>
      <c r="M170"/>
      <c r="N170"/>
    </row>
    <row r="171" spans="1:14" x14ac:dyDescent="0.3">
      <c r="A171"/>
      <c r="B171"/>
      <c r="C171"/>
      <c r="D171"/>
      <c r="E171"/>
      <c r="F171"/>
      <c r="G171"/>
      <c r="H171"/>
      <c r="I171"/>
      <c r="J171"/>
      <c r="K171"/>
      <c r="L171"/>
      <c r="M171"/>
      <c r="N171"/>
    </row>
    <row r="172" spans="1:14" x14ac:dyDescent="0.3">
      <c r="A172"/>
      <c r="B172"/>
      <c r="C172"/>
      <c r="D172"/>
      <c r="E172"/>
      <c r="F172"/>
      <c r="G172"/>
      <c r="H172"/>
      <c r="I172"/>
      <c r="J172"/>
      <c r="K172"/>
      <c r="L172"/>
      <c r="M172"/>
      <c r="N172"/>
    </row>
    <row r="173" spans="1:14" x14ac:dyDescent="0.3">
      <c r="A173"/>
      <c r="B173"/>
      <c r="C173"/>
      <c r="D173"/>
      <c r="E173"/>
      <c r="F173"/>
      <c r="G173"/>
      <c r="H173"/>
      <c r="I173"/>
      <c r="J173"/>
      <c r="K173"/>
      <c r="L173"/>
      <c r="M173"/>
      <c r="N173"/>
    </row>
    <row r="174" spans="1:14" x14ac:dyDescent="0.3">
      <c r="A174"/>
      <c r="B174"/>
      <c r="C174"/>
      <c r="D174"/>
      <c r="E174"/>
      <c r="F174"/>
      <c r="G174"/>
      <c r="H174"/>
      <c r="I174"/>
      <c r="J174"/>
      <c r="K174"/>
      <c r="L174"/>
      <c r="M174"/>
      <c r="N174"/>
    </row>
    <row r="175" spans="1:14" x14ac:dyDescent="0.3">
      <c r="A175"/>
      <c r="B175"/>
      <c r="C175"/>
      <c r="D175"/>
      <c r="E175"/>
      <c r="F175"/>
      <c r="G175"/>
      <c r="H175"/>
      <c r="I175"/>
      <c r="J175"/>
      <c r="K175"/>
      <c r="L175"/>
      <c r="M175"/>
      <c r="N175"/>
    </row>
    <row r="176" spans="1:14" x14ac:dyDescent="0.3">
      <c r="A176"/>
      <c r="B176"/>
      <c r="C176"/>
      <c r="D176"/>
      <c r="E176"/>
      <c r="F176"/>
      <c r="G176"/>
      <c r="H176"/>
      <c r="I176"/>
      <c r="J176"/>
      <c r="K176"/>
      <c r="L176"/>
      <c r="M176"/>
      <c r="N176"/>
    </row>
    <row r="177" spans="1:14" x14ac:dyDescent="0.3">
      <c r="A177"/>
      <c r="B177"/>
      <c r="C177"/>
      <c r="D177"/>
      <c r="E177"/>
      <c r="F177"/>
      <c r="G177"/>
      <c r="H177"/>
      <c r="I177"/>
      <c r="J177"/>
      <c r="K177"/>
      <c r="L177"/>
      <c r="M177"/>
      <c r="N177"/>
    </row>
    <row r="178" spans="1:14" x14ac:dyDescent="0.3">
      <c r="A178"/>
      <c r="B178"/>
      <c r="C178"/>
      <c r="D178"/>
      <c r="E178"/>
      <c r="F178"/>
      <c r="G178"/>
      <c r="H178"/>
      <c r="I178"/>
      <c r="J178"/>
      <c r="K178"/>
      <c r="L178"/>
      <c r="M178"/>
      <c r="N178"/>
    </row>
    <row r="179" spans="1:14" x14ac:dyDescent="0.3">
      <c r="A179"/>
      <c r="B179"/>
      <c r="C179"/>
      <c r="D179"/>
      <c r="E179"/>
      <c r="F179"/>
      <c r="G179"/>
      <c r="H179"/>
      <c r="I179"/>
      <c r="J179"/>
      <c r="K179"/>
      <c r="L179"/>
      <c r="M179"/>
      <c r="N179"/>
    </row>
    <row r="180" spans="1:14" x14ac:dyDescent="0.3">
      <c r="A180"/>
      <c r="B180"/>
      <c r="C180"/>
      <c r="D180"/>
      <c r="E180"/>
      <c r="F180"/>
      <c r="G180"/>
      <c r="H180"/>
      <c r="I180"/>
      <c r="J180"/>
      <c r="K180"/>
      <c r="L180"/>
      <c r="M180"/>
      <c r="N180"/>
    </row>
    <row r="181" spans="1:14" x14ac:dyDescent="0.3">
      <c r="A181"/>
      <c r="B181"/>
      <c r="C181"/>
      <c r="D181"/>
      <c r="E181"/>
      <c r="F181"/>
      <c r="G181"/>
      <c r="H181"/>
      <c r="I181"/>
      <c r="J181"/>
      <c r="K181"/>
      <c r="L181"/>
      <c r="M181"/>
      <c r="N181"/>
    </row>
    <row r="182" spans="1:14" x14ac:dyDescent="0.3">
      <c r="A182"/>
      <c r="B182"/>
      <c r="C182"/>
      <c r="D182"/>
      <c r="E182"/>
      <c r="F182"/>
      <c r="G182"/>
      <c r="H182"/>
      <c r="I182"/>
      <c r="J182"/>
      <c r="K182"/>
      <c r="L182"/>
      <c r="M182"/>
      <c r="N182"/>
    </row>
    <row r="183" spans="1:14" x14ac:dyDescent="0.3">
      <c r="A183"/>
      <c r="B183"/>
      <c r="C183"/>
      <c r="D183"/>
      <c r="E183"/>
      <c r="F183"/>
      <c r="G183"/>
      <c r="H183"/>
      <c r="I183"/>
      <c r="J183"/>
      <c r="K183"/>
      <c r="L183"/>
      <c r="M183"/>
      <c r="N183"/>
    </row>
    <row r="184" spans="1:14" x14ac:dyDescent="0.3">
      <c r="A184"/>
      <c r="B184"/>
      <c r="C184"/>
      <c r="D184"/>
      <c r="E184"/>
      <c r="F184"/>
      <c r="G184"/>
      <c r="H184"/>
      <c r="I184"/>
      <c r="J184"/>
      <c r="K184"/>
      <c r="L184"/>
      <c r="M184"/>
      <c r="N184"/>
    </row>
    <row r="185" spans="1:14" x14ac:dyDescent="0.3">
      <c r="A185"/>
      <c r="B185"/>
      <c r="C185"/>
      <c r="D185"/>
      <c r="E185"/>
      <c r="F185"/>
      <c r="G185"/>
      <c r="H185"/>
      <c r="I185"/>
      <c r="J185"/>
      <c r="K185"/>
      <c r="L185"/>
      <c r="M185"/>
      <c r="N185"/>
    </row>
    <row r="186" spans="1:14" x14ac:dyDescent="0.3">
      <c r="A186"/>
      <c r="B186"/>
      <c r="C186"/>
      <c r="D186"/>
      <c r="E186"/>
      <c r="F186"/>
      <c r="G186"/>
      <c r="H186"/>
      <c r="I186"/>
      <c r="J186"/>
      <c r="K186"/>
      <c r="L186"/>
      <c r="M186"/>
      <c r="N186"/>
    </row>
    <row r="187" spans="1:14" x14ac:dyDescent="0.3">
      <c r="A187"/>
      <c r="B187"/>
      <c r="C187"/>
      <c r="D187"/>
      <c r="E187"/>
      <c r="F187"/>
      <c r="G187"/>
      <c r="H187"/>
      <c r="I187"/>
      <c r="J187"/>
      <c r="K187"/>
      <c r="L187"/>
      <c r="M187"/>
      <c r="N187"/>
    </row>
    <row r="188" spans="1:14" x14ac:dyDescent="0.3">
      <c r="A188"/>
      <c r="B188"/>
      <c r="C188"/>
      <c r="D188"/>
      <c r="E188"/>
      <c r="F188"/>
      <c r="G188"/>
      <c r="H188"/>
      <c r="I188"/>
      <c r="J188"/>
      <c r="K188"/>
      <c r="L188"/>
      <c r="M188"/>
      <c r="N188"/>
    </row>
    <row r="189" spans="1:14" x14ac:dyDescent="0.3">
      <c r="A189"/>
      <c r="B189"/>
      <c r="C189"/>
      <c r="D189"/>
      <c r="E189"/>
      <c r="F189"/>
      <c r="G189"/>
      <c r="H189"/>
      <c r="I189"/>
      <c r="J189"/>
      <c r="K189"/>
      <c r="L189"/>
      <c r="M189"/>
      <c r="N189"/>
    </row>
    <row r="190" spans="1:14" x14ac:dyDescent="0.3">
      <c r="A190"/>
      <c r="B190"/>
      <c r="C190"/>
      <c r="D190"/>
      <c r="E190"/>
      <c r="F190"/>
      <c r="G190"/>
      <c r="H190"/>
      <c r="I190"/>
      <c r="J190"/>
      <c r="K190"/>
      <c r="L190"/>
      <c r="M190"/>
      <c r="N190"/>
    </row>
    <row r="191" spans="1:14" x14ac:dyDescent="0.3">
      <c r="A191"/>
      <c r="B191"/>
      <c r="C191"/>
      <c r="D191"/>
      <c r="E191"/>
      <c r="F191"/>
      <c r="G191"/>
      <c r="H191"/>
      <c r="I191"/>
      <c r="J191"/>
      <c r="K191"/>
      <c r="L191"/>
      <c r="M191"/>
      <c r="N191"/>
    </row>
    <row r="192" spans="1:14" x14ac:dyDescent="0.3">
      <c r="A192"/>
      <c r="B192"/>
      <c r="C192"/>
      <c r="D192"/>
      <c r="E192"/>
      <c r="F192"/>
      <c r="G192"/>
      <c r="H192"/>
      <c r="I192"/>
      <c r="J192"/>
      <c r="K192"/>
      <c r="L192"/>
      <c r="M192"/>
      <c r="N192"/>
    </row>
    <row r="193" spans="1:14" x14ac:dyDescent="0.3">
      <c r="A193"/>
      <c r="B193"/>
      <c r="C193"/>
      <c r="D193"/>
      <c r="E193"/>
      <c r="F193"/>
      <c r="G193"/>
      <c r="H193"/>
      <c r="I193"/>
      <c r="J193"/>
      <c r="K193"/>
      <c r="L193"/>
      <c r="M193"/>
      <c r="N193"/>
    </row>
    <row r="194" spans="1:14" x14ac:dyDescent="0.3">
      <c r="A194"/>
      <c r="B194"/>
      <c r="C194"/>
      <c r="D194"/>
      <c r="E194"/>
      <c r="F194"/>
      <c r="G194"/>
      <c r="H194"/>
      <c r="I194"/>
      <c r="J194"/>
      <c r="K194"/>
      <c r="L194"/>
      <c r="M194"/>
      <c r="N194"/>
    </row>
    <row r="195" spans="1:14" x14ac:dyDescent="0.3">
      <c r="A195"/>
      <c r="B195"/>
      <c r="C195"/>
      <c r="D195"/>
      <c r="E195"/>
      <c r="F195"/>
      <c r="G195"/>
      <c r="H195"/>
      <c r="I195"/>
      <c r="J195"/>
      <c r="K195"/>
      <c r="L195"/>
      <c r="M195"/>
      <c r="N195"/>
    </row>
    <row r="196" spans="1:14" x14ac:dyDescent="0.3">
      <c r="A196"/>
      <c r="B196"/>
      <c r="C196"/>
      <c r="D196"/>
      <c r="E196"/>
      <c r="F196"/>
      <c r="G196"/>
      <c r="H196"/>
      <c r="I196"/>
      <c r="J196"/>
      <c r="K196"/>
      <c r="L196"/>
      <c r="M196"/>
      <c r="N196"/>
    </row>
    <row r="197" spans="1:14" x14ac:dyDescent="0.3">
      <c r="A197"/>
      <c r="B197"/>
      <c r="C197"/>
      <c r="D197"/>
      <c r="E197"/>
      <c r="F197"/>
      <c r="G197"/>
      <c r="H197"/>
      <c r="I197"/>
      <c r="J197"/>
      <c r="K197"/>
      <c r="L197"/>
      <c r="M197"/>
      <c r="N197"/>
    </row>
    <row r="198" spans="1:14" x14ac:dyDescent="0.3">
      <c r="A198"/>
      <c r="B198"/>
      <c r="C198"/>
      <c r="D198"/>
      <c r="E198"/>
      <c r="F198"/>
      <c r="G198"/>
      <c r="H198"/>
      <c r="I198"/>
      <c r="J198"/>
      <c r="K198"/>
      <c r="L198"/>
      <c r="M198"/>
      <c r="N198"/>
    </row>
    <row r="199" spans="1:14" x14ac:dyDescent="0.3">
      <c r="A199"/>
      <c r="B199"/>
      <c r="C199"/>
      <c r="D199"/>
      <c r="E199"/>
      <c r="F199"/>
      <c r="G199"/>
      <c r="H199"/>
      <c r="I199"/>
      <c r="J199"/>
      <c r="K199"/>
      <c r="L199"/>
      <c r="M199"/>
      <c r="N199"/>
    </row>
    <row r="200" spans="1:14" x14ac:dyDescent="0.3">
      <c r="A200"/>
      <c r="B200"/>
      <c r="C200"/>
      <c r="D200"/>
      <c r="E200"/>
      <c r="F200"/>
      <c r="G200"/>
      <c r="H200"/>
      <c r="I200"/>
      <c r="J200"/>
      <c r="K200"/>
      <c r="L200"/>
      <c r="M200"/>
      <c r="N200"/>
    </row>
    <row r="201" spans="1:14" x14ac:dyDescent="0.3">
      <c r="A201"/>
      <c r="B201"/>
      <c r="C201"/>
      <c r="D201"/>
      <c r="E201"/>
      <c r="F201"/>
      <c r="G201"/>
      <c r="H201"/>
      <c r="I201"/>
      <c r="J201"/>
      <c r="K201"/>
      <c r="L201"/>
      <c r="M201"/>
      <c r="N201"/>
    </row>
    <row r="202" spans="1:14" x14ac:dyDescent="0.3">
      <c r="A202"/>
      <c r="B202"/>
      <c r="C202"/>
      <c r="D202"/>
      <c r="E202"/>
      <c r="F202"/>
      <c r="G202"/>
      <c r="H202"/>
      <c r="I202"/>
      <c r="J202"/>
      <c r="K202"/>
      <c r="L202"/>
      <c r="M202"/>
      <c r="N202"/>
    </row>
    <row r="203" spans="1:14" x14ac:dyDescent="0.3">
      <c r="A203"/>
      <c r="B203"/>
      <c r="C203"/>
      <c r="D203"/>
      <c r="E203"/>
      <c r="F203"/>
      <c r="G203"/>
      <c r="H203"/>
      <c r="I203"/>
      <c r="J203"/>
      <c r="K203"/>
      <c r="L203"/>
      <c r="M203"/>
      <c r="N203"/>
    </row>
    <row r="204" spans="1:14" x14ac:dyDescent="0.3">
      <c r="A204"/>
      <c r="B204"/>
      <c r="C204"/>
      <c r="D204"/>
      <c r="E204"/>
      <c r="F204"/>
      <c r="G204"/>
      <c r="H204"/>
      <c r="I204"/>
      <c r="J204"/>
      <c r="K204"/>
      <c r="L204"/>
      <c r="M204"/>
      <c r="N204"/>
    </row>
    <row r="205" spans="1:14" x14ac:dyDescent="0.3">
      <c r="A205"/>
      <c r="B205"/>
      <c r="C205"/>
      <c r="D205"/>
      <c r="E205"/>
      <c r="F205"/>
      <c r="G205"/>
      <c r="H205"/>
      <c r="I205"/>
      <c r="J205"/>
      <c r="K205"/>
      <c r="L205"/>
      <c r="M205"/>
      <c r="N205"/>
    </row>
    <row r="206" spans="1:14" x14ac:dyDescent="0.3">
      <c r="A206"/>
      <c r="B206"/>
      <c r="C206"/>
      <c r="D206"/>
      <c r="E206"/>
      <c r="F206"/>
      <c r="G206"/>
      <c r="H206"/>
      <c r="I206"/>
      <c r="J206"/>
      <c r="K206"/>
      <c r="L206"/>
      <c r="M206"/>
      <c r="N206"/>
    </row>
    <row r="207" spans="1:14" x14ac:dyDescent="0.3">
      <c r="A207"/>
      <c r="B207"/>
      <c r="C207"/>
      <c r="D207"/>
      <c r="E207"/>
      <c r="F207"/>
      <c r="G207"/>
      <c r="H207"/>
      <c r="I207"/>
      <c r="J207"/>
      <c r="K207"/>
      <c r="L207"/>
      <c r="M207"/>
      <c r="N207"/>
    </row>
    <row r="208" spans="1:14" x14ac:dyDescent="0.3">
      <c r="A208"/>
      <c r="B208"/>
      <c r="C208"/>
      <c r="D208"/>
      <c r="E208"/>
      <c r="F208"/>
      <c r="G208"/>
      <c r="H208"/>
      <c r="I208"/>
      <c r="J208"/>
      <c r="K208"/>
      <c r="L208"/>
      <c r="M208"/>
      <c r="N208"/>
    </row>
    <row r="209" spans="1:14" x14ac:dyDescent="0.3">
      <c r="A209"/>
      <c r="B209"/>
      <c r="C209"/>
      <c r="D209"/>
      <c r="E209"/>
      <c r="F209"/>
      <c r="G209"/>
      <c r="H209"/>
      <c r="I209"/>
      <c r="J209"/>
      <c r="K209"/>
      <c r="L209"/>
      <c r="M209"/>
      <c r="N209"/>
    </row>
    <row r="210" spans="1:14" x14ac:dyDescent="0.3">
      <c r="A210"/>
      <c r="B210"/>
      <c r="C210"/>
      <c r="D210"/>
      <c r="E210"/>
      <c r="F210"/>
      <c r="G210"/>
      <c r="H210"/>
      <c r="I210"/>
      <c r="J210"/>
      <c r="K210"/>
      <c r="L210"/>
      <c r="M210"/>
      <c r="N210"/>
    </row>
    <row r="211" spans="1:14" x14ac:dyDescent="0.3">
      <c r="A211"/>
      <c r="B211"/>
      <c r="C211"/>
      <c r="D211"/>
      <c r="E211"/>
      <c r="F211"/>
      <c r="G211"/>
      <c r="H211"/>
      <c r="I211"/>
      <c r="J211"/>
      <c r="K211"/>
      <c r="L211"/>
      <c r="M211"/>
      <c r="N211"/>
    </row>
    <row r="212" spans="1:14" x14ac:dyDescent="0.3">
      <c r="A212"/>
      <c r="B212"/>
      <c r="C212"/>
      <c r="D212"/>
      <c r="E212"/>
      <c r="F212"/>
      <c r="G212"/>
      <c r="H212"/>
      <c r="I212"/>
      <c r="J212"/>
      <c r="K212"/>
      <c r="L212"/>
      <c r="M212"/>
      <c r="N212"/>
    </row>
    <row r="213" spans="1:14" x14ac:dyDescent="0.3">
      <c r="A213"/>
      <c r="B213"/>
      <c r="C213"/>
      <c r="D213"/>
      <c r="E213"/>
      <c r="F213"/>
      <c r="G213"/>
      <c r="H213"/>
      <c r="I213"/>
      <c r="J213"/>
      <c r="K213"/>
      <c r="L213"/>
      <c r="M213"/>
      <c r="N213"/>
    </row>
    <row r="214" spans="1:14" x14ac:dyDescent="0.3">
      <c r="A214"/>
      <c r="B214"/>
      <c r="C214"/>
      <c r="D214"/>
      <c r="E214"/>
      <c r="F214"/>
      <c r="G214"/>
      <c r="H214"/>
      <c r="I214"/>
      <c r="J214"/>
      <c r="K214"/>
      <c r="L214"/>
      <c r="M214"/>
      <c r="N214"/>
    </row>
    <row r="215" spans="1:14" x14ac:dyDescent="0.3">
      <c r="A215"/>
      <c r="B215"/>
      <c r="C215"/>
      <c r="D215"/>
      <c r="E215"/>
      <c r="F215"/>
      <c r="G215"/>
      <c r="H215"/>
      <c r="I215"/>
      <c r="J215"/>
      <c r="K215"/>
      <c r="L215"/>
      <c r="M215"/>
      <c r="N215"/>
    </row>
    <row r="216" spans="1:14" x14ac:dyDescent="0.3">
      <c r="A216"/>
      <c r="B216"/>
      <c r="C216"/>
      <c r="D216"/>
      <c r="E216"/>
      <c r="F216"/>
      <c r="G216"/>
      <c r="H216"/>
      <c r="I216"/>
      <c r="J216"/>
      <c r="K216"/>
      <c r="L216"/>
      <c r="M216"/>
      <c r="N216"/>
    </row>
    <row r="217" spans="1:14" x14ac:dyDescent="0.3">
      <c r="A217"/>
      <c r="B217"/>
      <c r="C217"/>
      <c r="D217"/>
      <c r="E217"/>
      <c r="F217"/>
      <c r="G217"/>
      <c r="H217"/>
      <c r="I217"/>
      <c r="J217"/>
      <c r="K217"/>
      <c r="L217"/>
      <c r="M217"/>
      <c r="N217"/>
    </row>
    <row r="218" spans="1:14" x14ac:dyDescent="0.3">
      <c r="A218"/>
      <c r="B218"/>
      <c r="C218"/>
      <c r="D218"/>
      <c r="E218"/>
      <c r="F218"/>
      <c r="G218"/>
      <c r="H218"/>
      <c r="I218"/>
      <c r="J218"/>
      <c r="K218"/>
      <c r="L218"/>
      <c r="M218"/>
      <c r="N218"/>
    </row>
    <row r="219" spans="1:14" x14ac:dyDescent="0.3">
      <c r="A219"/>
      <c r="B219"/>
      <c r="C219"/>
      <c r="D219"/>
      <c r="E219"/>
      <c r="F219"/>
      <c r="G219"/>
      <c r="H219"/>
      <c r="I219"/>
      <c r="J219"/>
      <c r="K219"/>
      <c r="L219"/>
      <c r="M219"/>
      <c r="N219"/>
    </row>
    <row r="220" spans="1:14" x14ac:dyDescent="0.3">
      <c r="A220"/>
      <c r="B220"/>
      <c r="C220"/>
      <c r="D220"/>
      <c r="E220"/>
      <c r="F220"/>
      <c r="G220"/>
      <c r="H220"/>
      <c r="I220"/>
      <c r="J220"/>
      <c r="K220"/>
      <c r="L220"/>
      <c r="M220"/>
      <c r="N220"/>
    </row>
    <row r="221" spans="1:14" x14ac:dyDescent="0.3">
      <c r="A221"/>
      <c r="B221"/>
      <c r="C221"/>
      <c r="D221"/>
      <c r="E221"/>
      <c r="F221"/>
      <c r="G221"/>
      <c r="H221"/>
      <c r="I221"/>
      <c r="J221"/>
      <c r="K221"/>
      <c r="L221"/>
      <c r="M221"/>
      <c r="N221"/>
    </row>
    <row r="222" spans="1:14" x14ac:dyDescent="0.3">
      <c r="A222"/>
      <c r="B222"/>
      <c r="C222"/>
      <c r="D222"/>
      <c r="E222"/>
      <c r="F222"/>
      <c r="G222"/>
      <c r="H222"/>
      <c r="I222"/>
      <c r="J222"/>
      <c r="K222"/>
      <c r="L222"/>
      <c r="M222"/>
      <c r="N222"/>
    </row>
    <row r="223" spans="1:14" x14ac:dyDescent="0.3">
      <c r="A223"/>
      <c r="B223"/>
      <c r="C223"/>
      <c r="D223"/>
      <c r="E223"/>
      <c r="F223"/>
      <c r="G223"/>
      <c r="H223"/>
      <c r="I223"/>
      <c r="J223"/>
      <c r="K223"/>
      <c r="L223"/>
      <c r="M223"/>
      <c r="N223"/>
    </row>
    <row r="224" spans="1:14" x14ac:dyDescent="0.3">
      <c r="A224"/>
      <c r="B224"/>
      <c r="C224"/>
      <c r="D224"/>
      <c r="E224"/>
      <c r="F224"/>
      <c r="G224"/>
      <c r="H224"/>
      <c r="I224"/>
      <c r="J224"/>
      <c r="K224"/>
      <c r="L224"/>
      <c r="M224"/>
      <c r="N224"/>
    </row>
    <row r="225" spans="1:14" x14ac:dyDescent="0.3">
      <c r="A225"/>
      <c r="B225"/>
      <c r="C225"/>
      <c r="D225"/>
      <c r="E225"/>
      <c r="F225"/>
      <c r="G225"/>
      <c r="H225"/>
      <c r="I225"/>
      <c r="J225"/>
      <c r="K225"/>
      <c r="L225"/>
      <c r="M225"/>
      <c r="N225"/>
    </row>
    <row r="226" spans="1:14" x14ac:dyDescent="0.3">
      <c r="A226"/>
      <c r="B226"/>
      <c r="C226"/>
      <c r="D226"/>
      <c r="E226"/>
      <c r="F226"/>
      <c r="G226"/>
      <c r="H226"/>
      <c r="I226"/>
      <c r="J226"/>
      <c r="K226"/>
      <c r="L226"/>
      <c r="M226"/>
      <c r="N226"/>
    </row>
    <row r="227" spans="1:14" x14ac:dyDescent="0.3">
      <c r="A227"/>
      <c r="B227"/>
      <c r="C227"/>
      <c r="D227"/>
      <c r="E227"/>
      <c r="F227"/>
      <c r="G227"/>
      <c r="H227"/>
      <c r="I227"/>
      <c r="J227"/>
      <c r="K227"/>
      <c r="L227"/>
      <c r="M227"/>
      <c r="N227"/>
    </row>
    <row r="228" spans="1:14" x14ac:dyDescent="0.3">
      <c r="A228"/>
      <c r="B228"/>
      <c r="C228"/>
      <c r="D228"/>
      <c r="E228"/>
      <c r="F228"/>
      <c r="G228"/>
      <c r="H228"/>
      <c r="I228"/>
      <c r="J228"/>
      <c r="K228"/>
      <c r="L228"/>
      <c r="M228"/>
      <c r="N228"/>
    </row>
    <row r="229" spans="1:14" x14ac:dyDescent="0.3">
      <c r="A229"/>
      <c r="B229"/>
      <c r="C229"/>
      <c r="D229"/>
      <c r="E229"/>
      <c r="F229"/>
      <c r="G229"/>
      <c r="H229"/>
      <c r="I229"/>
      <c r="J229"/>
      <c r="K229"/>
      <c r="L229"/>
      <c r="M229"/>
      <c r="N229"/>
    </row>
    <row r="230" spans="1:14" x14ac:dyDescent="0.3">
      <c r="A230"/>
      <c r="B230"/>
      <c r="C230"/>
      <c r="D230"/>
      <c r="E230"/>
      <c r="F230"/>
      <c r="G230"/>
      <c r="H230"/>
      <c r="I230"/>
      <c r="J230"/>
      <c r="K230"/>
      <c r="L230"/>
      <c r="M230"/>
      <c r="N230"/>
    </row>
    <row r="231" spans="1:14" x14ac:dyDescent="0.3">
      <c r="A231"/>
      <c r="B231"/>
      <c r="C231"/>
      <c r="D231"/>
      <c r="E231"/>
      <c r="F231"/>
      <c r="G231"/>
      <c r="H231"/>
      <c r="I231"/>
      <c r="J231"/>
      <c r="K231"/>
      <c r="L231"/>
      <c r="M231"/>
      <c r="N231"/>
    </row>
    <row r="232" spans="1:14" x14ac:dyDescent="0.3">
      <c r="A232"/>
      <c r="B232"/>
      <c r="C232"/>
      <c r="D232"/>
      <c r="E232"/>
      <c r="F232"/>
      <c r="G232"/>
      <c r="H232"/>
      <c r="I232"/>
      <c r="J232"/>
      <c r="K232"/>
      <c r="L232"/>
      <c r="M232"/>
      <c r="N232"/>
    </row>
    <row r="233" spans="1:14" x14ac:dyDescent="0.3">
      <c r="A233"/>
      <c r="B233"/>
      <c r="C233"/>
      <c r="D233"/>
      <c r="E233"/>
      <c r="F233"/>
      <c r="G233"/>
      <c r="H233"/>
      <c r="I233"/>
      <c r="J233"/>
      <c r="K233"/>
      <c r="L233"/>
      <c r="M233"/>
      <c r="N233"/>
    </row>
    <row r="234" spans="1:14" x14ac:dyDescent="0.3">
      <c r="A234"/>
      <c r="B234"/>
      <c r="C234"/>
      <c r="D234"/>
      <c r="E234"/>
      <c r="F234"/>
      <c r="G234"/>
      <c r="H234"/>
      <c r="I234"/>
      <c r="J234"/>
      <c r="K234"/>
      <c r="L234"/>
      <c r="M234"/>
      <c r="N234"/>
    </row>
    <row r="235" spans="1:14" x14ac:dyDescent="0.3">
      <c r="A235"/>
      <c r="B235"/>
      <c r="C235"/>
      <c r="D235"/>
      <c r="E235"/>
      <c r="F235"/>
      <c r="G235"/>
      <c r="H235"/>
      <c r="I235"/>
      <c r="J235"/>
      <c r="K235"/>
      <c r="L235"/>
      <c r="M235"/>
      <c r="N235"/>
    </row>
    <row r="236" spans="1:14" x14ac:dyDescent="0.3">
      <c r="A236"/>
      <c r="B236"/>
      <c r="C236"/>
      <c r="D236"/>
      <c r="E236"/>
      <c r="F236"/>
      <c r="G236"/>
      <c r="H236"/>
      <c r="I236"/>
      <c r="J236"/>
      <c r="K236"/>
      <c r="L236"/>
      <c r="M236"/>
      <c r="N236"/>
    </row>
    <row r="237" spans="1:14" x14ac:dyDescent="0.3">
      <c r="A237"/>
      <c r="B237"/>
      <c r="C237"/>
      <c r="D237"/>
      <c r="E237"/>
      <c r="F237"/>
      <c r="G237"/>
      <c r="H237"/>
      <c r="I237"/>
      <c r="J237"/>
      <c r="K237"/>
      <c r="L237"/>
      <c r="M237"/>
      <c r="N237"/>
    </row>
    <row r="238" spans="1:14" x14ac:dyDescent="0.3">
      <c r="A238"/>
      <c r="B238"/>
      <c r="C238"/>
      <c r="D238"/>
      <c r="E238"/>
      <c r="F238"/>
      <c r="G238"/>
      <c r="H238"/>
      <c r="I238"/>
      <c r="J238"/>
      <c r="K238"/>
      <c r="L238"/>
      <c r="M238"/>
      <c r="N238"/>
    </row>
    <row r="239" spans="1:14" x14ac:dyDescent="0.3">
      <c r="A239"/>
      <c r="B239"/>
      <c r="C239"/>
      <c r="D239"/>
      <c r="E239"/>
      <c r="F239"/>
      <c r="G239"/>
      <c r="H239"/>
      <c r="I239"/>
      <c r="J239"/>
      <c r="K239"/>
      <c r="L239"/>
      <c r="M239"/>
      <c r="N239"/>
    </row>
    <row r="240" spans="1:14" x14ac:dyDescent="0.3">
      <c r="A240"/>
      <c r="B240"/>
      <c r="C240"/>
      <c r="D240"/>
      <c r="E240"/>
      <c r="F240"/>
      <c r="G240"/>
      <c r="H240"/>
      <c r="I240"/>
      <c r="J240"/>
      <c r="K240"/>
      <c r="L240"/>
      <c r="M240"/>
      <c r="N240"/>
    </row>
    <row r="241" spans="1:14" x14ac:dyDescent="0.3">
      <c r="A241"/>
      <c r="B241"/>
      <c r="C241"/>
      <c r="D241"/>
      <c r="E241"/>
      <c r="F241"/>
      <c r="G241"/>
      <c r="H241"/>
      <c r="I241"/>
      <c r="J241"/>
      <c r="K241"/>
      <c r="L241"/>
      <c r="M241"/>
      <c r="N241"/>
    </row>
    <row r="242" spans="1:14" x14ac:dyDescent="0.3">
      <c r="A242"/>
      <c r="B242"/>
      <c r="C242"/>
      <c r="D242"/>
      <c r="E242"/>
      <c r="F242"/>
      <c r="G242"/>
      <c r="H242"/>
      <c r="I242"/>
      <c r="J242"/>
      <c r="K242"/>
      <c r="L242"/>
      <c r="M242"/>
      <c r="N242"/>
    </row>
    <row r="243" spans="1:14" x14ac:dyDescent="0.3">
      <c r="A243"/>
      <c r="B243"/>
      <c r="C243"/>
      <c r="D243"/>
      <c r="E243"/>
      <c r="F243"/>
      <c r="G243"/>
      <c r="H243"/>
      <c r="I243"/>
      <c r="J243"/>
      <c r="K243"/>
      <c r="L243"/>
      <c r="M243"/>
      <c r="N243"/>
    </row>
    <row r="244" spans="1:14" x14ac:dyDescent="0.3">
      <c r="A244"/>
      <c r="B244"/>
      <c r="C244"/>
      <c r="D244"/>
      <c r="E244"/>
      <c r="F244"/>
      <c r="G244"/>
      <c r="H244"/>
      <c r="I244"/>
      <c r="J244"/>
      <c r="K244"/>
      <c r="L244"/>
      <c r="M244"/>
      <c r="N244"/>
    </row>
    <row r="245" spans="1:14" x14ac:dyDescent="0.3">
      <c r="A245"/>
      <c r="B245"/>
      <c r="C245"/>
      <c r="D245"/>
      <c r="E245"/>
      <c r="F245"/>
      <c r="G245"/>
      <c r="H245"/>
      <c r="I245"/>
      <c r="J245"/>
      <c r="K245"/>
      <c r="L245"/>
      <c r="M245"/>
      <c r="N245"/>
    </row>
    <row r="246" spans="1:14" x14ac:dyDescent="0.3">
      <c r="A246"/>
      <c r="B246"/>
      <c r="C246"/>
      <c r="D246"/>
      <c r="E246"/>
      <c r="F246"/>
      <c r="G246"/>
      <c r="H246"/>
      <c r="I246"/>
      <c r="J246"/>
      <c r="K246"/>
      <c r="L246"/>
      <c r="M246"/>
      <c r="N246"/>
    </row>
    <row r="247" spans="1:14" x14ac:dyDescent="0.3">
      <c r="A247"/>
      <c r="B247"/>
      <c r="C247"/>
      <c r="D247"/>
      <c r="E247"/>
      <c r="F247"/>
      <c r="G247"/>
      <c r="H247"/>
      <c r="I247"/>
      <c r="J247"/>
      <c r="K247"/>
      <c r="L247"/>
      <c r="M247"/>
      <c r="N247"/>
    </row>
    <row r="248" spans="1:14" x14ac:dyDescent="0.3">
      <c r="A248"/>
      <c r="B248"/>
      <c r="C248"/>
      <c r="D248"/>
      <c r="E248"/>
      <c r="F248"/>
      <c r="G248"/>
      <c r="H248"/>
      <c r="I248"/>
      <c r="J248"/>
      <c r="K248"/>
      <c r="L248"/>
      <c r="M248"/>
      <c r="N248"/>
    </row>
    <row r="249" spans="1:14" x14ac:dyDescent="0.3">
      <c r="A249"/>
      <c r="B249"/>
      <c r="C249"/>
      <c r="D249"/>
      <c r="E249"/>
      <c r="F249"/>
      <c r="G249"/>
      <c r="H249"/>
      <c r="I249"/>
      <c r="J249"/>
      <c r="K249"/>
      <c r="L249"/>
      <c r="M249"/>
      <c r="N249"/>
    </row>
    <row r="250" spans="1:14" x14ac:dyDescent="0.3">
      <c r="A250"/>
      <c r="B250"/>
      <c r="C250"/>
      <c r="D250"/>
      <c r="E250"/>
      <c r="F250"/>
      <c r="G250"/>
      <c r="H250"/>
      <c r="I250"/>
      <c r="J250"/>
      <c r="K250"/>
      <c r="L250"/>
      <c r="M250"/>
      <c r="N250"/>
    </row>
    <row r="251" spans="1:14" x14ac:dyDescent="0.3">
      <c r="A251"/>
      <c r="B251"/>
      <c r="C251"/>
      <c r="D251"/>
      <c r="E251"/>
      <c r="F251"/>
      <c r="G251"/>
      <c r="H251"/>
      <c r="I251"/>
      <c r="J251"/>
      <c r="K251"/>
      <c r="L251"/>
      <c r="M251"/>
      <c r="N251"/>
    </row>
    <row r="252" spans="1:14" x14ac:dyDescent="0.3">
      <c r="A252"/>
      <c r="B252"/>
      <c r="C252"/>
      <c r="D252"/>
      <c r="E252"/>
      <c r="F252"/>
      <c r="G252"/>
      <c r="H252"/>
      <c r="I252"/>
      <c r="J252"/>
      <c r="K252"/>
      <c r="L252"/>
      <c r="M252"/>
      <c r="N252"/>
    </row>
    <row r="253" spans="1:14" x14ac:dyDescent="0.3">
      <c r="A253"/>
      <c r="B253"/>
      <c r="C253"/>
      <c r="D253"/>
      <c r="E253"/>
      <c r="F253"/>
      <c r="G253"/>
      <c r="H253"/>
      <c r="I253"/>
      <c r="J253"/>
      <c r="K253"/>
      <c r="L253"/>
      <c r="M253"/>
      <c r="N253"/>
    </row>
    <row r="254" spans="1:14" x14ac:dyDescent="0.3">
      <c r="A254"/>
      <c r="B254"/>
      <c r="C254"/>
      <c r="D254"/>
      <c r="E254"/>
      <c r="F254"/>
      <c r="G254"/>
      <c r="H254"/>
      <c r="I254"/>
      <c r="J254"/>
      <c r="K254"/>
      <c r="L254"/>
      <c r="M254"/>
      <c r="N254"/>
    </row>
    <row r="255" spans="1:14" x14ac:dyDescent="0.3">
      <c r="A255"/>
      <c r="B255"/>
      <c r="C255"/>
      <c r="D255"/>
      <c r="E255"/>
      <c r="F255"/>
      <c r="G255"/>
      <c r="H255"/>
      <c r="I255"/>
      <c r="J255"/>
      <c r="K255"/>
      <c r="L255"/>
      <c r="M255"/>
      <c r="N255"/>
    </row>
    <row r="256" spans="1:14" x14ac:dyDescent="0.3">
      <c r="A256"/>
      <c r="B256"/>
      <c r="C256"/>
      <c r="D256"/>
      <c r="E256"/>
      <c r="F256"/>
      <c r="G256"/>
      <c r="H256"/>
      <c r="I256"/>
      <c r="J256"/>
      <c r="K256"/>
      <c r="L256"/>
      <c r="M256"/>
      <c r="N256"/>
    </row>
    <row r="257" spans="1:14" x14ac:dyDescent="0.3">
      <c r="A257"/>
      <c r="B257"/>
      <c r="C257"/>
      <c r="D257"/>
      <c r="E257"/>
      <c r="F257"/>
      <c r="G257"/>
      <c r="H257"/>
      <c r="I257"/>
      <c r="J257"/>
      <c r="K257"/>
      <c r="L257"/>
      <c r="M257"/>
      <c r="N257"/>
    </row>
    <row r="258" spans="1:14" x14ac:dyDescent="0.3">
      <c r="A258"/>
      <c r="B258"/>
      <c r="C258"/>
      <c r="D258"/>
      <c r="E258"/>
      <c r="F258"/>
      <c r="G258"/>
      <c r="H258"/>
      <c r="I258"/>
      <c r="J258"/>
      <c r="K258"/>
      <c r="L258"/>
      <c r="M258"/>
      <c r="N258"/>
    </row>
    <row r="259" spans="1:14" x14ac:dyDescent="0.3">
      <c r="A259"/>
      <c r="B259"/>
      <c r="C259"/>
      <c r="D259"/>
      <c r="E259"/>
      <c r="F259"/>
      <c r="G259"/>
      <c r="H259"/>
      <c r="I259"/>
      <c r="J259"/>
      <c r="K259"/>
      <c r="L259"/>
      <c r="M259"/>
      <c r="N259"/>
    </row>
    <row r="260" spans="1:14" x14ac:dyDescent="0.3">
      <c r="A260"/>
      <c r="B260"/>
      <c r="C260"/>
      <c r="D260"/>
      <c r="E260"/>
      <c r="F260"/>
      <c r="G260"/>
      <c r="H260"/>
      <c r="I260"/>
      <c r="J260"/>
      <c r="K260"/>
      <c r="L260"/>
      <c r="M260"/>
      <c r="N260"/>
    </row>
    <row r="261" spans="1:14" x14ac:dyDescent="0.3">
      <c r="A261"/>
      <c r="B261"/>
      <c r="C261"/>
      <c r="D261"/>
      <c r="E261"/>
      <c r="F261"/>
      <c r="G261"/>
      <c r="H261"/>
      <c r="I261"/>
      <c r="J261"/>
      <c r="K261"/>
      <c r="L261"/>
      <c r="M261"/>
      <c r="N261"/>
    </row>
    <row r="262" spans="1:14" x14ac:dyDescent="0.3">
      <c r="A262"/>
      <c r="B262"/>
      <c r="C262"/>
      <c r="D262"/>
      <c r="E262"/>
      <c r="F262"/>
      <c r="G262"/>
      <c r="H262"/>
      <c r="I262"/>
      <c r="J262"/>
      <c r="K262"/>
      <c r="L262"/>
      <c r="M262"/>
      <c r="N262"/>
    </row>
    <row r="263" spans="1:14" x14ac:dyDescent="0.3">
      <c r="A263"/>
      <c r="B263"/>
      <c r="C263"/>
      <c r="D263"/>
      <c r="E263"/>
      <c r="F263"/>
      <c r="G263"/>
      <c r="H263"/>
      <c r="I263"/>
      <c r="J263"/>
      <c r="K263"/>
      <c r="L263"/>
      <c r="M263"/>
      <c r="N263"/>
    </row>
    <row r="264" spans="1:14" x14ac:dyDescent="0.3">
      <c r="A264"/>
      <c r="B264"/>
      <c r="C264"/>
      <c r="D264"/>
      <c r="E264"/>
      <c r="F264"/>
      <c r="G264"/>
      <c r="H264"/>
      <c r="I264"/>
      <c r="J264"/>
      <c r="K264"/>
      <c r="L264"/>
      <c r="M264"/>
      <c r="N264"/>
    </row>
    <row r="265" spans="1:14" x14ac:dyDescent="0.3">
      <c r="A265"/>
      <c r="B265"/>
      <c r="C265"/>
      <c r="D265"/>
      <c r="E265"/>
      <c r="F265"/>
      <c r="G265"/>
      <c r="H265"/>
      <c r="I265"/>
      <c r="J265"/>
      <c r="K265"/>
      <c r="L265"/>
      <c r="M265"/>
      <c r="N265"/>
    </row>
    <row r="266" spans="1:14" x14ac:dyDescent="0.3">
      <c r="A266"/>
      <c r="B266"/>
      <c r="C266"/>
      <c r="D266"/>
      <c r="E266"/>
      <c r="F266"/>
      <c r="G266"/>
      <c r="H266"/>
      <c r="I266"/>
      <c r="J266"/>
      <c r="K266"/>
      <c r="L266"/>
      <c r="M266"/>
      <c r="N266"/>
    </row>
    <row r="267" spans="1:14" x14ac:dyDescent="0.3">
      <c r="A267"/>
      <c r="B267"/>
      <c r="C267"/>
      <c r="D267"/>
      <c r="E267"/>
      <c r="F267"/>
      <c r="G267"/>
      <c r="H267"/>
      <c r="I267"/>
      <c r="J267"/>
      <c r="K267"/>
      <c r="L267"/>
      <c r="M267"/>
      <c r="N267"/>
    </row>
    <row r="268" spans="1:14" x14ac:dyDescent="0.3">
      <c r="A268"/>
      <c r="B268"/>
      <c r="C268"/>
      <c r="D268"/>
      <c r="E268"/>
      <c r="F268"/>
      <c r="G268"/>
      <c r="H268"/>
      <c r="I268"/>
      <c r="J268"/>
      <c r="K268"/>
      <c r="L268"/>
      <c r="M268"/>
      <c r="N268"/>
    </row>
    <row r="269" spans="1:14" x14ac:dyDescent="0.3">
      <c r="A269"/>
      <c r="B269"/>
      <c r="C269"/>
      <c r="D269"/>
      <c r="E269"/>
      <c r="F269"/>
      <c r="G269"/>
      <c r="H269"/>
      <c r="I269"/>
      <c r="J269"/>
      <c r="K269"/>
      <c r="L269"/>
      <c r="M269"/>
      <c r="N269"/>
    </row>
    <row r="270" spans="1:14" x14ac:dyDescent="0.3">
      <c r="L270"/>
      <c r="M270"/>
      <c r="N270"/>
    </row>
    <row r="271" spans="1:14" x14ac:dyDescent="0.3">
      <c r="L271"/>
      <c r="M271"/>
      <c r="N271"/>
    </row>
    <row r="272" spans="1:14" x14ac:dyDescent="0.3">
      <c r="L272"/>
      <c r="M272"/>
      <c r="N272"/>
    </row>
    <row r="273" spans="12:14" x14ac:dyDescent="0.3">
      <c r="L273"/>
      <c r="M273"/>
      <c r="N273"/>
    </row>
    <row r="274" spans="12:14" x14ac:dyDescent="0.3">
      <c r="L274"/>
      <c r="M274"/>
      <c r="N274"/>
    </row>
    <row r="275" spans="12:14" x14ac:dyDescent="0.3">
      <c r="L275"/>
      <c r="M275"/>
      <c r="N275"/>
    </row>
    <row r="276" spans="12:14" x14ac:dyDescent="0.3">
      <c r="L276"/>
      <c r="M276"/>
      <c r="N276"/>
    </row>
  </sheetData>
  <sheetProtection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EC81-8BE0-4C05-80DB-7CC3ACF57530}">
  <dimension ref="A3:Y21"/>
  <sheetViews>
    <sheetView showGridLines="0" tabSelected="1" zoomScale="85" zoomScaleNormal="85" workbookViewId="0">
      <selection activeCell="V45" sqref="V45:V46"/>
    </sheetView>
  </sheetViews>
  <sheetFormatPr defaultRowHeight="14.4" x14ac:dyDescent="0.3"/>
  <cols>
    <col min="1" max="1" width="8.88671875" style="10"/>
    <col min="2" max="3" width="8.88671875" style="11"/>
    <col min="4" max="5" width="8.88671875" style="10"/>
    <col min="6" max="6" width="12.44140625" style="10" bestFit="1" customWidth="1"/>
    <col min="7" max="9" width="8.88671875" style="10"/>
    <col min="10" max="10" width="8.88671875" style="10" customWidth="1"/>
    <col min="11" max="11" width="14.88671875" style="10" bestFit="1" customWidth="1"/>
    <col min="12" max="12" width="8.88671875" style="10" customWidth="1"/>
    <col min="13" max="18" width="8.88671875" style="10"/>
    <col min="19" max="19" width="7.109375" style="10" customWidth="1"/>
    <col min="20" max="22" width="8.88671875" style="10"/>
    <col min="23" max="16384" width="8.88671875" style="11"/>
  </cols>
  <sheetData>
    <row r="3" spans="6:21" ht="14.4" customHeight="1" x14ac:dyDescent="0.3">
      <c r="F3" s="14">
        <f>GETPIVOTDATA("[Measures].[Sum of AMOUNT]",[1]Sheet!$A$1)</f>
        <v>159559662.23649999</v>
      </c>
      <c r="G3" s="14"/>
      <c r="K3" s="15">
        <f>GETPIVOTDATA("[Measures].[Sum of PARTY QTY 2]",[1]Sheet!$A$1)</f>
        <v>713083.63000000012</v>
      </c>
      <c r="O3" s="16">
        <f>GETPIVOTDATA("[Measures].[Avg Rate]",[1]Sheet!$A$1)</f>
        <v>223.76009702606686</v>
      </c>
      <c r="P3" s="16"/>
      <c r="S3" s="15">
        <f>GETPIVOTDATA("[Measures].[Sum of AMOUNT]",[1]Sheet!$F$1)</f>
        <v>3647963.924503997</v>
      </c>
      <c r="T3" s="15"/>
      <c r="U3" s="15"/>
    </row>
    <row r="4" spans="6:21" ht="14.4" customHeight="1" x14ac:dyDescent="0.3">
      <c r="F4" s="14"/>
      <c r="G4" s="14"/>
      <c r="K4" s="15"/>
      <c r="O4" s="16"/>
      <c r="P4" s="16"/>
      <c r="S4" s="15"/>
      <c r="T4" s="15"/>
      <c r="U4" s="15"/>
    </row>
    <row r="21" spans="25:25" x14ac:dyDescent="0.3">
      <c r="Y21" s="12"/>
    </row>
  </sheetData>
  <sheetProtection algorithmName="SHA-512" hashValue="r43j3AcehGwCP1FUexJjZzA8Pbln+h/oeqCOiWKrl0ULshyZ+3zvIleP0/bdMtj9Y5iQB7P5KLXXO5GCynd5mA==" saltValue="0TuzsBpo+9xxQzR+RvDfIw==" spinCount="100000" sheet="1" selectLockedCells="1" pivotTables="0"/>
  <mergeCells count="4">
    <mergeCell ref="F3:G4"/>
    <mergeCell ref="K3:K4"/>
    <mergeCell ref="O3:P4"/>
    <mergeCell ref="S3: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67F5F0CF-8514-4481-96BB-36C8A22FE997}">
  <ds:schemaRefs/>
</ds:datastoreItem>
</file>

<file path=customXml/itemProps2.xml><?xml version="1.0" encoding="utf-8"?>
<ds:datastoreItem xmlns:ds="http://schemas.openxmlformats.org/officeDocument/2006/customXml" ds:itemID="{27C82352-167D-4B22-B987-4F1FCECCAAA4}">
  <ds:schemaRefs/>
</ds:datastoreItem>
</file>

<file path=customXml/itemProps3.xml><?xml version="1.0" encoding="utf-8"?>
<ds:datastoreItem xmlns:ds="http://schemas.openxmlformats.org/officeDocument/2006/customXml" ds:itemID="{70E0E3BC-BEF6-4600-93F9-033F0847A2F7}">
  <ds:schemaRefs/>
</ds:datastoreItem>
</file>

<file path=customXml/itemProps4.xml><?xml version="1.0" encoding="utf-8"?>
<ds:datastoreItem xmlns:ds="http://schemas.openxmlformats.org/officeDocument/2006/customXml" ds:itemID="{2E1BEBC6-2344-43E3-86EB-5C9AFF8464EE}">
  <ds:schemaRefs/>
</ds:datastoreItem>
</file>

<file path=customXml/itemProps5.xml><?xml version="1.0" encoding="utf-8"?>
<ds:datastoreItem xmlns:ds="http://schemas.openxmlformats.org/officeDocument/2006/customXml" ds:itemID="{3FB72DB5-0E8C-4B0A-A986-FB4146E37F86}">
  <ds:schemaRefs/>
</ds:datastoreItem>
</file>

<file path=customXml/itemProps6.xml><?xml version="1.0" encoding="utf-8"?>
<ds:datastoreItem xmlns:ds="http://schemas.openxmlformats.org/officeDocument/2006/customXml" ds:itemID="{6080A195-42F4-4B25-B8B4-8490190735F5}">
  <ds:schemaRefs/>
</ds:datastoreItem>
</file>

<file path=customXml/itemProps7.xml><?xml version="1.0" encoding="utf-8"?>
<ds:datastoreItem xmlns:ds="http://schemas.openxmlformats.org/officeDocument/2006/customXml" ds:itemID="{364EA2B8-55B8-4292-B56B-747089B7B28E}">
  <ds:schemaRefs/>
</ds:datastoreItem>
</file>

<file path=customXml/itemProps8.xml><?xml version="1.0" encoding="utf-8"?>
<ds:datastoreItem xmlns:ds="http://schemas.openxmlformats.org/officeDocument/2006/customXml" ds:itemID="{DD7131F7-6773-4BCC-B604-3EE06F57E200}">
  <ds:schemaRefs/>
</ds:datastoreItem>
</file>

<file path=customXml/itemProps9.xml><?xml version="1.0" encoding="utf-8"?>
<ds:datastoreItem xmlns:ds="http://schemas.openxmlformats.org/officeDocument/2006/customXml" ds:itemID="{EFE7513A-481F-47EE-978F-D5AB4C0B4C88}">
  <ds:schemaRefs/>
</ds:datastoreItem>
</file>

<file path=customXml/itemProps10.xml><?xml version="1.0" encoding="utf-8"?>
<ds:datastoreItem xmlns:ds="http://schemas.openxmlformats.org/officeDocument/2006/customXml" ds:itemID="{794D5FA8-0C18-4B77-ACAC-BFA074A2CA6B}">
  <ds:schemaRefs/>
</ds:datastoreItem>
</file>

<file path=customXml/itemProps11.xml><?xml version="1.0" encoding="utf-8"?>
<ds:datastoreItem xmlns:ds="http://schemas.openxmlformats.org/officeDocument/2006/customXml" ds:itemID="{53C61436-C142-46BB-96B3-470D64A7FE86}">
  <ds:schemaRefs/>
</ds:datastoreItem>
</file>

<file path=customXml/itemProps12.xml><?xml version="1.0" encoding="utf-8"?>
<ds:datastoreItem xmlns:ds="http://schemas.openxmlformats.org/officeDocument/2006/customXml" ds:itemID="{1C5EEAF5-9E18-4B49-A064-D09C9F8A55DC}">
  <ds:schemaRefs/>
</ds:datastoreItem>
</file>

<file path=customXml/itemProps13.xml><?xml version="1.0" encoding="utf-8"?>
<ds:datastoreItem xmlns:ds="http://schemas.openxmlformats.org/officeDocument/2006/customXml" ds:itemID="{295E7801-49E5-4E06-AFD2-FA238C655D94}">
  <ds:schemaRefs/>
</ds:datastoreItem>
</file>

<file path=customXml/itemProps14.xml><?xml version="1.0" encoding="utf-8"?>
<ds:datastoreItem xmlns:ds="http://schemas.openxmlformats.org/officeDocument/2006/customXml" ds:itemID="{4E50A58C-4BAB-4359-A2D3-6CFA43C7F188}">
  <ds:schemaRefs/>
</ds:datastoreItem>
</file>

<file path=customXml/itemProps15.xml><?xml version="1.0" encoding="utf-8"?>
<ds:datastoreItem xmlns:ds="http://schemas.openxmlformats.org/officeDocument/2006/customXml" ds:itemID="{A4587EA5-124F-477C-83E3-6D32F7A6BD89}">
  <ds:schemaRefs/>
</ds:datastoreItem>
</file>

<file path=customXml/itemProps16.xml><?xml version="1.0" encoding="utf-8"?>
<ds:datastoreItem xmlns:ds="http://schemas.openxmlformats.org/officeDocument/2006/customXml" ds:itemID="{E8D3BEC0-C57E-4ADB-A11F-A2B1C619153C}">
  <ds:schemaRefs/>
</ds:datastoreItem>
</file>

<file path=customXml/itemProps17.xml><?xml version="1.0" encoding="utf-8"?>
<ds:datastoreItem xmlns:ds="http://schemas.openxmlformats.org/officeDocument/2006/customXml" ds:itemID="{19921922-07C7-416D-B41F-3344532AC107}">
  <ds:schemaRefs/>
</ds:datastoreItem>
</file>

<file path=customXml/itemProps18.xml><?xml version="1.0" encoding="utf-8"?>
<ds:datastoreItem xmlns:ds="http://schemas.openxmlformats.org/officeDocument/2006/customXml" ds:itemID="{F3AC9BA9-DDD3-4157-BD02-F1653FA7FD6F}">
  <ds:schemaRefs/>
</ds:datastoreItem>
</file>

<file path=customXml/itemProps19.xml><?xml version="1.0" encoding="utf-8"?>
<ds:datastoreItem xmlns:ds="http://schemas.openxmlformats.org/officeDocument/2006/customXml" ds:itemID="{385D2213-9D7D-4263-9FA9-ADBCFB1E151B}">
  <ds:schemaRefs/>
</ds:datastoreItem>
</file>

<file path=customXml/itemProps20.xml><?xml version="1.0" encoding="utf-8"?>
<ds:datastoreItem xmlns:ds="http://schemas.openxmlformats.org/officeDocument/2006/customXml" ds:itemID="{211F2208-477B-4EAC-ACF1-9A83C9C72ABE}">
  <ds:schemaRefs/>
</ds:datastoreItem>
</file>

<file path=customXml/itemProps21.xml><?xml version="1.0" encoding="utf-8"?>
<ds:datastoreItem xmlns:ds="http://schemas.openxmlformats.org/officeDocument/2006/customXml" ds:itemID="{D609A8FD-B23E-4062-A728-495CF6BE8A26}">
  <ds:schemaRefs/>
</ds:datastoreItem>
</file>

<file path=customXml/itemProps22.xml><?xml version="1.0" encoding="utf-8"?>
<ds:datastoreItem xmlns:ds="http://schemas.openxmlformats.org/officeDocument/2006/customXml" ds:itemID="{3DE1F289-40CC-4356-9FFD-DE4C2CB26092}">
  <ds:schemaRefs/>
</ds:datastoreItem>
</file>

<file path=customXml/itemProps23.xml><?xml version="1.0" encoding="utf-8"?>
<ds:datastoreItem xmlns:ds="http://schemas.openxmlformats.org/officeDocument/2006/customXml" ds:itemID="{A36E5675-B314-4B70-B037-D3CB4D0A174C}">
  <ds:schemaRefs/>
</ds:datastoreItem>
</file>

<file path=customXml/itemProps24.xml><?xml version="1.0" encoding="utf-8"?>
<ds:datastoreItem xmlns:ds="http://schemas.openxmlformats.org/officeDocument/2006/customXml" ds:itemID="{9EEB65FE-EDFD-473A-8B7D-6B84B84FCC26}">
  <ds:schemaRefs/>
</ds:datastoreItem>
</file>

<file path=customXml/itemProps25.xml><?xml version="1.0" encoding="utf-8"?>
<ds:datastoreItem xmlns:ds="http://schemas.openxmlformats.org/officeDocument/2006/customXml" ds:itemID="{F881882D-B3D7-4334-98EB-B1FF88D71B66}">
  <ds:schemaRefs/>
</ds:datastoreItem>
</file>

<file path=customXml/itemProps26.xml><?xml version="1.0" encoding="utf-8"?>
<ds:datastoreItem xmlns:ds="http://schemas.openxmlformats.org/officeDocument/2006/customXml" ds:itemID="{957747CE-BDC8-4C9F-992F-0B55A4D23A58}">
  <ds:schemaRefs/>
</ds:datastoreItem>
</file>

<file path=customXml/itemProps27.xml><?xml version="1.0" encoding="utf-8"?>
<ds:datastoreItem xmlns:ds="http://schemas.openxmlformats.org/officeDocument/2006/customXml" ds:itemID="{FAC809AE-2004-4BE8-B27F-B58B2B1DBA9F}">
  <ds:schemaRefs/>
</ds:datastoreItem>
</file>

<file path=customXml/itemProps28.xml><?xml version="1.0" encoding="utf-8"?>
<ds:datastoreItem xmlns:ds="http://schemas.openxmlformats.org/officeDocument/2006/customXml" ds:itemID="{F44BA3DA-16D2-4CF5-ACC4-4CF47E303A77}">
  <ds:schemaRefs/>
</ds:datastoreItem>
</file>

<file path=customXml/itemProps29.xml><?xml version="1.0" encoding="utf-8"?>
<ds:datastoreItem xmlns:ds="http://schemas.openxmlformats.org/officeDocument/2006/customXml" ds:itemID="{AC3B2697-B671-4319-8DA9-AB613F6DF9F4}">
  <ds:schemaRefs/>
</ds:datastoreItem>
</file>

<file path=customXml/itemProps30.xml><?xml version="1.0" encoding="utf-8"?>
<ds:datastoreItem xmlns:ds="http://schemas.openxmlformats.org/officeDocument/2006/customXml" ds:itemID="{E80EFDAA-879D-4FA5-B0E4-2F42BBE05744}">
  <ds:schemaRefs/>
</ds:datastoreItem>
</file>

<file path=customXml/itemProps31.xml><?xml version="1.0" encoding="utf-8"?>
<ds:datastoreItem xmlns:ds="http://schemas.openxmlformats.org/officeDocument/2006/customXml" ds:itemID="{60269892-93B8-4CBD-B0F3-53B6BCDC2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Laxmi Metals And Alloys</dc:creator>
  <cp:lastModifiedBy>Laxmi Metals And Alloys</cp:lastModifiedBy>
  <dcterms:created xsi:type="dcterms:W3CDTF">2025-12-17T11:58:30Z</dcterms:created>
  <dcterms:modified xsi:type="dcterms:W3CDTF">2026-01-01T07:50:01Z</dcterms:modified>
</cp:coreProperties>
</file>