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IIITB material\Sem-5\DV\A-3\Data\"/>
    </mc:Choice>
  </mc:AlternateContent>
  <xr:revisionPtr revIDLastSave="0" documentId="13_ncr:1_{FF2B30A4-7E01-4D69-A9D4-6F0DE23586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Vehicle analysis" sheetId="2" r:id="rId2"/>
    <sheet name="Utils-elec" sheetId="3" r:id="rId3"/>
    <sheet name="Utils-elec-2024" sheetId="5" r:id="rId4"/>
    <sheet name="non-road" sheetId="6" r:id="rId5"/>
    <sheet name="business-trave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" l="1"/>
  <c r="G67" i="1"/>
  <c r="F67" i="1"/>
  <c r="F66" i="1"/>
  <c r="F60" i="1"/>
  <c r="H58" i="1"/>
  <c r="G58" i="1"/>
  <c r="F58" i="1"/>
  <c r="F55" i="1"/>
  <c r="F51" i="1"/>
  <c r="F48" i="1"/>
  <c r="H47" i="1"/>
  <c r="G47" i="1"/>
  <c r="F47" i="1"/>
  <c r="H45" i="1"/>
  <c r="G45" i="1"/>
  <c r="F45" i="1"/>
  <c r="H44" i="1"/>
  <c r="G44" i="1"/>
  <c r="F44" i="1"/>
  <c r="F40" i="1"/>
  <c r="H39" i="1"/>
  <c r="G39" i="1"/>
  <c r="F39" i="1"/>
  <c r="H38" i="1"/>
  <c r="G38" i="1"/>
  <c r="F38" i="1"/>
  <c r="H33" i="1"/>
  <c r="G33" i="1"/>
  <c r="F33" i="1"/>
  <c r="H32" i="1"/>
  <c r="G32" i="1"/>
  <c r="F32" i="1"/>
  <c r="H29" i="1"/>
  <c r="G29" i="1"/>
  <c r="H25" i="1"/>
  <c r="G25" i="1"/>
  <c r="F25" i="1"/>
  <c r="H22" i="1"/>
  <c r="G22" i="1"/>
  <c r="F22" i="1"/>
  <c r="H21" i="1"/>
  <c r="G21" i="1"/>
  <c r="F21" i="1"/>
  <c r="H17" i="1"/>
  <c r="G17" i="1"/>
  <c r="F17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<sst xmlns="http://schemas.openxmlformats.org/spreadsheetml/2006/main" count="365" uniqueCount="229">
  <si>
    <t>Fuel Type</t>
  </si>
  <si>
    <t>Heating Value</t>
  </si>
  <si>
    <r>
      <t>CO</t>
    </r>
    <r>
      <rPr>
        <b/>
        <vertAlign val="subscript"/>
        <sz val="10"/>
        <rFont val="Geneva"/>
      </rPr>
      <t>2</t>
    </r>
    <r>
      <rPr>
        <b/>
        <sz val="10"/>
        <rFont val="Geneva"/>
      </rPr>
      <t xml:space="preserve"> Factor</t>
    </r>
  </si>
  <si>
    <r>
      <t>CH</t>
    </r>
    <r>
      <rPr>
        <b/>
        <vertAlign val="subscript"/>
        <sz val="10"/>
        <rFont val="Geneva"/>
      </rPr>
      <t>4</t>
    </r>
    <r>
      <rPr>
        <b/>
        <sz val="10"/>
        <rFont val="Geneva"/>
      </rPr>
      <t xml:space="preserve"> Factor</t>
    </r>
  </si>
  <si>
    <r>
      <t>N</t>
    </r>
    <r>
      <rPr>
        <b/>
        <vertAlign val="subscript"/>
        <sz val="10"/>
        <rFont val="Geneva"/>
      </rPr>
      <t>2</t>
    </r>
    <r>
      <rPr>
        <b/>
        <sz val="10"/>
        <rFont val="Geneva"/>
      </rPr>
      <t>O Factor</t>
    </r>
  </si>
  <si>
    <t>Unit</t>
  </si>
  <si>
    <t>mmBtu per short ton</t>
  </si>
  <si>
    <r>
      <t>kg CO</t>
    </r>
    <r>
      <rPr>
        <b/>
        <vertAlign val="subscript"/>
        <sz val="9"/>
        <rFont val="Geneva"/>
      </rPr>
      <t>2</t>
    </r>
    <r>
      <rPr>
        <b/>
        <sz val="9"/>
        <rFont val="Geneva"/>
      </rPr>
      <t xml:space="preserve"> per mmBtu</t>
    </r>
  </si>
  <si>
    <r>
      <t>g CH</t>
    </r>
    <r>
      <rPr>
        <b/>
        <vertAlign val="subscript"/>
        <sz val="9"/>
        <rFont val="Geneva"/>
      </rPr>
      <t>4</t>
    </r>
    <r>
      <rPr>
        <b/>
        <sz val="9"/>
        <rFont val="Geneva"/>
      </rPr>
      <t xml:space="preserve"> per mmBtu</t>
    </r>
  </si>
  <si>
    <r>
      <t>g N</t>
    </r>
    <r>
      <rPr>
        <b/>
        <vertAlign val="subscript"/>
        <sz val="9"/>
        <rFont val="Geneva"/>
      </rPr>
      <t>2</t>
    </r>
    <r>
      <rPr>
        <b/>
        <sz val="9"/>
        <rFont val="Geneva"/>
      </rPr>
      <t>O per mmBtu</t>
    </r>
  </si>
  <si>
    <r>
      <t>kg CO</t>
    </r>
    <r>
      <rPr>
        <b/>
        <vertAlign val="subscript"/>
        <sz val="9"/>
        <rFont val="Geneva"/>
      </rPr>
      <t>2</t>
    </r>
    <r>
      <rPr>
        <b/>
        <sz val="9"/>
        <rFont val="Geneva"/>
      </rPr>
      <t xml:space="preserve"> per short ton</t>
    </r>
  </si>
  <si>
    <r>
      <t>g CH</t>
    </r>
    <r>
      <rPr>
        <b/>
        <vertAlign val="subscript"/>
        <sz val="9"/>
        <rFont val="Geneva"/>
      </rPr>
      <t>4</t>
    </r>
    <r>
      <rPr>
        <b/>
        <sz val="9"/>
        <rFont val="Geneva"/>
      </rPr>
      <t xml:space="preserve"> per short ton</t>
    </r>
  </si>
  <si>
    <r>
      <t>g N</t>
    </r>
    <r>
      <rPr>
        <b/>
        <vertAlign val="subscript"/>
        <sz val="9"/>
        <rFont val="Geneva"/>
      </rPr>
      <t>2</t>
    </r>
    <r>
      <rPr>
        <b/>
        <sz val="9"/>
        <rFont val="Geneva"/>
      </rPr>
      <t>O per short ton</t>
    </r>
  </si>
  <si>
    <t>Coal and Coke</t>
  </si>
  <si>
    <t>Anthracite Coal</t>
  </si>
  <si>
    <t>short tons</t>
  </si>
  <si>
    <t>Bituminous Coal</t>
  </si>
  <si>
    <t>Sub-bituminous Coal</t>
  </si>
  <si>
    <t>Lignite Coal</t>
  </si>
  <si>
    <t>Mixed (Commercial Sector)</t>
  </si>
  <si>
    <t>Mixed (Electric Power Sector)</t>
  </si>
  <si>
    <t>Mixed (Industrial Coking)</t>
  </si>
  <si>
    <t>Mixed (Industrial Sector)</t>
  </si>
  <si>
    <r>
      <rPr>
        <sz val="10"/>
        <color indexed="10"/>
        <rFont val="Geneva"/>
      </rPr>
      <t xml:space="preserve">Coal </t>
    </r>
    <r>
      <rPr>
        <sz val="10"/>
        <rFont val="Geneva"/>
      </rPr>
      <t>Coke</t>
    </r>
  </si>
  <si>
    <t>Fossil Fuel-derived Fuels (Solid)</t>
  </si>
  <si>
    <t>Municipal Solid Waste</t>
  </si>
  <si>
    <t>Petroleum Coke (Solid)</t>
  </si>
  <si>
    <t>Plastics</t>
  </si>
  <si>
    <t>Tires</t>
  </si>
  <si>
    <t>Biomass Fuels (Solid)</t>
  </si>
  <si>
    <t>Agricultural Byproducts</t>
  </si>
  <si>
    <t>Peat</t>
  </si>
  <si>
    <t>Solid Byproducts</t>
  </si>
  <si>
    <t>Wood and Wood Residuals</t>
  </si>
  <si>
    <t>mmBtu per scf</t>
  </si>
  <si>
    <r>
      <t>kg CO</t>
    </r>
    <r>
      <rPr>
        <b/>
        <vertAlign val="subscript"/>
        <sz val="9"/>
        <rFont val="Geneva"/>
      </rPr>
      <t>2</t>
    </r>
    <r>
      <rPr>
        <b/>
        <sz val="9"/>
        <rFont val="Geneva"/>
      </rPr>
      <t xml:space="preserve"> per scf</t>
    </r>
  </si>
  <si>
    <r>
      <t>g CH</t>
    </r>
    <r>
      <rPr>
        <b/>
        <vertAlign val="subscript"/>
        <sz val="9"/>
        <rFont val="Geneva"/>
      </rPr>
      <t>4</t>
    </r>
    <r>
      <rPr>
        <b/>
        <sz val="9"/>
        <rFont val="Geneva"/>
      </rPr>
      <t xml:space="preserve"> per scf</t>
    </r>
  </si>
  <si>
    <r>
      <t>g N</t>
    </r>
    <r>
      <rPr>
        <b/>
        <vertAlign val="subscript"/>
        <sz val="9"/>
        <rFont val="Geneva"/>
      </rPr>
      <t>2</t>
    </r>
    <r>
      <rPr>
        <b/>
        <sz val="9"/>
        <rFont val="Geneva"/>
      </rPr>
      <t>O per scf</t>
    </r>
  </si>
  <si>
    <t>Natural Gas</t>
  </si>
  <si>
    <t>Natural Gas (per scf)</t>
  </si>
  <si>
    <t>scf</t>
  </si>
  <si>
    <t>Fossil-derived Fuels (Gaseous)</t>
  </si>
  <si>
    <t>Blast Furnace Gas</t>
  </si>
  <si>
    <t>Coke Oven Gas</t>
  </si>
  <si>
    <t>Fuel Gas</t>
  </si>
  <si>
    <t>Propane Gas</t>
  </si>
  <si>
    <t>Biomass Fuels (Gaseous)</t>
  </si>
  <si>
    <t>Landfill Gas</t>
  </si>
  <si>
    <t>Other Biomass Gases</t>
  </si>
  <si>
    <t>mmBtu per gallon</t>
  </si>
  <si>
    <r>
      <t>kg CO</t>
    </r>
    <r>
      <rPr>
        <b/>
        <vertAlign val="subscript"/>
        <sz val="9"/>
        <rFont val="Geneva"/>
      </rPr>
      <t>2</t>
    </r>
    <r>
      <rPr>
        <b/>
        <sz val="9"/>
        <rFont val="Geneva"/>
      </rPr>
      <t xml:space="preserve"> per gallon</t>
    </r>
  </si>
  <si>
    <r>
      <t>g CH</t>
    </r>
    <r>
      <rPr>
        <b/>
        <vertAlign val="subscript"/>
        <sz val="9"/>
        <rFont val="Geneva"/>
      </rPr>
      <t>4</t>
    </r>
    <r>
      <rPr>
        <b/>
        <sz val="9"/>
        <rFont val="Geneva"/>
      </rPr>
      <t xml:space="preserve"> per gallon</t>
    </r>
  </si>
  <si>
    <r>
      <t>g N</t>
    </r>
    <r>
      <rPr>
        <b/>
        <vertAlign val="subscript"/>
        <sz val="9"/>
        <rFont val="Geneva"/>
      </rPr>
      <t>2</t>
    </r>
    <r>
      <rPr>
        <b/>
        <sz val="9"/>
        <rFont val="Geneva"/>
      </rPr>
      <t>O per gallon</t>
    </r>
  </si>
  <si>
    <t>Petroleum Products</t>
  </si>
  <si>
    <t>Asphalt and Road Oil</t>
  </si>
  <si>
    <t>gallon</t>
  </si>
  <si>
    <t>Aviation Gasoline</t>
  </si>
  <si>
    <t>Butane</t>
  </si>
  <si>
    <t>Butylene</t>
  </si>
  <si>
    <t>Crude Oil</t>
  </si>
  <si>
    <t>Distillate Fuel Oil No. 1</t>
  </si>
  <si>
    <t>Distillate Fuel Oil No. 2</t>
  </si>
  <si>
    <t>Distillate Fuel Oil No. 4</t>
  </si>
  <si>
    <t>Ethane</t>
  </si>
  <si>
    <t>Ethylene</t>
  </si>
  <si>
    <t>Heavy Gas Oils</t>
  </si>
  <si>
    <t>Isobutane</t>
  </si>
  <si>
    <t>Isobutylene</t>
  </si>
  <si>
    <t>Kerosene</t>
  </si>
  <si>
    <t>Kerosene-type Jet Fuel</t>
  </si>
  <si>
    <t>Liquefied Petroleum Gases (LPG)</t>
  </si>
  <si>
    <t>Lubricants</t>
  </si>
  <si>
    <t>Motor Gasoline</t>
  </si>
  <si>
    <t>Naphtha (&lt;401 deg F)</t>
  </si>
  <si>
    <t>Natural Gasoline</t>
  </si>
  <si>
    <t>Other Oil (&gt;401 deg F)</t>
  </si>
  <si>
    <t>Pentanes Plus</t>
  </si>
  <si>
    <t>Petrochemical Feedstocks</t>
  </si>
  <si>
    <t>Petroleum Coke</t>
  </si>
  <si>
    <t>Propane</t>
  </si>
  <si>
    <t>Propylene</t>
  </si>
  <si>
    <t>Residual Fuel Oil No. 5</t>
  </si>
  <si>
    <t>Residual Fuel Oil No. 6</t>
  </si>
  <si>
    <t>Special Naphtha</t>
  </si>
  <si>
    <t>Still Gas</t>
  </si>
  <si>
    <t>Unfinished Oils</t>
  </si>
  <si>
    <t>Used Oil</t>
  </si>
  <si>
    <t>Biomass Fuels (Liquid)</t>
  </si>
  <si>
    <t>Biodiesel (100%)</t>
  </si>
  <si>
    <t>Ethanol (100%)</t>
  </si>
  <si>
    <t>Rendered Animal Fat</t>
  </si>
  <si>
    <t>Vegetable Oil</t>
  </si>
  <si>
    <t>Vehicle Type</t>
  </si>
  <si>
    <t>Year</t>
  </si>
  <si>
    <t>Gasoline Passenger Cars</t>
  </si>
  <si>
    <t>(Vans, Pickup Trucks, SUVs)</t>
  </si>
  <si>
    <t>1988-1989</t>
  </si>
  <si>
    <t>1990-1995</t>
  </si>
  <si>
    <t>Subregion</t>
  </si>
  <si>
    <r>
      <t>(lb CO</t>
    </r>
    <r>
      <rPr>
        <b/>
        <vertAlign val="subscript"/>
        <sz val="10"/>
        <rFont val="Geneva"/>
      </rPr>
      <t xml:space="preserve">2 </t>
    </r>
    <r>
      <rPr>
        <b/>
        <sz val="10"/>
        <rFont val="Geneva"/>
      </rPr>
      <t>/MWh)</t>
    </r>
  </si>
  <si>
    <r>
      <t>(lb CH</t>
    </r>
    <r>
      <rPr>
        <b/>
        <vertAlign val="subscript"/>
        <sz val="10"/>
        <rFont val="Geneva"/>
      </rPr>
      <t xml:space="preserve">4 </t>
    </r>
    <r>
      <rPr>
        <b/>
        <sz val="10"/>
        <rFont val="Geneva"/>
      </rPr>
      <t>/MWh)</t>
    </r>
  </si>
  <si>
    <r>
      <t>(lb N</t>
    </r>
    <r>
      <rPr>
        <b/>
        <vertAlign val="subscript"/>
        <sz val="10"/>
        <rFont val="Geneva"/>
      </rPr>
      <t>2</t>
    </r>
    <r>
      <rPr>
        <b/>
        <sz val="10"/>
        <rFont val="Geneva"/>
      </rPr>
      <t>O /MWh)</t>
    </r>
  </si>
  <si>
    <t>AKGD (ASCC Alaska Grid)</t>
  </si>
  <si>
    <t>AKMS (ASCC Miscellaneous)</t>
  </si>
  <si>
    <t>AZNM (WECC Southwest)</t>
  </si>
  <si>
    <t>CAMX (WECC California)</t>
  </si>
  <si>
    <t>ERCT (ERCOT All)</t>
  </si>
  <si>
    <t>FRCC (FRCC All)</t>
  </si>
  <si>
    <t>HIMS (HICC Miscellaneous)</t>
  </si>
  <si>
    <t>HIOA (HICC Oahu)</t>
  </si>
  <si>
    <t>MROE (MRO East)</t>
  </si>
  <si>
    <t>MROW (MRO West)</t>
  </si>
  <si>
    <t>NEWE (NPCC New England)</t>
  </si>
  <si>
    <t>NWPP (WECC Northwest)</t>
  </si>
  <si>
    <t>NYCW (NPCC NYC/Westchester)</t>
  </si>
  <si>
    <t>NYLI (NPCC Long Island)</t>
  </si>
  <si>
    <t>NYUP (NPCC Upstate NY)</t>
  </si>
  <si>
    <t>RFCE (RFC East)</t>
  </si>
  <si>
    <t>RFCM (RFC Michigan)</t>
  </si>
  <si>
    <t>RFCW (RFC West)</t>
  </si>
  <si>
    <t>RMPA (WECC Rockies)</t>
  </si>
  <si>
    <t>SPNO (SPP North)</t>
  </si>
  <si>
    <t>SPSO (SPP South)</t>
  </si>
  <si>
    <t>SRMV (SERC Mississippi Valley)</t>
  </si>
  <si>
    <t>SRMW (SERC Midwest)</t>
  </si>
  <si>
    <t>SRSO (SERC South)</t>
  </si>
  <si>
    <t>SRTV (SERC Tennessee Valley)</t>
  </si>
  <si>
    <t>SRVC (SERC Virginia/Carolina)</t>
  </si>
  <si>
    <t>US Average</t>
  </si>
  <si>
    <t>eGRID Subregion Name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</si>
  <si>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Factor</t>
    </r>
  </si>
  <si>
    <r>
      <t>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Factor</t>
    </r>
  </si>
  <si>
    <r>
      <t>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Factor</t>
    </r>
  </si>
  <si>
    <r>
      <t>(lb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/ MWh)</t>
    </r>
  </si>
  <si>
    <r>
      <t>(lb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/ MWh)</t>
    </r>
  </si>
  <si>
    <r>
      <t>(lb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/ MWh)</t>
    </r>
  </si>
  <si>
    <t>ASCC Alaska Grid</t>
  </si>
  <si>
    <t>ASCC Miscellaneous</t>
  </si>
  <si>
    <t>WECC Southwest</t>
  </si>
  <si>
    <t>WECC California</t>
  </si>
  <si>
    <t>ERCOT All</t>
  </si>
  <si>
    <t>FRCC All</t>
  </si>
  <si>
    <t>HICC Miscellaneous</t>
  </si>
  <si>
    <t>HICC Oahu</t>
  </si>
  <si>
    <t>MRO East</t>
  </si>
  <si>
    <t>MRO West</t>
  </si>
  <si>
    <t>NPCC New England</t>
  </si>
  <si>
    <t>WECC Northwest</t>
  </si>
  <si>
    <t>NPCC NYC/Westchester</t>
  </si>
  <si>
    <t>NPCC Long Island</t>
  </si>
  <si>
    <t>NPCC Upstate NY</t>
  </si>
  <si>
    <t>Puerto Rico Miscellaneous</t>
  </si>
  <si>
    <t>RFC East</t>
  </si>
  <si>
    <t>RFC Michigan</t>
  </si>
  <si>
    <t>RFC West</t>
  </si>
  <si>
    <t>WECC Rockies</t>
  </si>
  <si>
    <t>SPP North</t>
  </si>
  <si>
    <t>SPP South</t>
  </si>
  <si>
    <t>SERC Mississippi Valley</t>
  </si>
  <si>
    <t>SERC Midwest</t>
  </si>
  <si>
    <t>SERC South</t>
  </si>
  <si>
    <t>SERC Tennessee Valley</t>
  </si>
  <si>
    <t>SERC Virginia/Carolina</t>
  </si>
  <si>
    <r>
      <t>CH</t>
    </r>
    <r>
      <rPr>
        <b/>
        <vertAlign val="subscript"/>
        <sz val="10"/>
        <rFont val="Geneva"/>
      </rPr>
      <t xml:space="preserve">4 </t>
    </r>
    <r>
      <rPr>
        <b/>
        <sz val="10"/>
        <rFont val="Geneva"/>
      </rPr>
      <t xml:space="preserve">Factor 
(g / gallon) </t>
    </r>
  </si>
  <si>
    <r>
      <t>N</t>
    </r>
    <r>
      <rPr>
        <b/>
        <vertAlign val="subscript"/>
        <sz val="10"/>
        <rFont val="Geneva"/>
      </rPr>
      <t>2</t>
    </r>
    <r>
      <rPr>
        <b/>
        <sz val="10"/>
        <rFont val="Geneva"/>
      </rPr>
      <t xml:space="preserve">O Factor 
(g / gallon) </t>
    </r>
  </si>
  <si>
    <t>LPG Non-Highway Vehicles</t>
  </si>
  <si>
    <t>Residual Oil Ships and Boats</t>
  </si>
  <si>
    <t>Diesel Ships and Boats</t>
  </si>
  <si>
    <t>Gasoline Ships and Boats</t>
  </si>
  <si>
    <t>Diesel Locomotives</t>
  </si>
  <si>
    <t>Gasoline Agricultural Equip.</t>
  </si>
  <si>
    <t>Diesel Agricultural Equip.</t>
  </si>
  <si>
    <t>Gasoline Construction Equip.</t>
  </si>
  <si>
    <t>Diesel Construction Equip.</t>
  </si>
  <si>
    <t>Jet Fuel Aircraft</t>
  </si>
  <si>
    <t>Aviation Gasoline Aircraft</t>
  </si>
  <si>
    <t>Biodiesel Vehicles</t>
  </si>
  <si>
    <t>Other Diesel Sources</t>
  </si>
  <si>
    <t>Other Gasoline Sources</t>
  </si>
  <si>
    <r>
      <t>CO</t>
    </r>
    <r>
      <rPr>
        <b/>
        <vertAlign val="subscript"/>
        <sz val="10"/>
        <rFont val="Geneva"/>
      </rPr>
      <t>2</t>
    </r>
    <r>
      <rPr>
        <b/>
        <sz val="10"/>
        <rFont val="Geneva"/>
      </rPr>
      <t xml:space="preserve"> Factor 
(kg / unit)</t>
    </r>
  </si>
  <si>
    <r>
      <t>CH</t>
    </r>
    <r>
      <rPr>
        <b/>
        <vertAlign val="subscript"/>
        <sz val="10"/>
        <rFont val="Geneva"/>
      </rPr>
      <t xml:space="preserve">4 </t>
    </r>
    <r>
      <rPr>
        <b/>
        <sz val="10"/>
        <rFont val="Geneva"/>
      </rPr>
      <t>Factor 
(g / unit)</t>
    </r>
  </si>
  <si>
    <r>
      <t>N</t>
    </r>
    <r>
      <rPr>
        <b/>
        <vertAlign val="subscript"/>
        <sz val="10"/>
        <rFont val="Geneva"/>
      </rPr>
      <t>2</t>
    </r>
    <r>
      <rPr>
        <b/>
        <sz val="10"/>
        <rFont val="Geneva"/>
      </rPr>
      <t>O Factor 
(g / unit)</t>
    </r>
  </si>
  <si>
    <t>Units</t>
  </si>
  <si>
    <t>Passenger Car</t>
  </si>
  <si>
    <t>vehicle-mile</t>
  </si>
  <si>
    <t>Light-duty Truck</t>
  </si>
  <si>
    <t>Motorcycle</t>
  </si>
  <si>
    <t>Intercity Rail (i.e. Amtrak)</t>
  </si>
  <si>
    <t>passenger-mile</t>
  </si>
  <si>
    <t>Commuter Rail</t>
  </si>
  <si>
    <t>Transit Rail (i.e. Subway, Tram)</t>
  </si>
  <si>
    <t>Bus</t>
  </si>
  <si>
    <t>Air Travel - Short Haul (&lt; 300 miles)</t>
  </si>
  <si>
    <t>Air Travel - Medium Haul (&gt;= 300 miles, 
&lt; 2300 miles)</t>
  </si>
  <si>
    <t>Air Travel - Long Haul (&gt;= 2300 miles)</t>
  </si>
  <si>
    <r>
      <t xml:space="preserve">Passenger Car </t>
    </r>
    <r>
      <rPr>
        <vertAlign val="superscript"/>
        <sz val="10"/>
        <rFont val="Geneva"/>
      </rPr>
      <t>A</t>
    </r>
  </si>
  <si>
    <r>
      <t xml:space="preserve">Light-duty Truck </t>
    </r>
    <r>
      <rPr>
        <vertAlign val="superscript"/>
        <sz val="10"/>
        <rFont val="Geneva"/>
      </rPr>
      <t>B</t>
    </r>
  </si>
  <si>
    <r>
      <t>Intercity Rail (i.e. Amtrak)</t>
    </r>
    <r>
      <rPr>
        <vertAlign val="superscript"/>
        <sz val="10"/>
        <rFont val="Geneva"/>
      </rPr>
      <t xml:space="preserve"> C</t>
    </r>
  </si>
  <si>
    <r>
      <t>Commuter Rail</t>
    </r>
    <r>
      <rPr>
        <vertAlign val="superscript"/>
        <sz val="10"/>
        <rFont val="Geneva"/>
      </rPr>
      <t xml:space="preserve"> D</t>
    </r>
  </si>
  <si>
    <r>
      <t>Transit Rail (i.e. Subway, Tram)</t>
    </r>
    <r>
      <rPr>
        <vertAlign val="superscript"/>
        <sz val="10"/>
        <rFont val="Geneva"/>
      </rPr>
      <t xml:space="preserve"> E</t>
    </r>
  </si>
  <si>
    <t>Residual Fuel Oil Ships and Boats</t>
  </si>
  <si>
    <t>Other Gasoline Non-Road Vehicles</t>
  </si>
  <si>
    <t>Other Diesel Non-Road Vehicles</t>
  </si>
  <si>
    <t>LPG Non-Road Vehicles</t>
  </si>
  <si>
    <t>Biodiesel Non-Road Vehicles</t>
  </si>
  <si>
    <r>
      <t xml:space="preserve">Light-Duty Truck </t>
    </r>
    <r>
      <rPr>
        <vertAlign val="superscript"/>
        <sz val="10"/>
        <rFont val="Geneva"/>
      </rPr>
      <t>B</t>
    </r>
  </si>
  <si>
    <r>
      <t xml:space="preserve">Air Travel - Short Haul (&lt; 300 miles) </t>
    </r>
    <r>
      <rPr>
        <vertAlign val="superscript"/>
        <sz val="10"/>
        <rFont val="Geneva"/>
      </rPr>
      <t>F</t>
    </r>
  </si>
  <si>
    <r>
      <t xml:space="preserve">Air Travel - Medium Haul (&gt;= 300 miles, 
&lt; 2300 miles) </t>
    </r>
    <r>
      <rPr>
        <vertAlign val="superscript"/>
        <sz val="10"/>
        <rFont val="Geneva"/>
      </rPr>
      <t>F</t>
    </r>
  </si>
  <si>
    <r>
      <t xml:space="preserve">Air Travel - Long Haul (&gt;= 2300 miles) </t>
    </r>
    <r>
      <rPr>
        <vertAlign val="superscript"/>
        <sz val="10"/>
        <rFont val="Geneva"/>
      </rPr>
      <t>F</t>
    </r>
  </si>
  <si>
    <t>Model Year</t>
  </si>
  <si>
    <r>
      <t>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Factor 
(g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/ vehicle-mile)</t>
    </r>
  </si>
  <si>
    <r>
      <t>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Factor 
(g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/ vehicle-mile)</t>
    </r>
  </si>
  <si>
    <t>1973-1974</t>
  </si>
  <si>
    <t>1976-1977</t>
  </si>
  <si>
    <t>1978-1979</t>
  </si>
  <si>
    <t>1984-1993</t>
  </si>
  <si>
    <t>Gasoline Light-Duty Trucks</t>
  </si>
  <si>
    <t>1977-1978</t>
  </si>
  <si>
    <t>1979-1980</t>
  </si>
  <si>
    <t>1987-1993</t>
  </si>
  <si>
    <t>Gasoline Heavy-Duty Vehicles</t>
  </si>
  <si>
    <t xml:space="preserve"> ≤1980</t>
  </si>
  <si>
    <t>1981-1984</t>
  </si>
  <si>
    <t>1985-1986</t>
  </si>
  <si>
    <t>Gasoline Motorcycles</t>
  </si>
  <si>
    <t xml:space="preserve"> 1960-1995 </t>
  </si>
  <si>
    <t xml:space="preserve"> 1996-2005</t>
  </si>
  <si>
    <t xml:space="preserve">0 </t>
  </si>
  <si>
    <t xml:space="preserve"> 2006-2020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</si>
</sst>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_(* #,##0.000000_);_(* \(#,##0.000000\);_(* &quot;-&quot;??_);_(@_)"/>
    <numFmt numFmtId="169" formatCode="_(* #,##0.00000_);_(* \(#,##0.00000\);_(* &quot;-&quot;??_);_(@_)"/>
    <numFmt numFmtId="170" formatCode="_(* #,##0.0000_);_(* \(#,##0.0000\);_(* &quot;-&quot;??_);_(@_)"/>
    <numFmt numFmtId="171" formatCode="_(* #,##0.00_);_(* \(#,##0.00\);_(@_)"/>
    <numFmt numFmtId="172" formatCode="_(* #,##0.0000_);_(* \(#,##0.0000\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Geneva"/>
    </font>
    <font>
      <b/>
      <vertAlign val="subscript"/>
      <sz val="10"/>
      <name val="Geneva"/>
    </font>
    <font>
      <b/>
      <sz val="9"/>
      <name val="Geneva"/>
    </font>
    <font>
      <b/>
      <vertAlign val="subscript"/>
      <sz val="9"/>
      <name val="Geneva"/>
    </font>
    <font>
      <sz val="10"/>
      <name val="Geneva"/>
    </font>
    <font>
      <sz val="10"/>
      <color rgb="FFFF0000"/>
      <name val="Geneva"/>
    </font>
    <font>
      <sz val="10"/>
      <color indexed="10"/>
      <name val="Geneva"/>
    </font>
    <font>
      <sz val="9"/>
      <name val="Geneva"/>
    </font>
    <font>
      <sz val="9"/>
      <color indexed="10"/>
      <name val="Geneva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vertAlign val="superscript"/>
      <sz val="10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6" fillId="5" borderId="8" xfId="0" applyFont="1" applyFill="1" applyBorder="1"/>
    <xf numFmtId="43" fontId="6" fillId="5" borderId="5" xfId="1" applyFont="1" applyFill="1" applyBorder="1"/>
    <xf numFmtId="43" fontId="7" fillId="0" borderId="5" xfId="1" applyFont="1" applyBorder="1"/>
    <xf numFmtId="165" fontId="6" fillId="5" borderId="5" xfId="1" applyNumberFormat="1" applyFont="1" applyFill="1" applyBorder="1"/>
    <xf numFmtId="166" fontId="6" fillId="5" borderId="5" xfId="1" applyNumberFormat="1" applyFont="1" applyFill="1" applyBorder="1"/>
    <xf numFmtId="165" fontId="7" fillId="5" borderId="5" xfId="1" applyNumberFormat="1" applyFont="1" applyFill="1" applyBorder="1"/>
    <xf numFmtId="165" fontId="6" fillId="6" borderId="5" xfId="1" applyNumberFormat="1" applyFont="1" applyFill="1" applyBorder="1"/>
    <xf numFmtId="0" fontId="6" fillId="5" borderId="9" xfId="0" applyFont="1" applyFill="1" applyBorder="1" applyAlignment="1">
      <alignment horizontal="center"/>
    </xf>
    <xf numFmtId="0" fontId="6" fillId="0" borderId="8" xfId="0" applyFont="1" applyBorder="1"/>
    <xf numFmtId="43" fontId="7" fillId="5" borderId="5" xfId="1" applyFont="1" applyFill="1" applyBorder="1"/>
    <xf numFmtId="43" fontId="7" fillId="0" borderId="5" xfId="1" applyFont="1" applyFill="1" applyBorder="1"/>
    <xf numFmtId="0" fontId="2" fillId="2" borderId="10" xfId="0" applyFont="1" applyFill="1" applyBorder="1" applyAlignment="1">
      <alignment horizontal="center"/>
    </xf>
    <xf numFmtId="167" fontId="2" fillId="3" borderId="0" xfId="1" applyNumberFormat="1" applyFont="1" applyFill="1" applyBorder="1"/>
    <xf numFmtId="165" fontId="2" fillId="3" borderId="0" xfId="1" applyNumberFormat="1" applyFont="1" applyFill="1" applyBorder="1"/>
    <xf numFmtId="166" fontId="2" fillId="3" borderId="0" xfId="1" applyNumberFormat="1" applyFont="1" applyFill="1" applyBorder="1"/>
    <xf numFmtId="0" fontId="2" fillId="3" borderId="6" xfId="0" applyFont="1" applyFill="1" applyBorder="1" applyAlignment="1">
      <alignment horizontal="center"/>
    </xf>
    <xf numFmtId="43" fontId="6" fillId="0" borderId="5" xfId="1" applyFont="1" applyBorder="1"/>
    <xf numFmtId="165" fontId="2" fillId="3" borderId="0" xfId="0" applyNumberFormat="1" applyFont="1" applyFill="1"/>
    <xf numFmtId="0" fontId="2" fillId="3" borderId="6" xfId="0" applyFont="1" applyFill="1" applyBorder="1"/>
    <xf numFmtId="166" fontId="7" fillId="5" borderId="5" xfId="1" applyNumberFormat="1" applyFont="1" applyFill="1" applyBorder="1"/>
    <xf numFmtId="0" fontId="2" fillId="2" borderId="7" xfId="0" applyFont="1" applyFill="1" applyBorder="1" applyAlignment="1">
      <alignment horizontal="center" vertical="center" wrapText="1"/>
    </xf>
    <xf numFmtId="167" fontId="9" fillId="3" borderId="0" xfId="1" applyNumberFormat="1" applyFont="1" applyFill="1" applyBorder="1"/>
    <xf numFmtId="167" fontId="10" fillId="3" borderId="0" xfId="1" applyNumberFormat="1" applyFont="1" applyFill="1" applyBorder="1"/>
    <xf numFmtId="166" fontId="6" fillId="3" borderId="0" xfId="1" applyNumberFormat="1" applyFont="1" applyFill="1" applyBorder="1"/>
    <xf numFmtId="0" fontId="6" fillId="3" borderId="0" xfId="0" applyFont="1" applyFill="1"/>
    <xf numFmtId="0" fontId="6" fillId="3" borderId="6" xfId="0" applyFont="1" applyFill="1" applyBorder="1"/>
    <xf numFmtId="168" fontId="7" fillId="5" borderId="5" xfId="1" applyNumberFormat="1" applyFont="1" applyFill="1" applyBorder="1"/>
    <xf numFmtId="169" fontId="7" fillId="5" borderId="5" xfId="1" applyNumberFormat="1" applyFont="1" applyFill="1" applyBorder="1"/>
    <xf numFmtId="168" fontId="6" fillId="5" borderId="9" xfId="1" applyNumberFormat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8" fontId="2" fillId="3" borderId="0" xfId="1" applyNumberFormat="1" applyFont="1" applyFill="1" applyBorder="1"/>
    <xf numFmtId="169" fontId="2" fillId="3" borderId="0" xfId="1" applyNumberFormat="1" applyFont="1" applyFill="1" applyBorder="1"/>
    <xf numFmtId="168" fontId="2" fillId="3" borderId="6" xfId="1" applyNumberFormat="1" applyFont="1" applyFill="1" applyBorder="1" applyAlignment="1">
      <alignment horizontal="center"/>
    </xf>
    <xf numFmtId="168" fontId="6" fillId="0" borderId="5" xfId="1" applyNumberFormat="1" applyFont="1" applyBorder="1"/>
    <xf numFmtId="167" fontId="6" fillId="5" borderId="5" xfId="1" applyNumberFormat="1" applyFont="1" applyFill="1" applyBorder="1"/>
    <xf numFmtId="169" fontId="6" fillId="5" borderId="5" xfId="1" applyNumberFormat="1" applyFont="1" applyFill="1" applyBorder="1"/>
    <xf numFmtId="168" fontId="6" fillId="5" borderId="5" xfId="1" applyNumberFormat="1" applyFont="1" applyFill="1" applyBorder="1"/>
    <xf numFmtId="43" fontId="6" fillId="0" borderId="5" xfId="1" applyFont="1" applyBorder="1" applyAlignment="1">
      <alignment horizontal="center"/>
    </xf>
    <xf numFmtId="166" fontId="7" fillId="6" borderId="5" xfId="1" applyNumberFormat="1" applyFont="1" applyFill="1" applyBorder="1"/>
    <xf numFmtId="0" fontId="7" fillId="0" borderId="8" xfId="0" applyFont="1" applyBorder="1" applyAlignment="1">
      <alignment vertical="center"/>
    </xf>
    <xf numFmtId="168" fontId="7" fillId="0" borderId="5" xfId="1" applyNumberFormat="1" applyFont="1" applyBorder="1" applyAlignment="1">
      <alignment vertical="center"/>
    </xf>
    <xf numFmtId="43" fontId="6" fillId="0" borderId="5" xfId="1" applyFont="1" applyBorder="1" applyAlignment="1">
      <alignment vertical="center"/>
    </xf>
    <xf numFmtId="166" fontId="6" fillId="5" borderId="5" xfId="1" applyNumberFormat="1" applyFont="1" applyFill="1" applyBorder="1" applyAlignment="1">
      <alignment vertical="center"/>
    </xf>
    <xf numFmtId="43" fontId="6" fillId="5" borderId="5" xfId="1" applyFont="1" applyFill="1" applyBorder="1" applyAlignment="1">
      <alignment vertical="center"/>
    </xf>
    <xf numFmtId="168" fontId="6" fillId="5" borderId="9" xfId="1" applyNumberFormat="1" applyFont="1" applyFill="1" applyBorder="1" applyAlignment="1">
      <alignment horizontal="center" vertical="center"/>
    </xf>
    <xf numFmtId="43" fontId="7" fillId="0" borderId="5" xfId="1" applyFont="1" applyBorder="1" applyAlignment="1">
      <alignment vertical="center"/>
    </xf>
    <xf numFmtId="166" fontId="7" fillId="5" borderId="5" xfId="1" applyNumberFormat="1" applyFont="1" applyFill="1" applyBorder="1" applyAlignment="1">
      <alignment vertical="center"/>
    </xf>
    <xf numFmtId="43" fontId="7" fillId="5" borderId="5" xfId="1" applyFont="1" applyFill="1" applyBorder="1" applyAlignment="1">
      <alignment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167" fontId="6" fillId="0" borderId="5" xfId="1" applyNumberFormat="1" applyFont="1" applyBorder="1"/>
    <xf numFmtId="166" fontId="6" fillId="0" borderId="5" xfId="1" applyNumberFormat="1" applyFont="1" applyBorder="1"/>
    <xf numFmtId="0" fontId="6" fillId="0" borderId="9" xfId="0" applyFont="1" applyBorder="1" applyAlignment="1">
      <alignment horizontal="center"/>
    </xf>
    <xf numFmtId="167" fontId="7" fillId="0" borderId="5" xfId="1" applyNumberFormat="1" applyFont="1" applyBorder="1"/>
    <xf numFmtId="164" fontId="6" fillId="3" borderId="0" xfId="0" applyNumberFormat="1" applyFont="1" applyFill="1" applyAlignment="1">
      <alignment vertical="center"/>
    </xf>
    <xf numFmtId="43" fontId="9" fillId="3" borderId="0" xfId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top" wrapText="1"/>
    </xf>
    <xf numFmtId="170" fontId="6" fillId="0" borderId="5" xfId="1" applyNumberFormat="1" applyFont="1" applyBorder="1"/>
    <xf numFmtId="170" fontId="6" fillId="0" borderId="18" xfId="1" applyNumberFormat="1" applyFont="1" applyBorder="1"/>
    <xf numFmtId="170" fontId="7" fillId="0" borderId="5" xfId="1" applyNumberFormat="1" applyFont="1" applyBorder="1"/>
    <xf numFmtId="170" fontId="7" fillId="0" borderId="18" xfId="1" applyNumberFormat="1" applyFont="1" applyBorder="1"/>
    <xf numFmtId="0" fontId="2" fillId="3" borderId="14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wrapText="1"/>
    </xf>
    <xf numFmtId="0" fontId="0" fillId="0" borderId="24" xfId="0" applyBorder="1"/>
    <xf numFmtId="0" fontId="0" fillId="0" borderId="25" xfId="0" applyBorder="1"/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6" fillId="5" borderId="28" xfId="0" applyFont="1" applyFill="1" applyBorder="1"/>
    <xf numFmtId="0" fontId="6" fillId="5" borderId="29" xfId="0" applyFont="1" applyFill="1" applyBorder="1"/>
    <xf numFmtId="0" fontId="6" fillId="5" borderId="30" xfId="0" applyFont="1" applyFill="1" applyBorder="1"/>
    <xf numFmtId="43" fontId="6" fillId="5" borderId="30" xfId="1" applyFont="1" applyFill="1" applyBorder="1"/>
    <xf numFmtId="169" fontId="6" fillId="5" borderId="2" xfId="1" applyNumberFormat="1" applyFont="1" applyFill="1" applyBorder="1"/>
    <xf numFmtId="169" fontId="6" fillId="5" borderId="31" xfId="1" applyNumberFormat="1" applyFont="1" applyFill="1" applyBorder="1"/>
    <xf numFmtId="0" fontId="6" fillId="5" borderId="32" xfId="0" applyFont="1" applyFill="1" applyBorder="1"/>
    <xf numFmtId="0" fontId="6" fillId="5" borderId="33" xfId="0" applyFont="1" applyFill="1" applyBorder="1"/>
    <xf numFmtId="0" fontId="6" fillId="5" borderId="34" xfId="0" applyFont="1" applyFill="1" applyBorder="1"/>
    <xf numFmtId="43" fontId="6" fillId="5" borderId="34" xfId="1" applyFont="1" applyFill="1" applyBorder="1"/>
    <xf numFmtId="169" fontId="6" fillId="5" borderId="35" xfId="1" applyNumberFormat="1" applyFont="1" applyFill="1" applyBorder="1"/>
    <xf numFmtId="0" fontId="6" fillId="5" borderId="36" xfId="0" applyFont="1" applyFill="1" applyBorder="1"/>
    <xf numFmtId="0" fontId="6" fillId="5" borderId="37" xfId="0" applyFont="1" applyFill="1" applyBorder="1"/>
    <xf numFmtId="0" fontId="6" fillId="5" borderId="38" xfId="0" applyFont="1" applyFill="1" applyBorder="1"/>
    <xf numFmtId="43" fontId="6" fillId="5" borderId="38" xfId="1" applyFont="1" applyFill="1" applyBorder="1"/>
    <xf numFmtId="169" fontId="6" fillId="5" borderId="18" xfId="1" applyNumberFormat="1" applyFont="1" applyFill="1" applyBorder="1"/>
    <xf numFmtId="169" fontId="6" fillId="5" borderId="39" xfId="1" applyNumberFormat="1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3" fillId="5" borderId="3" xfId="0" applyFont="1" applyFill="1" applyBorder="1"/>
    <xf numFmtId="166" fontId="14" fillId="0" borderId="1" xfId="1" applyNumberFormat="1" applyFont="1" applyFill="1" applyBorder="1"/>
    <xf numFmtId="167" fontId="14" fillId="0" borderId="2" xfId="1" applyNumberFormat="1" applyFont="1" applyFill="1" applyBorder="1"/>
    <xf numFmtId="167" fontId="14" fillId="0" borderId="29" xfId="1" applyNumberFormat="1" applyFont="1" applyFill="1" applyBorder="1"/>
    <xf numFmtId="0" fontId="13" fillId="5" borderId="9" xfId="0" applyFont="1" applyFill="1" applyBorder="1"/>
    <xf numFmtId="166" fontId="14" fillId="0" borderId="8" xfId="1" applyNumberFormat="1" applyFont="1" applyFill="1" applyBorder="1"/>
    <xf numFmtId="167" fontId="14" fillId="0" borderId="5" xfId="1" applyNumberFormat="1" applyFont="1" applyFill="1" applyBorder="1"/>
    <xf numFmtId="167" fontId="14" fillId="0" borderId="33" xfId="1" applyNumberFormat="1" applyFont="1" applyFill="1" applyBorder="1"/>
    <xf numFmtId="0" fontId="13" fillId="5" borderId="19" xfId="0" applyFont="1" applyFill="1" applyBorder="1"/>
    <xf numFmtId="166" fontId="14" fillId="0" borderId="43" xfId="1" applyNumberFormat="1" applyFont="1" applyFill="1" applyBorder="1"/>
    <xf numFmtId="167" fontId="14" fillId="0" borderId="18" xfId="1" applyNumberFormat="1" applyFont="1" applyFill="1" applyBorder="1"/>
    <xf numFmtId="167" fontId="14" fillId="0" borderId="37" xfId="1" applyNumberFormat="1" applyFont="1" applyFill="1" applyBorder="1"/>
    <xf numFmtId="0" fontId="2" fillId="3" borderId="11" xfId="0" applyFont="1" applyFill="1" applyBorder="1" applyAlignment="1">
      <alignment horizontal="center" vertical="top" wrapText="1"/>
    </xf>
    <xf numFmtId="0" fontId="6" fillId="5" borderId="46" xfId="0" applyFont="1" applyFill="1" applyBorder="1"/>
    <xf numFmtId="43" fontId="6" fillId="0" borderId="15" xfId="1" applyFont="1" applyBorder="1"/>
    <xf numFmtId="43" fontId="6" fillId="0" borderId="16" xfId="1" applyFont="1" applyFill="1" applyBorder="1"/>
    <xf numFmtId="43" fontId="6" fillId="0" borderId="9" xfId="1" applyFont="1" applyFill="1" applyBorder="1"/>
    <xf numFmtId="0" fontId="6" fillId="5" borderId="43" xfId="0" applyFont="1" applyFill="1" applyBorder="1"/>
    <xf numFmtId="43" fontId="6" fillId="0" borderId="18" xfId="1" applyFont="1" applyBorder="1"/>
    <xf numFmtId="43" fontId="6" fillId="0" borderId="19" xfId="1" applyFont="1" applyFill="1" applyBorder="1"/>
    <xf numFmtId="0" fontId="2" fillId="3" borderId="0" xfId="0" applyFont="1" applyFill="1" applyBorder="1" applyAlignment="1">
      <alignment horizontal="center" vertical="top" wrapText="1"/>
    </xf>
    <xf numFmtId="0" fontId="6" fillId="0" borderId="46" xfId="0" applyFont="1" applyBorder="1"/>
    <xf numFmtId="167" fontId="6" fillId="0" borderId="15" xfId="1" applyNumberFormat="1" applyFont="1" applyBorder="1"/>
    <xf numFmtId="0" fontId="6" fillId="0" borderId="16" xfId="0" applyFont="1" applyBorder="1"/>
    <xf numFmtId="0" fontId="6" fillId="0" borderId="9" xfId="0" applyFont="1" applyBorder="1"/>
    <xf numFmtId="167" fontId="6" fillId="0" borderId="47" xfId="1" applyNumberFormat="1" applyFont="1" applyBorder="1"/>
    <xf numFmtId="0" fontId="6" fillId="0" borderId="32" xfId="0" applyFont="1" applyBorder="1"/>
    <xf numFmtId="167" fontId="6" fillId="0" borderId="34" xfId="1" applyNumberFormat="1" applyFont="1" applyBorder="1"/>
    <xf numFmtId="170" fontId="6" fillId="0" borderId="34" xfId="1" applyNumberFormat="1" applyFont="1" applyBorder="1"/>
    <xf numFmtId="0" fontId="6" fillId="0" borderId="8" xfId="0" applyFont="1" applyBorder="1" applyAlignment="1">
      <alignment wrapText="1"/>
    </xf>
    <xf numFmtId="0" fontId="6" fillId="0" borderId="43" xfId="0" applyFont="1" applyBorder="1"/>
    <xf numFmtId="167" fontId="6" fillId="0" borderId="18" xfId="1" applyNumberFormat="1" applyFont="1" applyBorder="1"/>
    <xf numFmtId="0" fontId="6" fillId="0" borderId="19" xfId="0" applyFont="1" applyBorder="1"/>
    <xf numFmtId="167" fontId="6" fillId="0" borderId="0" xfId="1" applyNumberFormat="1" applyFont="1" applyFill="1" applyBorder="1"/>
    <xf numFmtId="43" fontId="7" fillId="0" borderId="9" xfId="1" applyFont="1" applyFill="1" applyBorder="1"/>
    <xf numFmtId="171" fontId="7" fillId="0" borderId="5" xfId="1" applyNumberFormat="1" applyFont="1" applyBorder="1"/>
    <xf numFmtId="167" fontId="7" fillId="0" borderId="15" xfId="1" applyNumberFormat="1" applyFont="1" applyBorder="1"/>
    <xf numFmtId="167" fontId="7" fillId="0" borderId="47" xfId="1" applyNumberFormat="1" applyFont="1" applyBorder="1"/>
    <xf numFmtId="170" fontId="7" fillId="0" borderId="34" xfId="1" applyNumberFormat="1" applyFont="1" applyBorder="1"/>
    <xf numFmtId="167" fontId="7" fillId="0" borderId="18" xfId="1" applyNumberFormat="1" applyFont="1" applyBorder="1"/>
    <xf numFmtId="171" fontId="6" fillId="0" borderId="5" xfId="1" applyNumberFormat="1" applyFont="1" applyBorder="1"/>
    <xf numFmtId="172" fontId="7" fillId="0" borderId="5" xfId="1" applyNumberFormat="1" applyFont="1" applyBorder="1"/>
    <xf numFmtId="170" fontId="7" fillId="0" borderId="45" xfId="1" applyNumberFormat="1" applyFont="1" applyBorder="1"/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3" fillId="5" borderId="14" xfId="0" applyFont="1" applyFill="1" applyBorder="1"/>
    <xf numFmtId="0" fontId="13" fillId="0" borderId="2" xfId="0" applyFont="1" applyBorder="1" applyAlignment="1">
      <alignment horizontal="left"/>
    </xf>
    <xf numFmtId="170" fontId="13" fillId="0" borderId="2" xfId="1" applyNumberFormat="1" applyFont="1" applyFill="1" applyBorder="1"/>
    <xf numFmtId="170" fontId="13" fillId="0" borderId="3" xfId="1" applyNumberFormat="1" applyFont="1" applyFill="1" applyBorder="1"/>
    <xf numFmtId="0" fontId="13" fillId="5" borderId="4" xfId="0" applyFont="1" applyFill="1" applyBorder="1"/>
    <xf numFmtId="0" fontId="13" fillId="0" borderId="15" xfId="0" applyFont="1" applyBorder="1" applyAlignment="1">
      <alignment horizontal="left"/>
    </xf>
    <xf numFmtId="170" fontId="13" fillId="0" borderId="15" xfId="1" applyNumberFormat="1" applyFont="1" applyFill="1" applyBorder="1"/>
    <xf numFmtId="170" fontId="13" fillId="0" borderId="16" xfId="1" applyNumberFormat="1" applyFont="1" applyFill="1" applyBorder="1"/>
    <xf numFmtId="0" fontId="13" fillId="0" borderId="5" xfId="0" applyFont="1" applyBorder="1" applyAlignment="1">
      <alignment horizontal="left"/>
    </xf>
    <xf numFmtId="170" fontId="13" fillId="0" borderId="5" xfId="1" applyNumberFormat="1" applyFont="1" applyFill="1" applyBorder="1"/>
    <xf numFmtId="170" fontId="13" fillId="0" borderId="9" xfId="1" applyNumberFormat="1" applyFont="1" applyFill="1" applyBorder="1"/>
    <xf numFmtId="170" fontId="13" fillId="0" borderId="47" xfId="1" applyNumberFormat="1" applyFont="1" applyFill="1" applyBorder="1"/>
    <xf numFmtId="170" fontId="13" fillId="0" borderId="41" xfId="1" applyNumberFormat="1" applyFont="1" applyFill="1" applyBorder="1"/>
    <xf numFmtId="0" fontId="13" fillId="5" borderId="17" xfId="0" applyFont="1" applyFill="1" applyBorder="1"/>
    <xf numFmtId="0" fontId="13" fillId="0" borderId="5" xfId="0" quotePrefix="1" applyFont="1" applyBorder="1" applyAlignment="1">
      <alignment horizontal="left"/>
    </xf>
    <xf numFmtId="170" fontId="13" fillId="0" borderId="18" xfId="1" applyNumberFormat="1" applyFont="1" applyFill="1" applyBorder="1"/>
    <xf numFmtId="170" fontId="13" fillId="0" borderId="19" xfId="1" applyNumberFormat="1" applyFont="1" applyFill="1" applyBorder="1"/>
    <xf numFmtId="170" fontId="14" fillId="0" borderId="47" xfId="1" applyNumberFormat="1" applyFont="1" applyFill="1" applyBorder="1"/>
    <xf numFmtId="170" fontId="14" fillId="0" borderId="41" xfId="1" applyNumberFormat="1" applyFont="1" applyFill="1" applyBorder="1"/>
    <xf numFmtId="0" fontId="13" fillId="5" borderId="48" xfId="0" applyFont="1" applyFill="1" applyBorder="1" applyAlignment="1">
      <alignment horizontal="left" vertical="center"/>
    </xf>
    <xf numFmtId="170" fontId="13" fillId="0" borderId="2" xfId="1" applyNumberFormat="1" applyFont="1" applyFill="1" applyBorder="1" applyAlignment="1">
      <alignment horizontal="right"/>
    </xf>
    <xf numFmtId="170" fontId="13" fillId="0" borderId="3" xfId="1" applyNumberFormat="1" applyFont="1" applyFill="1" applyBorder="1" applyAlignment="1">
      <alignment horizontal="right"/>
    </xf>
    <xf numFmtId="0" fontId="13" fillId="5" borderId="10" xfId="0" applyFont="1" applyFill="1" applyBorder="1" applyAlignment="1">
      <alignment horizontal="left" vertical="center"/>
    </xf>
    <xf numFmtId="0" fontId="13" fillId="0" borderId="5" xfId="1" quotePrefix="1" applyNumberFormat="1" applyFont="1" applyBorder="1" applyAlignment="1">
      <alignment horizontal="right" vertical="center"/>
    </xf>
    <xf numFmtId="0" fontId="13" fillId="0" borderId="9" xfId="1" quotePrefix="1" applyNumberFormat="1" applyFont="1" applyBorder="1" applyAlignment="1">
      <alignment horizontal="right" vertical="center"/>
    </xf>
    <xf numFmtId="0" fontId="13" fillId="5" borderId="42" xfId="0" applyFont="1" applyFill="1" applyBorder="1" applyAlignment="1">
      <alignment horizontal="left" vertical="center"/>
    </xf>
    <xf numFmtId="0" fontId="13" fillId="0" borderId="18" xfId="0" applyFont="1" applyBorder="1" applyAlignment="1">
      <alignment horizontal="left"/>
    </xf>
    <xf numFmtId="170" fontId="13" fillId="0" borderId="18" xfId="1" applyNumberFormat="1" applyFont="1" applyFill="1" applyBorder="1" applyAlignment="1">
      <alignment horizontal="right"/>
    </xf>
    <xf numFmtId="170" fontId="13" fillId="0" borderId="19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workbookViewId="0">
      <selection activeCell="A14" sqref="A14"/>
    </sheetView>
  </sheetViews>
  <sheetFormatPr defaultRowHeight="14.4"/>
  <cols>
    <col min="1" max="1" width="29.6640625" bestFit="1" customWidth="1"/>
    <col min="2" max="2" width="9.88671875" bestFit="1" customWidth="1"/>
    <col min="3" max="3" width="7.6640625" bestFit="1" customWidth="1"/>
    <col min="4" max="4" width="8.44140625" bestFit="1" customWidth="1"/>
    <col min="5" max="5" width="8.5546875" bestFit="1" customWidth="1"/>
    <col min="6" max="6" width="8.5546875" customWidth="1"/>
    <col min="7" max="7" width="10.88671875" bestFit="1" customWidth="1"/>
    <col min="8" max="8" width="9.88671875" bestFit="1" customWidth="1"/>
    <col min="9" max="9" width="8.88671875" bestFit="1" customWidth="1"/>
  </cols>
  <sheetData>
    <row r="1" spans="1:9" ht="28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2" t="s">
        <v>3</v>
      </c>
      <c r="H1" s="2" t="s">
        <v>4</v>
      </c>
      <c r="I1" s="3" t="s">
        <v>5</v>
      </c>
    </row>
    <row r="2" spans="1:9" ht="37.200000000000003">
      <c r="A2" s="4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6"/>
    </row>
    <row r="3" spans="1:9">
      <c r="A3" s="7" t="s">
        <v>13</v>
      </c>
      <c r="B3" s="8"/>
      <c r="C3" s="8"/>
      <c r="D3" s="8"/>
      <c r="E3" s="8"/>
      <c r="F3" s="8"/>
      <c r="G3" s="8"/>
      <c r="H3" s="8"/>
      <c r="I3" s="6"/>
    </row>
    <row r="4" spans="1:9">
      <c r="A4" s="9" t="s">
        <v>14</v>
      </c>
      <c r="B4" s="10">
        <v>25.09</v>
      </c>
      <c r="C4" s="11">
        <v>103.69</v>
      </c>
      <c r="D4" s="12">
        <v>11</v>
      </c>
      <c r="E4" s="13">
        <v>1.6</v>
      </c>
      <c r="F4" s="14">
        <f>ROUND($D4*C4,4)</f>
        <v>1140.5899999999999</v>
      </c>
      <c r="G4" s="15">
        <v>276</v>
      </c>
      <c r="H4" s="15">
        <v>40</v>
      </c>
      <c r="I4" s="16" t="s">
        <v>15</v>
      </c>
    </row>
    <row r="5" spans="1:9">
      <c r="A5" s="9" t="s">
        <v>16</v>
      </c>
      <c r="B5" s="10">
        <v>24.93</v>
      </c>
      <c r="C5" s="11">
        <v>93.28</v>
      </c>
      <c r="D5" s="12">
        <v>11</v>
      </c>
      <c r="E5" s="13">
        <v>1.6</v>
      </c>
      <c r="F5" s="14">
        <f t="shared" ref="F5:F12" si="0">ROUND($D5*C5,4)</f>
        <v>1026.08</v>
      </c>
      <c r="G5" s="15">
        <v>274</v>
      </c>
      <c r="H5" s="15">
        <v>40</v>
      </c>
      <c r="I5" s="16" t="s">
        <v>15</v>
      </c>
    </row>
    <row r="6" spans="1:9">
      <c r="A6" s="9" t="s">
        <v>17</v>
      </c>
      <c r="B6" s="10">
        <v>17.25</v>
      </c>
      <c r="C6" s="11">
        <v>97.17</v>
      </c>
      <c r="D6" s="12">
        <v>11</v>
      </c>
      <c r="E6" s="13">
        <v>1.6</v>
      </c>
      <c r="F6" s="14">
        <f t="shared" si="0"/>
        <v>1068.8699999999999</v>
      </c>
      <c r="G6" s="15">
        <v>190</v>
      </c>
      <c r="H6" s="15">
        <v>28</v>
      </c>
      <c r="I6" s="16" t="s">
        <v>15</v>
      </c>
    </row>
    <row r="7" spans="1:9">
      <c r="A7" s="9" t="s">
        <v>18</v>
      </c>
      <c r="B7" s="10">
        <v>14.21</v>
      </c>
      <c r="C7" s="11">
        <v>97.72</v>
      </c>
      <c r="D7" s="12">
        <v>11</v>
      </c>
      <c r="E7" s="13">
        <v>1.6</v>
      </c>
      <c r="F7" s="14">
        <f t="shared" si="0"/>
        <v>1074.92</v>
      </c>
      <c r="G7" s="15">
        <v>156</v>
      </c>
      <c r="H7" s="15">
        <v>23</v>
      </c>
      <c r="I7" s="16" t="s">
        <v>15</v>
      </c>
    </row>
    <row r="8" spans="1:9">
      <c r="A8" s="17" t="s">
        <v>19</v>
      </c>
      <c r="B8" s="10">
        <v>21.39</v>
      </c>
      <c r="C8" s="18">
        <v>94.27</v>
      </c>
      <c r="D8" s="12">
        <v>11</v>
      </c>
      <c r="E8" s="13">
        <v>1.6</v>
      </c>
      <c r="F8" s="14">
        <f t="shared" si="0"/>
        <v>1036.97</v>
      </c>
      <c r="G8" s="15">
        <v>235</v>
      </c>
      <c r="H8" s="15">
        <v>34</v>
      </c>
      <c r="I8" s="16" t="s">
        <v>15</v>
      </c>
    </row>
    <row r="9" spans="1:9">
      <c r="A9" s="17" t="s">
        <v>20</v>
      </c>
      <c r="B9" s="10">
        <v>19.73</v>
      </c>
      <c r="C9" s="18">
        <v>95.52</v>
      </c>
      <c r="D9" s="12">
        <v>11</v>
      </c>
      <c r="E9" s="13">
        <v>1.6</v>
      </c>
      <c r="F9" s="14">
        <f t="shared" si="0"/>
        <v>1050.72</v>
      </c>
      <c r="G9" s="15">
        <v>217</v>
      </c>
      <c r="H9" s="15">
        <v>32</v>
      </c>
      <c r="I9" s="16" t="s">
        <v>15</v>
      </c>
    </row>
    <row r="10" spans="1:9">
      <c r="A10" s="17" t="s">
        <v>21</v>
      </c>
      <c r="B10" s="10">
        <v>26.28</v>
      </c>
      <c r="C10" s="18">
        <v>93.9</v>
      </c>
      <c r="D10" s="12">
        <v>11</v>
      </c>
      <c r="E10" s="13">
        <v>1.6</v>
      </c>
      <c r="F10" s="14">
        <f t="shared" si="0"/>
        <v>1032.9000000000001</v>
      </c>
      <c r="G10" s="15">
        <v>289</v>
      </c>
      <c r="H10" s="15">
        <v>42</v>
      </c>
      <c r="I10" s="16" t="s">
        <v>15</v>
      </c>
    </row>
    <row r="11" spans="1:9">
      <c r="A11" s="17" t="s">
        <v>22</v>
      </c>
      <c r="B11" s="10">
        <v>22.35</v>
      </c>
      <c r="C11" s="18">
        <v>94.67</v>
      </c>
      <c r="D11" s="12">
        <v>11</v>
      </c>
      <c r="E11" s="13">
        <v>1.6</v>
      </c>
      <c r="F11" s="14">
        <f t="shared" si="0"/>
        <v>1041.3699999999999</v>
      </c>
      <c r="G11" s="15">
        <v>246</v>
      </c>
      <c r="H11" s="15">
        <v>36</v>
      </c>
      <c r="I11" s="16" t="s">
        <v>15</v>
      </c>
    </row>
    <row r="12" spans="1:9">
      <c r="A12" s="9" t="s">
        <v>23</v>
      </c>
      <c r="B12" s="10">
        <v>24.8</v>
      </c>
      <c r="C12" s="19">
        <v>113.67</v>
      </c>
      <c r="D12" s="12">
        <v>11</v>
      </c>
      <c r="E12" s="13">
        <v>1.6</v>
      </c>
      <c r="F12" s="14">
        <f t="shared" si="0"/>
        <v>1250.3699999999999</v>
      </c>
      <c r="G12" s="15">
        <v>273</v>
      </c>
      <c r="H12" s="15">
        <v>40</v>
      </c>
      <c r="I12" s="16" t="s">
        <v>15</v>
      </c>
    </row>
    <row r="13" spans="1:9">
      <c r="A13" s="20" t="s">
        <v>24</v>
      </c>
      <c r="B13" s="21"/>
      <c r="C13" s="21"/>
      <c r="D13" s="22"/>
      <c r="E13" s="23"/>
      <c r="F13" s="22"/>
      <c r="G13" s="22"/>
      <c r="H13" s="22"/>
      <c r="I13" s="24"/>
    </row>
    <row r="14" spans="1:9">
      <c r="A14" s="17" t="s">
        <v>25</v>
      </c>
      <c r="B14" s="25">
        <v>9.9499999999999993</v>
      </c>
      <c r="C14" s="25">
        <v>90.7</v>
      </c>
      <c r="D14" s="12">
        <v>32</v>
      </c>
      <c r="E14" s="13">
        <v>4.2</v>
      </c>
      <c r="F14" s="12">
        <v>902</v>
      </c>
      <c r="G14" s="15">
        <v>318</v>
      </c>
      <c r="H14" s="15">
        <v>42</v>
      </c>
      <c r="I14" s="16" t="s">
        <v>15</v>
      </c>
    </row>
    <row r="15" spans="1:9">
      <c r="A15" s="17" t="s">
        <v>26</v>
      </c>
      <c r="B15" s="25">
        <v>30</v>
      </c>
      <c r="C15" s="25">
        <v>102.41</v>
      </c>
      <c r="D15" s="12">
        <v>32</v>
      </c>
      <c r="E15" s="13">
        <v>4.2</v>
      </c>
      <c r="F15" s="12">
        <v>3072</v>
      </c>
      <c r="G15" s="15">
        <v>960</v>
      </c>
      <c r="H15" s="15">
        <v>126</v>
      </c>
      <c r="I15" s="16" t="s">
        <v>15</v>
      </c>
    </row>
    <row r="16" spans="1:9">
      <c r="A16" s="17" t="s">
        <v>27</v>
      </c>
      <c r="B16" s="25">
        <v>38</v>
      </c>
      <c r="C16" s="25">
        <v>75</v>
      </c>
      <c r="D16" s="12">
        <v>32</v>
      </c>
      <c r="E16" s="13">
        <v>4.2</v>
      </c>
      <c r="F16" s="12">
        <v>2850</v>
      </c>
      <c r="G16" s="15">
        <v>1216</v>
      </c>
      <c r="H16" s="15">
        <v>160</v>
      </c>
      <c r="I16" s="16" t="s">
        <v>15</v>
      </c>
    </row>
    <row r="17" spans="1:9">
      <c r="A17" s="17" t="s">
        <v>28</v>
      </c>
      <c r="B17" s="11">
        <v>28</v>
      </c>
      <c r="C17" s="25">
        <v>85.97</v>
      </c>
      <c r="D17" s="12">
        <v>32</v>
      </c>
      <c r="E17" s="13">
        <v>4.2</v>
      </c>
      <c r="F17" s="14">
        <f>ROUND($D17*C17,4)</f>
        <v>2751.04</v>
      </c>
      <c r="G17" s="14">
        <f>ROUND($D17*D17,4)</f>
        <v>1024</v>
      </c>
      <c r="H17" s="14">
        <f>ROUND($D17*E17,4)</f>
        <v>134.4</v>
      </c>
      <c r="I17" s="16" t="s">
        <v>15</v>
      </c>
    </row>
    <row r="18" spans="1:9">
      <c r="A18" s="20" t="s">
        <v>29</v>
      </c>
      <c r="B18" s="21"/>
      <c r="C18" s="21"/>
      <c r="D18" s="22"/>
      <c r="E18" s="23"/>
      <c r="F18" s="26"/>
      <c r="G18" s="26"/>
      <c r="H18" s="26"/>
      <c r="I18" s="27"/>
    </row>
    <row r="19" spans="1:9">
      <c r="A19" s="17" t="s">
        <v>30</v>
      </c>
      <c r="B19" s="25">
        <v>8.25</v>
      </c>
      <c r="C19" s="25">
        <v>118.17</v>
      </c>
      <c r="D19" s="12">
        <v>32</v>
      </c>
      <c r="E19" s="13">
        <v>4.2</v>
      </c>
      <c r="F19" s="12">
        <v>975</v>
      </c>
      <c r="G19" s="15">
        <v>264</v>
      </c>
      <c r="H19" s="15">
        <v>35</v>
      </c>
      <c r="I19" s="16" t="s">
        <v>15</v>
      </c>
    </row>
    <row r="20" spans="1:9">
      <c r="A20" s="17" t="s">
        <v>31</v>
      </c>
      <c r="B20" s="25">
        <v>8</v>
      </c>
      <c r="C20" s="25">
        <v>111.84</v>
      </c>
      <c r="D20" s="12">
        <v>32</v>
      </c>
      <c r="E20" s="13">
        <v>4.2</v>
      </c>
      <c r="F20" s="12">
        <v>895</v>
      </c>
      <c r="G20" s="15">
        <v>256</v>
      </c>
      <c r="H20" s="15">
        <v>34</v>
      </c>
      <c r="I20" s="16" t="s">
        <v>15</v>
      </c>
    </row>
    <row r="21" spans="1:9">
      <c r="A21" s="17" t="s">
        <v>32</v>
      </c>
      <c r="B21" s="11">
        <v>10.39</v>
      </c>
      <c r="C21" s="25">
        <v>105.51</v>
      </c>
      <c r="D21" s="12">
        <v>32</v>
      </c>
      <c r="E21" s="13">
        <v>4.2</v>
      </c>
      <c r="F21" s="14">
        <f t="shared" ref="F21:H22" si="1">ROUND($D21*C21,4)</f>
        <v>3376.32</v>
      </c>
      <c r="G21" s="14">
        <f t="shared" si="1"/>
        <v>1024</v>
      </c>
      <c r="H21" s="14">
        <f t="shared" si="1"/>
        <v>134.4</v>
      </c>
      <c r="I21" s="16" t="s">
        <v>15</v>
      </c>
    </row>
    <row r="22" spans="1:9">
      <c r="A22" s="17" t="s">
        <v>33</v>
      </c>
      <c r="B22" s="11">
        <v>17.48</v>
      </c>
      <c r="C22" s="25">
        <v>93.8</v>
      </c>
      <c r="D22" s="28">
        <v>7.2</v>
      </c>
      <c r="E22" s="28">
        <v>3.6</v>
      </c>
      <c r="F22" s="14">
        <f t="shared" si="1"/>
        <v>675.36</v>
      </c>
      <c r="G22" s="14">
        <f t="shared" si="1"/>
        <v>51.84</v>
      </c>
      <c r="H22" s="14">
        <f t="shared" si="1"/>
        <v>25.92</v>
      </c>
      <c r="I22" s="16" t="s">
        <v>15</v>
      </c>
    </row>
    <row r="23" spans="1:9" ht="37.200000000000003">
      <c r="A23" s="4"/>
      <c r="B23" s="5" t="s">
        <v>34</v>
      </c>
      <c r="C23" s="5" t="s">
        <v>7</v>
      </c>
      <c r="D23" s="5" t="s">
        <v>8</v>
      </c>
      <c r="E23" s="5" t="s">
        <v>9</v>
      </c>
      <c r="F23" s="5" t="s">
        <v>35</v>
      </c>
      <c r="G23" s="5" t="s">
        <v>36</v>
      </c>
      <c r="H23" s="5" t="s">
        <v>37</v>
      </c>
      <c r="I23" s="6"/>
    </row>
    <row r="24" spans="1:9">
      <c r="A24" s="29" t="s">
        <v>38</v>
      </c>
      <c r="B24" s="30"/>
      <c r="C24" s="31"/>
      <c r="D24" s="32"/>
      <c r="E24" s="32"/>
      <c r="F24" s="33"/>
      <c r="G24" s="33"/>
      <c r="H24" s="33"/>
      <c r="I24" s="34"/>
    </row>
    <row r="25" spans="1:9">
      <c r="A25" s="9" t="s">
        <v>39</v>
      </c>
      <c r="B25" s="35">
        <v>1.026E-3</v>
      </c>
      <c r="C25" s="18">
        <v>53.06</v>
      </c>
      <c r="D25" s="13">
        <v>1</v>
      </c>
      <c r="E25" s="10">
        <v>0.1</v>
      </c>
      <c r="F25" s="36">
        <f>$D25*C25</f>
        <v>53.06</v>
      </c>
      <c r="G25" s="36">
        <f>$D25*D25</f>
        <v>1</v>
      </c>
      <c r="H25" s="36">
        <f>$D25*E25</f>
        <v>0.1</v>
      </c>
      <c r="I25" s="37" t="s">
        <v>40</v>
      </c>
    </row>
    <row r="26" spans="1:9">
      <c r="A26" s="38" t="s">
        <v>41</v>
      </c>
      <c r="B26" s="39"/>
      <c r="C26" s="39"/>
      <c r="D26" s="39"/>
      <c r="E26" s="39"/>
      <c r="F26" s="40"/>
      <c r="G26" s="39"/>
      <c r="H26" s="39"/>
      <c r="I26" s="41"/>
    </row>
    <row r="27" spans="1:9">
      <c r="A27" s="17" t="s">
        <v>42</v>
      </c>
      <c r="B27" s="42">
        <v>9.2E-5</v>
      </c>
      <c r="C27" s="25">
        <v>274.32</v>
      </c>
      <c r="D27" s="43">
        <v>2.2000000000000002E-2</v>
      </c>
      <c r="E27" s="10">
        <v>0.1</v>
      </c>
      <c r="F27" s="44">
        <v>2.5239999999999999E-2</v>
      </c>
      <c r="G27" s="45">
        <v>1.9999999999999999E-6</v>
      </c>
      <c r="H27" s="45">
        <v>9.0000000000000002E-6</v>
      </c>
      <c r="I27" s="37" t="s">
        <v>40</v>
      </c>
    </row>
    <row r="28" spans="1:9">
      <c r="A28" s="17" t="s">
        <v>43</v>
      </c>
      <c r="B28" s="42">
        <v>5.9900000000000003E-4</v>
      </c>
      <c r="C28" s="25">
        <v>46.85</v>
      </c>
      <c r="D28" s="10">
        <v>0.48</v>
      </c>
      <c r="E28" s="10">
        <v>0.1</v>
      </c>
      <c r="F28" s="44">
        <v>2.8060000000000002E-2</v>
      </c>
      <c r="G28" s="45">
        <v>2.8800000000000001E-4</v>
      </c>
      <c r="H28" s="45">
        <v>6.0000000000000002E-5</v>
      </c>
      <c r="I28" s="37" t="s">
        <v>40</v>
      </c>
    </row>
    <row r="29" spans="1:9">
      <c r="A29" s="17" t="s">
        <v>44</v>
      </c>
      <c r="B29" s="42">
        <v>1.3879999999999999E-3</v>
      </c>
      <c r="C29" s="46">
        <v>59</v>
      </c>
      <c r="D29" s="47">
        <v>3</v>
      </c>
      <c r="E29" s="18">
        <v>0.6</v>
      </c>
      <c r="F29" s="44">
        <v>8.1890000000000004E-2</v>
      </c>
      <c r="G29" s="35">
        <f>$D29*D29</f>
        <v>9</v>
      </c>
      <c r="H29" s="35">
        <f>$D29*E29</f>
        <v>1.7999999999999998</v>
      </c>
      <c r="I29" s="37" t="s">
        <v>40</v>
      </c>
    </row>
    <row r="30" spans="1:9">
      <c r="A30" s="17" t="s">
        <v>45</v>
      </c>
      <c r="B30" s="42">
        <v>2.516E-3</v>
      </c>
      <c r="C30" s="46">
        <v>61.46</v>
      </c>
      <c r="D30" s="43">
        <v>2.2000000000000002E-2</v>
      </c>
      <c r="E30" s="10">
        <v>0.1</v>
      </c>
      <c r="F30" s="44">
        <v>0.15462999999999999</v>
      </c>
      <c r="G30" s="45">
        <v>5.5000000000000002E-5</v>
      </c>
      <c r="H30" s="45">
        <v>2.52E-4</v>
      </c>
      <c r="I30" s="37" t="s">
        <v>40</v>
      </c>
    </row>
    <row r="31" spans="1:9">
      <c r="A31" s="20" t="s">
        <v>46</v>
      </c>
      <c r="B31" s="39"/>
      <c r="C31" s="39"/>
      <c r="D31" s="21"/>
      <c r="E31" s="21"/>
      <c r="F31" s="39"/>
      <c r="G31" s="39"/>
      <c r="H31" s="39"/>
      <c r="I31" s="41"/>
    </row>
    <row r="32" spans="1:9">
      <c r="A32" s="48" t="s">
        <v>47</v>
      </c>
      <c r="B32" s="49">
        <v>4.8500000000000003E-4</v>
      </c>
      <c r="C32" s="50">
        <v>52.07</v>
      </c>
      <c r="D32" s="51">
        <v>3.2</v>
      </c>
      <c r="E32" s="52">
        <v>0.63</v>
      </c>
      <c r="F32" s="35">
        <f t="shared" ref="F32:H33" si="2">$D32*C32</f>
        <v>166.62400000000002</v>
      </c>
      <c r="G32" s="35">
        <f t="shared" si="2"/>
        <v>10.240000000000002</v>
      </c>
      <c r="H32" s="35">
        <f t="shared" si="2"/>
        <v>2.016</v>
      </c>
      <c r="I32" s="53" t="s">
        <v>40</v>
      </c>
    </row>
    <row r="33" spans="1:9">
      <c r="A33" s="48" t="s">
        <v>48</v>
      </c>
      <c r="B33" s="49">
        <v>6.5499999999999998E-4</v>
      </c>
      <c r="C33" s="54">
        <v>52.07</v>
      </c>
      <c r="D33" s="55">
        <v>3.2</v>
      </c>
      <c r="E33" s="56">
        <v>0.63</v>
      </c>
      <c r="F33" s="35">
        <f t="shared" si="2"/>
        <v>166.62400000000002</v>
      </c>
      <c r="G33" s="35">
        <f t="shared" si="2"/>
        <v>10.240000000000002</v>
      </c>
      <c r="H33" s="35">
        <f t="shared" si="2"/>
        <v>2.016</v>
      </c>
      <c r="I33" s="53" t="s">
        <v>40</v>
      </c>
    </row>
    <row r="34" spans="1:9" ht="37.200000000000003">
      <c r="A34" s="4"/>
      <c r="B34" s="5" t="s">
        <v>49</v>
      </c>
      <c r="C34" s="5" t="s">
        <v>7</v>
      </c>
      <c r="D34" s="5" t="s">
        <v>8</v>
      </c>
      <c r="E34" s="5" t="s">
        <v>9</v>
      </c>
      <c r="F34" s="5" t="s">
        <v>50</v>
      </c>
      <c r="G34" s="5" t="s">
        <v>51</v>
      </c>
      <c r="H34" s="5" t="s">
        <v>52</v>
      </c>
      <c r="I34" s="6"/>
    </row>
    <row r="35" spans="1:9">
      <c r="A35" s="57" t="s">
        <v>53</v>
      </c>
      <c r="B35" s="58"/>
      <c r="C35" s="58"/>
      <c r="D35" s="58"/>
      <c r="E35" s="58"/>
      <c r="F35" s="58"/>
      <c r="G35" s="58"/>
      <c r="H35" s="58"/>
      <c r="I35" s="59"/>
    </row>
    <row r="36" spans="1:9">
      <c r="A36" s="17" t="s">
        <v>54</v>
      </c>
      <c r="B36" s="60">
        <v>0.158</v>
      </c>
      <c r="C36" s="25">
        <v>75.36</v>
      </c>
      <c r="D36" s="61">
        <v>3</v>
      </c>
      <c r="E36" s="25">
        <v>0.6</v>
      </c>
      <c r="F36" s="10">
        <v>11.91</v>
      </c>
      <c r="G36" s="10">
        <v>0.47</v>
      </c>
      <c r="H36" s="10">
        <v>0.09</v>
      </c>
      <c r="I36" s="62" t="s">
        <v>55</v>
      </c>
    </row>
    <row r="37" spans="1:9">
      <c r="A37" s="17" t="s">
        <v>56</v>
      </c>
      <c r="B37" s="60">
        <v>0.12</v>
      </c>
      <c r="C37" s="25">
        <v>69.25</v>
      </c>
      <c r="D37" s="61">
        <v>3</v>
      </c>
      <c r="E37" s="25">
        <v>0.6</v>
      </c>
      <c r="F37" s="10">
        <v>8.31</v>
      </c>
      <c r="G37" s="10">
        <v>0.36</v>
      </c>
      <c r="H37" s="10">
        <v>7.0000000000000007E-2</v>
      </c>
      <c r="I37" s="62" t="s">
        <v>55</v>
      </c>
    </row>
    <row r="38" spans="1:9">
      <c r="A38" s="17" t="s">
        <v>57</v>
      </c>
      <c r="B38" s="63">
        <v>0.10299999999999999</v>
      </c>
      <c r="C38" s="11">
        <v>64.77</v>
      </c>
      <c r="D38" s="61">
        <v>3</v>
      </c>
      <c r="E38" s="25">
        <v>0.6</v>
      </c>
      <c r="F38" s="18">
        <f t="shared" ref="F38:H39" si="3">$D38*C38</f>
        <v>194.31</v>
      </c>
      <c r="G38" s="18">
        <f t="shared" si="3"/>
        <v>9</v>
      </c>
      <c r="H38" s="18">
        <f t="shared" si="3"/>
        <v>1.7999999999999998</v>
      </c>
      <c r="I38" s="62" t="s">
        <v>55</v>
      </c>
    </row>
    <row r="39" spans="1:9">
      <c r="A39" s="17" t="s">
        <v>58</v>
      </c>
      <c r="B39" s="63">
        <v>0.105</v>
      </c>
      <c r="C39" s="11">
        <v>68.72</v>
      </c>
      <c r="D39" s="61">
        <v>3</v>
      </c>
      <c r="E39" s="25">
        <v>0.6</v>
      </c>
      <c r="F39" s="18">
        <f t="shared" si="3"/>
        <v>206.16</v>
      </c>
      <c r="G39" s="18">
        <f t="shared" si="3"/>
        <v>9</v>
      </c>
      <c r="H39" s="18">
        <f t="shared" si="3"/>
        <v>1.7999999999999998</v>
      </c>
      <c r="I39" s="62" t="s">
        <v>55</v>
      </c>
    </row>
    <row r="40" spans="1:9">
      <c r="A40" s="17" t="s">
        <v>59</v>
      </c>
      <c r="B40" s="60">
        <v>0.13800000000000001</v>
      </c>
      <c r="C40" s="11">
        <v>74.540000000000006</v>
      </c>
      <c r="D40" s="61">
        <v>3</v>
      </c>
      <c r="E40" s="25">
        <v>0.6</v>
      </c>
      <c r="F40" s="18">
        <f>$D40*C40</f>
        <v>223.62</v>
      </c>
      <c r="G40" s="10">
        <v>0.41</v>
      </c>
      <c r="H40" s="10">
        <v>0.08</v>
      </c>
      <c r="I40" s="62" t="s">
        <v>55</v>
      </c>
    </row>
    <row r="41" spans="1:9">
      <c r="A41" s="17" t="s">
        <v>60</v>
      </c>
      <c r="B41" s="60">
        <v>0.13900000000000001</v>
      </c>
      <c r="C41" s="25">
        <v>73.25</v>
      </c>
      <c r="D41" s="61">
        <v>3</v>
      </c>
      <c r="E41" s="25">
        <v>0.6</v>
      </c>
      <c r="F41" s="10">
        <v>10.18</v>
      </c>
      <c r="G41" s="10">
        <v>0.42</v>
      </c>
      <c r="H41" s="10">
        <v>0.08</v>
      </c>
      <c r="I41" s="62" t="s">
        <v>55</v>
      </c>
    </row>
    <row r="42" spans="1:9">
      <c r="A42" s="17" t="s">
        <v>61</v>
      </c>
      <c r="B42" s="60">
        <v>0.13800000000000001</v>
      </c>
      <c r="C42" s="25">
        <v>73.959999999999994</v>
      </c>
      <c r="D42" s="61">
        <v>3</v>
      </c>
      <c r="E42" s="25">
        <v>0.6</v>
      </c>
      <c r="F42" s="10">
        <v>10.210000000000001</v>
      </c>
      <c r="G42" s="10">
        <v>0.41</v>
      </c>
      <c r="H42" s="10">
        <v>0.08</v>
      </c>
      <c r="I42" s="62" t="s">
        <v>55</v>
      </c>
    </row>
    <row r="43" spans="1:9">
      <c r="A43" s="17" t="s">
        <v>62</v>
      </c>
      <c r="B43" s="60">
        <v>0.14599999999999999</v>
      </c>
      <c r="C43" s="25">
        <v>75.040000000000006</v>
      </c>
      <c r="D43" s="61">
        <v>3</v>
      </c>
      <c r="E43" s="25">
        <v>0.6</v>
      </c>
      <c r="F43" s="10">
        <v>10.96</v>
      </c>
      <c r="G43" s="10">
        <v>0.44</v>
      </c>
      <c r="H43" s="10">
        <v>0.09</v>
      </c>
      <c r="I43" s="62" t="s">
        <v>55</v>
      </c>
    </row>
    <row r="44" spans="1:9">
      <c r="A44" s="17" t="s">
        <v>63</v>
      </c>
      <c r="B44" s="63">
        <v>6.8000000000000005E-2</v>
      </c>
      <c r="C44" s="11">
        <v>59.6</v>
      </c>
      <c r="D44" s="61">
        <v>3</v>
      </c>
      <c r="E44" s="25">
        <v>0.6</v>
      </c>
      <c r="F44" s="18">
        <f t="shared" ref="F44:H45" si="4">$D44*C44</f>
        <v>178.8</v>
      </c>
      <c r="G44" s="18">
        <f t="shared" si="4"/>
        <v>9</v>
      </c>
      <c r="H44" s="18">
        <f t="shared" si="4"/>
        <v>1.7999999999999998</v>
      </c>
      <c r="I44" s="62" t="s">
        <v>55</v>
      </c>
    </row>
    <row r="45" spans="1:9">
      <c r="A45" s="17" t="s">
        <v>64</v>
      </c>
      <c r="B45" s="63">
        <v>5.8000000000000003E-2</v>
      </c>
      <c r="C45" s="11">
        <v>65.959999999999994</v>
      </c>
      <c r="D45" s="61">
        <v>3</v>
      </c>
      <c r="E45" s="25">
        <v>0.6</v>
      </c>
      <c r="F45" s="18">
        <f t="shared" si="4"/>
        <v>197.88</v>
      </c>
      <c r="G45" s="18">
        <f t="shared" si="4"/>
        <v>9</v>
      </c>
      <c r="H45" s="18">
        <f t="shared" si="4"/>
        <v>1.7999999999999998</v>
      </c>
      <c r="I45" s="62" t="s">
        <v>55</v>
      </c>
    </row>
    <row r="46" spans="1:9">
      <c r="A46" s="17" t="s">
        <v>65</v>
      </c>
      <c r="B46" s="60">
        <v>0.14799999999999999</v>
      </c>
      <c r="C46" s="25">
        <v>74.92</v>
      </c>
      <c r="D46" s="61">
        <v>3</v>
      </c>
      <c r="E46" s="25">
        <v>0.6</v>
      </c>
      <c r="F46" s="10">
        <v>11.09</v>
      </c>
      <c r="G46" s="10">
        <v>0.44</v>
      </c>
      <c r="H46" s="10">
        <v>0.09</v>
      </c>
      <c r="I46" s="62" t="s">
        <v>55</v>
      </c>
    </row>
    <row r="47" spans="1:9">
      <c r="A47" s="17" t="s">
        <v>66</v>
      </c>
      <c r="B47" s="63">
        <v>9.9000000000000005E-2</v>
      </c>
      <c r="C47" s="11">
        <v>64.94</v>
      </c>
      <c r="D47" s="61">
        <v>3</v>
      </c>
      <c r="E47" s="25">
        <v>0.6</v>
      </c>
      <c r="F47" s="18">
        <f>$D47*C47</f>
        <v>194.82</v>
      </c>
      <c r="G47" s="18">
        <f>$D47*D47</f>
        <v>9</v>
      </c>
      <c r="H47" s="18">
        <f>$D47*E47</f>
        <v>1.7999999999999998</v>
      </c>
      <c r="I47" s="62" t="s">
        <v>55</v>
      </c>
    </row>
    <row r="48" spans="1:9">
      <c r="A48" s="17" t="s">
        <v>67</v>
      </c>
      <c r="B48" s="60">
        <v>0.10299999999999999</v>
      </c>
      <c r="C48" s="11">
        <v>68.86</v>
      </c>
      <c r="D48" s="61">
        <v>3</v>
      </c>
      <c r="E48" s="25">
        <v>0.6</v>
      </c>
      <c r="F48" s="18">
        <f>$D48*C48</f>
        <v>206.57999999999998</v>
      </c>
      <c r="G48" s="10">
        <v>0.31</v>
      </c>
      <c r="H48" s="10">
        <v>0.06</v>
      </c>
      <c r="I48" s="62" t="s">
        <v>55</v>
      </c>
    </row>
    <row r="49" spans="1:9">
      <c r="A49" s="17" t="s">
        <v>68</v>
      </c>
      <c r="B49" s="60">
        <v>0.13500000000000001</v>
      </c>
      <c r="C49" s="25">
        <v>75.2</v>
      </c>
      <c r="D49" s="61">
        <v>3</v>
      </c>
      <c r="E49" s="25">
        <v>0.6</v>
      </c>
      <c r="F49" s="10">
        <v>10.15</v>
      </c>
      <c r="G49" s="10">
        <v>0.41</v>
      </c>
      <c r="H49" s="10">
        <v>0.08</v>
      </c>
      <c r="I49" s="62" t="s">
        <v>55</v>
      </c>
    </row>
    <row r="50" spans="1:9">
      <c r="A50" s="17" t="s">
        <v>69</v>
      </c>
      <c r="B50" s="60">
        <v>0.13500000000000001</v>
      </c>
      <c r="C50" s="25">
        <v>72.22</v>
      </c>
      <c r="D50" s="61">
        <v>3</v>
      </c>
      <c r="E50" s="25">
        <v>0.6</v>
      </c>
      <c r="F50" s="10">
        <v>9.75</v>
      </c>
      <c r="G50" s="10">
        <v>0.41</v>
      </c>
      <c r="H50" s="10">
        <v>0.08</v>
      </c>
      <c r="I50" s="62" t="s">
        <v>55</v>
      </c>
    </row>
    <row r="51" spans="1:9">
      <c r="A51" s="17" t="s">
        <v>70</v>
      </c>
      <c r="B51" s="60">
        <v>9.1999999999999998E-2</v>
      </c>
      <c r="C51" s="11">
        <v>61.71</v>
      </c>
      <c r="D51" s="61">
        <v>3</v>
      </c>
      <c r="E51" s="25">
        <v>0.6</v>
      </c>
      <c r="F51" s="18">
        <f>$D51*C51</f>
        <v>185.13</v>
      </c>
      <c r="G51" s="10">
        <v>0.28000000000000003</v>
      </c>
      <c r="H51" s="10">
        <v>0.06</v>
      </c>
      <c r="I51" s="62" t="s">
        <v>55</v>
      </c>
    </row>
    <row r="52" spans="1:9">
      <c r="A52" s="17" t="s">
        <v>71</v>
      </c>
      <c r="B52" s="60">
        <v>0.14399999999999999</v>
      </c>
      <c r="C52" s="25">
        <v>74.27</v>
      </c>
      <c r="D52" s="61">
        <v>3</v>
      </c>
      <c r="E52" s="25">
        <v>0.6</v>
      </c>
      <c r="F52" s="10">
        <v>10.69</v>
      </c>
      <c r="G52" s="10">
        <v>0.43</v>
      </c>
      <c r="H52" s="10">
        <v>0.09</v>
      </c>
      <c r="I52" s="62" t="s">
        <v>55</v>
      </c>
    </row>
    <row r="53" spans="1:9">
      <c r="A53" s="17" t="s">
        <v>72</v>
      </c>
      <c r="B53" s="60">
        <v>0.125</v>
      </c>
      <c r="C53" s="25">
        <v>70.22</v>
      </c>
      <c r="D53" s="61">
        <v>3</v>
      </c>
      <c r="E53" s="25">
        <v>0.6</v>
      </c>
      <c r="F53" s="10">
        <v>8.7799999999999994</v>
      </c>
      <c r="G53" s="10">
        <v>0.38</v>
      </c>
      <c r="H53" s="10">
        <v>0.08</v>
      </c>
      <c r="I53" s="62" t="s">
        <v>55</v>
      </c>
    </row>
    <row r="54" spans="1:9">
      <c r="A54" s="17" t="s">
        <v>73</v>
      </c>
      <c r="B54" s="60">
        <v>0.125</v>
      </c>
      <c r="C54" s="25">
        <v>68.02</v>
      </c>
      <c r="D54" s="61">
        <v>3</v>
      </c>
      <c r="E54" s="25">
        <v>0.6</v>
      </c>
      <c r="F54" s="10">
        <v>8.5</v>
      </c>
      <c r="G54" s="10">
        <v>0.38</v>
      </c>
      <c r="H54" s="10">
        <v>0.08</v>
      </c>
      <c r="I54" s="62" t="s">
        <v>55</v>
      </c>
    </row>
    <row r="55" spans="1:9">
      <c r="A55" s="17" t="s">
        <v>74</v>
      </c>
      <c r="B55" s="60">
        <v>0.11</v>
      </c>
      <c r="C55" s="11">
        <v>66.88</v>
      </c>
      <c r="D55" s="61">
        <v>3</v>
      </c>
      <c r="E55" s="25">
        <v>0.6</v>
      </c>
      <c r="F55" s="18">
        <f>$D55*C55</f>
        <v>200.64</v>
      </c>
      <c r="G55" s="10">
        <v>0.33</v>
      </c>
      <c r="H55" s="10">
        <v>7.0000000000000007E-2</v>
      </c>
      <c r="I55" s="62" t="s">
        <v>55</v>
      </c>
    </row>
    <row r="56" spans="1:9">
      <c r="A56" s="17" t="s">
        <v>75</v>
      </c>
      <c r="B56" s="60">
        <v>0.13900000000000001</v>
      </c>
      <c r="C56" s="25">
        <v>76.22</v>
      </c>
      <c r="D56" s="61">
        <v>3</v>
      </c>
      <c r="E56" s="25">
        <v>0.6</v>
      </c>
      <c r="F56" s="10">
        <v>10.59</v>
      </c>
      <c r="G56" s="10">
        <v>0.42</v>
      </c>
      <c r="H56" s="10">
        <v>0.08</v>
      </c>
      <c r="I56" s="62" t="s">
        <v>55</v>
      </c>
    </row>
    <row r="57" spans="1:9">
      <c r="A57" s="17" t="s">
        <v>76</v>
      </c>
      <c r="B57" s="60">
        <v>0.11</v>
      </c>
      <c r="C57" s="25">
        <v>70.02</v>
      </c>
      <c r="D57" s="61">
        <v>3</v>
      </c>
      <c r="E57" s="25">
        <v>0.6</v>
      </c>
      <c r="F57" s="10">
        <v>7.7</v>
      </c>
      <c r="G57" s="10">
        <v>0.33</v>
      </c>
      <c r="H57" s="10">
        <v>7.0000000000000007E-2</v>
      </c>
      <c r="I57" s="62" t="s">
        <v>55</v>
      </c>
    </row>
    <row r="58" spans="1:9">
      <c r="A58" s="17" t="s">
        <v>77</v>
      </c>
      <c r="B58" s="63">
        <v>0.125</v>
      </c>
      <c r="C58" s="11">
        <v>71.02</v>
      </c>
      <c r="D58" s="61">
        <v>3</v>
      </c>
      <c r="E58" s="25">
        <v>0.6</v>
      </c>
      <c r="F58" s="18">
        <f>$D58*C58</f>
        <v>213.06</v>
      </c>
      <c r="G58" s="18">
        <f>$D58*D58</f>
        <v>9</v>
      </c>
      <c r="H58" s="18">
        <f>$D58*E58</f>
        <v>1.7999999999999998</v>
      </c>
      <c r="I58" s="62" t="s">
        <v>55</v>
      </c>
    </row>
    <row r="59" spans="1:9">
      <c r="A59" s="17" t="s">
        <v>78</v>
      </c>
      <c r="B59" s="60">
        <v>0.14299999999999999</v>
      </c>
      <c r="C59" s="25">
        <v>102.41</v>
      </c>
      <c r="D59" s="61">
        <v>3</v>
      </c>
      <c r="E59" s="25">
        <v>0.6</v>
      </c>
      <c r="F59" s="10">
        <v>14.64</v>
      </c>
      <c r="G59" s="10">
        <v>0.43</v>
      </c>
      <c r="H59" s="10">
        <v>0.09</v>
      </c>
      <c r="I59" s="62" t="s">
        <v>55</v>
      </c>
    </row>
    <row r="60" spans="1:9">
      <c r="A60" s="17" t="s">
        <v>79</v>
      </c>
      <c r="B60" s="60">
        <v>9.0999999999999998E-2</v>
      </c>
      <c r="C60" s="11">
        <v>62.87</v>
      </c>
      <c r="D60" s="61">
        <v>3</v>
      </c>
      <c r="E60" s="25">
        <v>0.6</v>
      </c>
      <c r="F60" s="18">
        <f>$D60*C60</f>
        <v>188.60999999999999</v>
      </c>
      <c r="G60" s="10">
        <v>0.27</v>
      </c>
      <c r="H60" s="10">
        <v>0.05</v>
      </c>
      <c r="I60" s="62" t="s">
        <v>55</v>
      </c>
    </row>
    <row r="61" spans="1:9">
      <c r="A61" s="17" t="s">
        <v>80</v>
      </c>
      <c r="B61" s="60">
        <v>9.0999999999999998E-2</v>
      </c>
      <c r="C61" s="25">
        <v>65.95</v>
      </c>
      <c r="D61" s="61">
        <v>3</v>
      </c>
      <c r="E61" s="25">
        <v>0.6</v>
      </c>
      <c r="F61" s="10">
        <v>6</v>
      </c>
      <c r="G61" s="10">
        <v>0.27</v>
      </c>
      <c r="H61" s="10">
        <v>0.05</v>
      </c>
      <c r="I61" s="62" t="s">
        <v>55</v>
      </c>
    </row>
    <row r="62" spans="1:9">
      <c r="A62" s="17" t="s">
        <v>81</v>
      </c>
      <c r="B62" s="60">
        <v>0.14000000000000001</v>
      </c>
      <c r="C62" s="25">
        <v>72.930000000000007</v>
      </c>
      <c r="D62" s="61">
        <v>3</v>
      </c>
      <c r="E62" s="25">
        <v>0.6</v>
      </c>
      <c r="F62" s="10">
        <v>10.210000000000001</v>
      </c>
      <c r="G62" s="10">
        <v>0.42</v>
      </c>
      <c r="H62" s="10">
        <v>0.08</v>
      </c>
      <c r="I62" s="62" t="s">
        <v>55</v>
      </c>
    </row>
    <row r="63" spans="1:9">
      <c r="A63" s="17" t="s">
        <v>82</v>
      </c>
      <c r="B63" s="60">
        <v>0.15</v>
      </c>
      <c r="C63" s="25">
        <v>75.099999999999994</v>
      </c>
      <c r="D63" s="61">
        <v>3</v>
      </c>
      <c r="E63" s="25">
        <v>0.6</v>
      </c>
      <c r="F63" s="10">
        <v>11.27</v>
      </c>
      <c r="G63" s="10">
        <v>0.45</v>
      </c>
      <c r="H63" s="10">
        <v>0.09</v>
      </c>
      <c r="I63" s="62" t="s">
        <v>55</v>
      </c>
    </row>
    <row r="64" spans="1:9">
      <c r="A64" s="17" t="s">
        <v>83</v>
      </c>
      <c r="B64" s="60">
        <v>0.125</v>
      </c>
      <c r="C64" s="25">
        <v>72.34</v>
      </c>
      <c r="D64" s="61">
        <v>3</v>
      </c>
      <c r="E64" s="25">
        <v>0.6</v>
      </c>
      <c r="F64" s="10">
        <v>9.0399999999999991</v>
      </c>
      <c r="G64" s="10">
        <v>0.38</v>
      </c>
      <c r="H64" s="10">
        <v>0.08</v>
      </c>
      <c r="I64" s="62" t="s">
        <v>55</v>
      </c>
    </row>
    <row r="65" spans="1:9">
      <c r="A65" s="17" t="s">
        <v>84</v>
      </c>
      <c r="B65" s="60">
        <v>0.14299999999999999</v>
      </c>
      <c r="C65" s="25">
        <v>66.72</v>
      </c>
      <c r="D65" s="61">
        <v>3</v>
      </c>
      <c r="E65" s="25">
        <v>0.6</v>
      </c>
      <c r="F65" s="10">
        <v>9.5399999999999991</v>
      </c>
      <c r="G65" s="10">
        <v>0.43</v>
      </c>
      <c r="H65" s="10">
        <v>0.09</v>
      </c>
      <c r="I65" s="62" t="s">
        <v>55</v>
      </c>
    </row>
    <row r="66" spans="1:9">
      <c r="A66" s="17" t="s">
        <v>85</v>
      </c>
      <c r="B66" s="60">
        <v>0.13900000000000001</v>
      </c>
      <c r="C66" s="11">
        <v>74.540000000000006</v>
      </c>
      <c r="D66" s="61">
        <v>3</v>
      </c>
      <c r="E66" s="25">
        <v>0.6</v>
      </c>
      <c r="F66" s="18">
        <f t="shared" ref="F66:H67" si="5">$D66*C66</f>
        <v>223.62</v>
      </c>
      <c r="G66" s="10">
        <v>0.42</v>
      </c>
      <c r="H66" s="10">
        <v>0.08</v>
      </c>
      <c r="I66" s="62" t="s">
        <v>55</v>
      </c>
    </row>
    <row r="67" spans="1:9">
      <c r="A67" s="17" t="s">
        <v>86</v>
      </c>
      <c r="B67" s="63">
        <v>0.13800000000000001</v>
      </c>
      <c r="C67" s="25">
        <v>74</v>
      </c>
      <c r="D67" s="61">
        <v>3</v>
      </c>
      <c r="E67" s="25">
        <v>0.6</v>
      </c>
      <c r="F67" s="18">
        <f t="shared" si="5"/>
        <v>222</v>
      </c>
      <c r="G67" s="18">
        <f t="shared" si="5"/>
        <v>9</v>
      </c>
      <c r="H67" s="18">
        <f t="shared" si="5"/>
        <v>1.7999999999999998</v>
      </c>
      <c r="I67" s="62" t="s">
        <v>55</v>
      </c>
    </row>
    <row r="68" spans="1:9">
      <c r="A68" s="57" t="s">
        <v>87</v>
      </c>
      <c r="B68" s="58"/>
      <c r="C68" s="64"/>
      <c r="D68" s="58"/>
      <c r="E68" s="58"/>
      <c r="F68" s="65"/>
      <c r="G68" s="65"/>
      <c r="H68" s="65"/>
      <c r="I68" s="66"/>
    </row>
    <row r="69" spans="1:9">
      <c r="A69" s="17" t="s">
        <v>88</v>
      </c>
      <c r="B69" s="60">
        <v>0.128</v>
      </c>
      <c r="C69" s="25">
        <v>73.84</v>
      </c>
      <c r="D69" s="61">
        <v>1.1000000000000001</v>
      </c>
      <c r="E69" s="25">
        <v>0.11</v>
      </c>
      <c r="F69" s="10">
        <v>9.4499999999999993</v>
      </c>
      <c r="G69" s="10">
        <v>0.14000000000000001</v>
      </c>
      <c r="H69" s="10">
        <v>0.01</v>
      </c>
      <c r="I69" s="62" t="s">
        <v>55</v>
      </c>
    </row>
    <row r="70" spans="1:9">
      <c r="A70" s="17" t="s">
        <v>89</v>
      </c>
      <c r="B70" s="60">
        <v>8.4000000000000005E-2</v>
      </c>
      <c r="C70" s="25">
        <v>68.44</v>
      </c>
      <c r="D70" s="61">
        <v>1.1000000000000001</v>
      </c>
      <c r="E70" s="25">
        <v>0.11</v>
      </c>
      <c r="F70" s="10">
        <v>5.75</v>
      </c>
      <c r="G70" s="10">
        <v>0.09</v>
      </c>
      <c r="H70" s="10">
        <v>0.01</v>
      </c>
      <c r="I70" s="62" t="s">
        <v>55</v>
      </c>
    </row>
    <row r="71" spans="1:9">
      <c r="A71" s="17" t="s">
        <v>90</v>
      </c>
      <c r="B71" s="60">
        <v>0.125</v>
      </c>
      <c r="C71" s="25">
        <v>71.06</v>
      </c>
      <c r="D71" s="61">
        <v>1.1000000000000001</v>
      </c>
      <c r="E71" s="25">
        <v>0.11</v>
      </c>
      <c r="F71" s="10">
        <v>8.8800000000000008</v>
      </c>
      <c r="G71" s="10">
        <v>0.14000000000000001</v>
      </c>
      <c r="H71" s="10">
        <v>0.01</v>
      </c>
      <c r="I71" s="62" t="s">
        <v>55</v>
      </c>
    </row>
    <row r="72" spans="1:9">
      <c r="A72" s="17" t="s">
        <v>91</v>
      </c>
      <c r="B72" s="60">
        <v>0.12</v>
      </c>
      <c r="C72" s="25">
        <v>81.55</v>
      </c>
      <c r="D72" s="61">
        <v>1.1000000000000001</v>
      </c>
      <c r="E72" s="25">
        <v>0.11</v>
      </c>
      <c r="F72" s="10">
        <v>9.7899999999999991</v>
      </c>
      <c r="G72" s="10">
        <v>0.13</v>
      </c>
      <c r="H72" s="10">
        <v>0.01</v>
      </c>
      <c r="I72" s="6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2A4-3DF6-4F8F-8E3C-ADDED41170BE}">
  <dimension ref="A1:D113"/>
  <sheetViews>
    <sheetView tabSelected="1" workbookViewId="0">
      <selection activeCell="K103" sqref="K103"/>
    </sheetView>
  </sheetViews>
  <sheetFormatPr defaultRowHeight="14.4"/>
  <cols>
    <col min="1" max="1" width="25.5546875" bestFit="1" customWidth="1"/>
    <col min="2" max="2" width="11.6640625" bestFit="1" customWidth="1"/>
    <col min="3" max="3" width="7.88671875" bestFit="1" customWidth="1"/>
    <col min="4" max="4" width="8.5546875" bestFit="1" customWidth="1"/>
  </cols>
  <sheetData>
    <row r="1" spans="1:4" ht="71.400000000000006" thickBot="1">
      <c r="A1" s="153" t="s">
        <v>92</v>
      </c>
      <c r="B1" s="154" t="s">
        <v>209</v>
      </c>
      <c r="C1" s="155" t="s">
        <v>210</v>
      </c>
      <c r="D1" s="156" t="s">
        <v>211</v>
      </c>
    </row>
    <row r="2" spans="1:4">
      <c r="A2" s="157" t="s">
        <v>94</v>
      </c>
      <c r="B2" s="158" t="s">
        <v>212</v>
      </c>
      <c r="C2" s="159">
        <v>0.1696</v>
      </c>
      <c r="D2" s="160">
        <v>1.9699999999999999E-2</v>
      </c>
    </row>
    <row r="3" spans="1:4">
      <c r="A3" s="161"/>
      <c r="B3" s="162">
        <v>1975</v>
      </c>
      <c r="C3" s="163">
        <v>0.14232</v>
      </c>
      <c r="D3" s="164">
        <v>4.4260000000000001E-2</v>
      </c>
    </row>
    <row r="4" spans="1:4">
      <c r="A4" s="161"/>
      <c r="B4" s="162" t="s">
        <v>213</v>
      </c>
      <c r="C4" s="163">
        <v>0.14061499999999999</v>
      </c>
      <c r="D4" s="164">
        <v>4.5794999999999995E-2</v>
      </c>
    </row>
    <row r="5" spans="1:4">
      <c r="A5" s="161"/>
      <c r="B5" s="162" t="s">
        <v>214</v>
      </c>
      <c r="C5" s="163">
        <v>0.13891000000000001</v>
      </c>
      <c r="D5" s="164">
        <v>4.7330000000000004E-2</v>
      </c>
    </row>
    <row r="6" spans="1:4">
      <c r="A6" s="161"/>
      <c r="B6" s="162">
        <v>1980</v>
      </c>
      <c r="C6" s="163">
        <v>0.13264799999999999</v>
      </c>
      <c r="D6" s="164">
        <v>4.9866000000000001E-2</v>
      </c>
    </row>
    <row r="7" spans="1:4">
      <c r="A7" s="161"/>
      <c r="B7" s="162">
        <v>1981</v>
      </c>
      <c r="C7" s="163">
        <v>8.0165E-2</v>
      </c>
      <c r="D7" s="164">
        <v>6.2554999999999999E-2</v>
      </c>
    </row>
    <row r="8" spans="1:4">
      <c r="A8" s="161"/>
      <c r="B8" s="162">
        <v>1982</v>
      </c>
      <c r="C8" s="163">
        <v>7.9514000000000001E-2</v>
      </c>
      <c r="D8" s="164">
        <v>6.2698000000000004E-2</v>
      </c>
    </row>
    <row r="9" spans="1:4">
      <c r="A9" s="161"/>
      <c r="B9" s="162">
        <v>1983</v>
      </c>
      <c r="C9" s="163">
        <v>7.8212000000000004E-2</v>
      </c>
      <c r="D9" s="164">
        <v>6.2983999999999998E-2</v>
      </c>
    </row>
    <row r="10" spans="1:4">
      <c r="A10" s="161"/>
      <c r="B10" s="162" t="s">
        <v>215</v>
      </c>
      <c r="C10" s="163">
        <v>7.0400000000000004E-2</v>
      </c>
      <c r="D10" s="164">
        <v>6.4699999999999994E-2</v>
      </c>
    </row>
    <row r="11" spans="1:4">
      <c r="A11" s="161"/>
      <c r="B11" s="165">
        <v>1994</v>
      </c>
      <c r="C11" s="166">
        <v>6.174000000000001E-2</v>
      </c>
      <c r="D11" s="167">
        <v>6.0340000000000005E-2</v>
      </c>
    </row>
    <row r="12" spans="1:4">
      <c r="A12" s="161"/>
      <c r="B12" s="165">
        <v>1995</v>
      </c>
      <c r="C12" s="166">
        <v>5.3080000000000002E-2</v>
      </c>
      <c r="D12" s="167">
        <v>5.5979999999999995E-2</v>
      </c>
    </row>
    <row r="13" spans="1:4">
      <c r="A13" s="161"/>
      <c r="B13" s="165">
        <v>1996</v>
      </c>
      <c r="C13" s="166">
        <v>4.3394000000000009E-2</v>
      </c>
      <c r="D13" s="167">
        <v>5.0276000000000008E-2</v>
      </c>
    </row>
    <row r="14" spans="1:4">
      <c r="A14" s="161"/>
      <c r="B14" s="165">
        <v>1997</v>
      </c>
      <c r="C14" s="166">
        <v>3.3708000000000002E-2</v>
      </c>
      <c r="D14" s="167">
        <v>4.4572000000000001E-2</v>
      </c>
    </row>
    <row r="15" spans="1:4">
      <c r="A15" s="161"/>
      <c r="B15" s="165">
        <v>1998</v>
      </c>
      <c r="C15" s="166">
        <v>2.4021999999999998E-2</v>
      </c>
      <c r="D15" s="167">
        <v>3.8868E-2</v>
      </c>
    </row>
    <row r="16" spans="1:4">
      <c r="A16" s="161"/>
      <c r="B16" s="165">
        <v>1999</v>
      </c>
      <c r="C16" s="166">
        <v>2.1457E-2</v>
      </c>
      <c r="D16" s="167">
        <v>3.5507999999999998E-2</v>
      </c>
    </row>
    <row r="17" spans="1:4">
      <c r="A17" s="161"/>
      <c r="B17" s="165">
        <v>2000</v>
      </c>
      <c r="C17" s="166">
        <v>1.7523999999999998E-2</v>
      </c>
      <c r="D17" s="167">
        <v>3.0356000000000001E-2</v>
      </c>
    </row>
    <row r="18" spans="1:4">
      <c r="A18" s="161"/>
      <c r="B18" s="165">
        <v>2001</v>
      </c>
      <c r="C18" s="166">
        <v>1.0513E-2</v>
      </c>
      <c r="D18" s="167">
        <v>2.1172E-2</v>
      </c>
    </row>
    <row r="19" spans="1:4">
      <c r="A19" s="161"/>
      <c r="B19" s="165">
        <v>2002</v>
      </c>
      <c r="C19" s="166">
        <v>1.0171000000000001E-2</v>
      </c>
      <c r="D19" s="167">
        <v>2.0723999999999999E-2</v>
      </c>
    </row>
    <row r="20" spans="1:4">
      <c r="A20" s="161"/>
      <c r="B20" s="165">
        <v>2003</v>
      </c>
      <c r="C20" s="166">
        <v>9.5040000000000003E-3</v>
      </c>
      <c r="D20" s="167">
        <v>1.8086999999999999E-2</v>
      </c>
    </row>
    <row r="21" spans="1:4">
      <c r="A21" s="161"/>
      <c r="B21" s="165">
        <v>2004</v>
      </c>
      <c r="C21" s="166">
        <v>7.8399999999999997E-3</v>
      </c>
      <c r="D21" s="167">
        <v>8.487999999999999E-3</v>
      </c>
    </row>
    <row r="22" spans="1:4">
      <c r="A22" s="161"/>
      <c r="B22" s="165">
        <v>2005</v>
      </c>
      <c r="C22" s="166">
        <v>7.5100000000000002E-3</v>
      </c>
      <c r="D22" s="167">
        <v>6.7060000000000002E-3</v>
      </c>
    </row>
    <row r="23" spans="1:4">
      <c r="A23" s="161"/>
      <c r="B23" s="165">
        <v>2006</v>
      </c>
      <c r="C23" s="166">
        <v>7.6340000000000002E-3</v>
      </c>
      <c r="D23" s="167">
        <v>7.4509999999999993E-3</v>
      </c>
    </row>
    <row r="24" spans="1:4">
      <c r="A24" s="161"/>
      <c r="B24" s="165">
        <v>2007</v>
      </c>
      <c r="C24" s="166">
        <v>7.2259999999999998E-3</v>
      </c>
      <c r="D24" s="167">
        <v>5.2129999999999998E-3</v>
      </c>
    </row>
    <row r="25" spans="1:4">
      <c r="A25" s="161"/>
      <c r="B25" s="165">
        <v>2008</v>
      </c>
      <c r="C25" s="166">
        <v>7.1719999999999996E-3</v>
      </c>
      <c r="D25" s="167">
        <v>4.9040000000000004E-3</v>
      </c>
    </row>
    <row r="26" spans="1:4">
      <c r="A26" s="161"/>
      <c r="B26" s="165">
        <v>2009</v>
      </c>
      <c r="C26" s="168">
        <v>7.1139999999999988E-3</v>
      </c>
      <c r="D26" s="169">
        <v>4.5849999999999997E-3</v>
      </c>
    </row>
    <row r="27" spans="1:4">
      <c r="A27" s="161"/>
      <c r="B27" s="165">
        <v>2010</v>
      </c>
      <c r="C27" s="168">
        <v>7.1120000000000003E-3</v>
      </c>
      <c r="D27" s="169">
        <v>4.5799999999999999E-3</v>
      </c>
    </row>
    <row r="28" spans="1:4">
      <c r="A28" s="161"/>
      <c r="B28" s="165">
        <v>2011</v>
      </c>
      <c r="C28" s="168">
        <v>7.1159999999999999E-3</v>
      </c>
      <c r="D28" s="169">
        <v>4.5899999999999995E-3</v>
      </c>
    </row>
    <row r="29" spans="1:4">
      <c r="A29" s="161"/>
      <c r="B29" s="165">
        <v>2012</v>
      </c>
      <c r="C29" s="168">
        <v>7.1179999999999993E-3</v>
      </c>
      <c r="D29" s="169">
        <v>4.5949999999999993E-3</v>
      </c>
    </row>
    <row r="30" spans="1:4">
      <c r="A30" s="161"/>
      <c r="B30" s="165">
        <v>2013</v>
      </c>
      <c r="C30" s="168">
        <v>7.1200000000000005E-3</v>
      </c>
      <c r="D30" s="169">
        <v>4.5999999999999999E-3</v>
      </c>
    </row>
    <row r="31" spans="1:4">
      <c r="A31" s="161"/>
      <c r="B31" s="165">
        <v>2014</v>
      </c>
      <c r="C31" s="168">
        <v>7.0989999999999994E-3</v>
      </c>
      <c r="D31" s="169">
        <v>4.5789999999999997E-3</v>
      </c>
    </row>
    <row r="32" spans="1:4">
      <c r="A32" s="161"/>
      <c r="B32" s="165">
        <v>2015</v>
      </c>
      <c r="C32" s="168">
        <v>6.8370000000000002E-3</v>
      </c>
      <c r="D32" s="169">
        <v>4.2389999999999997E-3</v>
      </c>
    </row>
    <row r="33" spans="1:4">
      <c r="A33" s="161"/>
      <c r="B33" s="165">
        <v>2016</v>
      </c>
      <c r="C33" s="168">
        <v>6.4899999999999992E-3</v>
      </c>
      <c r="D33" s="169">
        <v>3.7809999999999996E-3</v>
      </c>
    </row>
    <row r="34" spans="1:4">
      <c r="A34" s="161"/>
      <c r="B34" s="165">
        <v>2017</v>
      </c>
      <c r="C34" s="168">
        <v>5.365E-3</v>
      </c>
      <c r="D34" s="169">
        <v>1.7900000000000004E-3</v>
      </c>
    </row>
    <row r="35" spans="1:4">
      <c r="A35" s="161"/>
      <c r="B35" s="165">
        <v>2018</v>
      </c>
      <c r="C35" s="168">
        <v>5.2399999999999999E-3</v>
      </c>
      <c r="D35" s="169">
        <v>1.585E-3</v>
      </c>
    </row>
    <row r="36" spans="1:4">
      <c r="A36" s="161"/>
      <c r="B36" s="165">
        <v>2019</v>
      </c>
      <c r="C36" s="168">
        <v>5.1050000000000002E-3</v>
      </c>
      <c r="D36" s="169">
        <v>1.4519999999999999E-3</v>
      </c>
    </row>
    <row r="37" spans="1:4">
      <c r="A37" s="161"/>
      <c r="B37" s="165">
        <v>2020</v>
      </c>
      <c r="C37" s="168">
        <v>4.9999999999999992E-3</v>
      </c>
      <c r="D37" s="169">
        <v>1.3500000000000001E-3</v>
      </c>
    </row>
    <row r="38" spans="1:4" ht="15" thickBot="1">
      <c r="A38" s="170"/>
      <c r="B38" s="171">
        <v>2021</v>
      </c>
      <c r="C38" s="172">
        <v>5.0499999999999989E-3</v>
      </c>
      <c r="D38" s="173">
        <v>1.4120000000000001E-3</v>
      </c>
    </row>
    <row r="39" spans="1:4">
      <c r="A39" s="157" t="s">
        <v>216</v>
      </c>
      <c r="B39" s="158" t="s">
        <v>212</v>
      </c>
      <c r="C39" s="159">
        <v>0.1908</v>
      </c>
      <c r="D39" s="160">
        <v>2.18E-2</v>
      </c>
    </row>
    <row r="40" spans="1:4">
      <c r="A40" s="161" t="s">
        <v>95</v>
      </c>
      <c r="B40" s="165">
        <v>1975</v>
      </c>
      <c r="C40" s="166">
        <v>0.16336000000000001</v>
      </c>
      <c r="D40" s="167">
        <v>5.1269999999999996E-2</v>
      </c>
    </row>
    <row r="41" spans="1:4">
      <c r="A41" s="161"/>
      <c r="B41" s="165">
        <v>1976</v>
      </c>
      <c r="C41" s="166">
        <v>0.15944000000000003</v>
      </c>
      <c r="D41" s="167">
        <v>5.5480000000000002E-2</v>
      </c>
    </row>
    <row r="42" spans="1:4">
      <c r="A42" s="161"/>
      <c r="B42" s="165" t="s">
        <v>217</v>
      </c>
      <c r="C42" s="166">
        <v>0.16140000000000002</v>
      </c>
      <c r="D42" s="167">
        <v>5.3374999999999992E-2</v>
      </c>
    </row>
    <row r="43" spans="1:4">
      <c r="A43" s="161"/>
      <c r="B43" s="165" t="s">
        <v>218</v>
      </c>
      <c r="C43" s="166">
        <v>0.15944000000000003</v>
      </c>
      <c r="D43" s="167">
        <v>5.5480000000000002E-2</v>
      </c>
    </row>
    <row r="44" spans="1:4">
      <c r="A44" s="161"/>
      <c r="B44" s="165">
        <v>1981</v>
      </c>
      <c r="C44" s="166">
        <v>0.1479</v>
      </c>
      <c r="D44" s="167">
        <v>6.5984999999999988E-2</v>
      </c>
    </row>
    <row r="45" spans="1:4">
      <c r="A45" s="161"/>
      <c r="B45" s="165">
        <v>1982</v>
      </c>
      <c r="C45" s="166">
        <v>0.14419999999999999</v>
      </c>
      <c r="D45" s="167">
        <v>6.8069999999999992E-2</v>
      </c>
    </row>
    <row r="46" spans="1:4">
      <c r="A46" s="161"/>
      <c r="B46" s="165">
        <v>1983</v>
      </c>
      <c r="C46" s="166">
        <v>0.1368</v>
      </c>
      <c r="D46" s="167">
        <v>7.2239999999999999E-2</v>
      </c>
    </row>
    <row r="47" spans="1:4">
      <c r="A47" s="161"/>
      <c r="B47" s="165">
        <v>1984</v>
      </c>
      <c r="C47" s="166">
        <v>0.12940000000000002</v>
      </c>
      <c r="D47" s="167">
        <v>7.6410000000000006E-2</v>
      </c>
    </row>
    <row r="48" spans="1:4">
      <c r="A48" s="161"/>
      <c r="B48" s="165">
        <v>1985</v>
      </c>
      <c r="C48" s="166">
        <v>0.122</v>
      </c>
      <c r="D48" s="167">
        <v>8.0579999999999999E-2</v>
      </c>
    </row>
    <row r="49" spans="1:4">
      <c r="A49" s="161"/>
      <c r="B49" s="165">
        <v>1986</v>
      </c>
      <c r="C49" s="166">
        <v>0.11460000000000001</v>
      </c>
      <c r="D49" s="167">
        <v>8.4749999999999992E-2</v>
      </c>
    </row>
    <row r="50" spans="1:4">
      <c r="A50" s="161"/>
      <c r="B50" s="165" t="s">
        <v>219</v>
      </c>
      <c r="C50" s="166">
        <v>8.1299999999999997E-2</v>
      </c>
      <c r="D50" s="167">
        <v>0.103515</v>
      </c>
    </row>
    <row r="51" spans="1:4">
      <c r="A51" s="161"/>
      <c r="B51" s="165">
        <v>1994</v>
      </c>
      <c r="C51" s="166">
        <v>6.4640000000000003E-2</v>
      </c>
      <c r="D51" s="167">
        <v>9.820000000000001E-2</v>
      </c>
    </row>
    <row r="52" spans="1:4">
      <c r="A52" s="161"/>
      <c r="B52" s="165">
        <v>1995</v>
      </c>
      <c r="C52" s="166">
        <v>5.1679999999999997E-2</v>
      </c>
      <c r="D52" s="167">
        <v>9.0800000000000006E-2</v>
      </c>
    </row>
    <row r="53" spans="1:4">
      <c r="A53" s="161"/>
      <c r="B53" s="165">
        <v>1996</v>
      </c>
      <c r="C53" s="166">
        <v>4.5199999999999997E-2</v>
      </c>
      <c r="D53" s="167">
        <v>8.7099999999999997E-2</v>
      </c>
    </row>
    <row r="54" spans="1:4">
      <c r="A54" s="161"/>
      <c r="B54" s="165">
        <v>1997</v>
      </c>
      <c r="C54" s="166">
        <v>4.5199999999999997E-2</v>
      </c>
      <c r="D54" s="167">
        <v>8.7099999999999997E-2</v>
      </c>
    </row>
    <row r="55" spans="1:4">
      <c r="A55" s="161"/>
      <c r="B55" s="165">
        <v>1998</v>
      </c>
      <c r="C55" s="166">
        <v>4.1248E-2</v>
      </c>
      <c r="D55" s="167">
        <v>7.8675999999999996E-2</v>
      </c>
    </row>
    <row r="56" spans="1:4">
      <c r="A56" s="161"/>
      <c r="B56" s="165">
        <v>1999</v>
      </c>
      <c r="C56" s="166">
        <v>3.3343999999999999E-2</v>
      </c>
      <c r="D56" s="167">
        <v>6.1827999999999994E-2</v>
      </c>
    </row>
    <row r="57" spans="1:4">
      <c r="A57" s="161"/>
      <c r="B57" s="165">
        <v>2000</v>
      </c>
      <c r="C57" s="166">
        <v>3.3951999999999996E-2</v>
      </c>
      <c r="D57" s="167">
        <v>6.3124E-2</v>
      </c>
    </row>
    <row r="58" spans="1:4">
      <c r="A58" s="161"/>
      <c r="B58" s="165">
        <v>2001</v>
      </c>
      <c r="C58" s="166">
        <v>2.2095999999999998E-2</v>
      </c>
      <c r="D58" s="167">
        <v>3.7851999999999997E-2</v>
      </c>
    </row>
    <row r="59" spans="1:4">
      <c r="A59" s="161"/>
      <c r="B59" s="165">
        <v>2002</v>
      </c>
      <c r="C59" s="166">
        <v>2.4223999999999996E-2</v>
      </c>
      <c r="D59" s="167">
        <v>4.2387999999999995E-2</v>
      </c>
    </row>
    <row r="60" spans="1:4">
      <c r="A60" s="161"/>
      <c r="B60" s="165">
        <v>2003</v>
      </c>
      <c r="C60" s="166">
        <v>2.2111999999999996E-2</v>
      </c>
      <c r="D60" s="167">
        <v>3.7311999999999998E-2</v>
      </c>
    </row>
    <row r="61" spans="1:4">
      <c r="A61" s="161"/>
      <c r="B61" s="165">
        <v>2004</v>
      </c>
      <c r="C61" s="166">
        <v>1.1472E-2</v>
      </c>
      <c r="D61" s="167">
        <v>8.7500000000000008E-3</v>
      </c>
    </row>
    <row r="62" spans="1:4">
      <c r="A62" s="161"/>
      <c r="B62" s="165">
        <v>2005</v>
      </c>
      <c r="C62" s="166">
        <v>1.0544000000000001E-2</v>
      </c>
      <c r="D62" s="167">
        <v>6.4100000000000008E-3</v>
      </c>
    </row>
    <row r="63" spans="1:4">
      <c r="A63" s="161"/>
      <c r="B63" s="165">
        <v>2006</v>
      </c>
      <c r="C63" s="166">
        <v>1.0800000000000001E-2</v>
      </c>
      <c r="D63" s="167">
        <v>7.9559999999999995E-3</v>
      </c>
    </row>
    <row r="64" spans="1:4">
      <c r="A64" s="161"/>
      <c r="B64" s="165">
        <v>2007</v>
      </c>
      <c r="C64" s="166">
        <v>1.0272E-2</v>
      </c>
      <c r="D64" s="167">
        <v>6.072000000000001E-3</v>
      </c>
    </row>
    <row r="65" spans="1:4">
      <c r="A65" s="161"/>
      <c r="B65" s="165">
        <v>2008</v>
      </c>
      <c r="C65" s="168">
        <v>9.4560000000000009E-3</v>
      </c>
      <c r="D65" s="169">
        <v>3.5880000000000005E-3</v>
      </c>
    </row>
    <row r="66" spans="1:4">
      <c r="A66" s="161"/>
      <c r="B66" s="165">
        <v>2009</v>
      </c>
      <c r="C66" s="168">
        <v>9.4560000000000009E-3</v>
      </c>
      <c r="D66" s="169">
        <v>3.5880000000000005E-3</v>
      </c>
    </row>
    <row r="67" spans="1:4">
      <c r="A67" s="161"/>
      <c r="B67" s="165">
        <v>2010</v>
      </c>
      <c r="C67" s="168">
        <v>9.5199999999999989E-3</v>
      </c>
      <c r="D67" s="169">
        <v>3.4599999999999995E-3</v>
      </c>
    </row>
    <row r="68" spans="1:4">
      <c r="A68" s="161"/>
      <c r="B68" s="165">
        <v>2011</v>
      </c>
      <c r="C68" s="168">
        <v>9.5680000000000001E-3</v>
      </c>
      <c r="D68" s="169">
        <v>3.3640000000000002E-3</v>
      </c>
    </row>
    <row r="69" spans="1:4">
      <c r="A69" s="161"/>
      <c r="B69" s="165">
        <v>2012</v>
      </c>
      <c r="C69" s="168">
        <v>9.6159999999999995E-3</v>
      </c>
      <c r="D69" s="169">
        <v>3.2680000000000001E-3</v>
      </c>
    </row>
    <row r="70" spans="1:4">
      <c r="A70" s="161"/>
      <c r="B70" s="165">
        <v>2013</v>
      </c>
      <c r="C70" s="168">
        <v>9.5040000000000003E-3</v>
      </c>
      <c r="D70" s="169">
        <v>3.4920000000000003E-3</v>
      </c>
    </row>
    <row r="71" spans="1:4">
      <c r="A71" s="161"/>
      <c r="B71" s="165">
        <v>2014</v>
      </c>
      <c r="C71" s="168">
        <v>9.5490000000000002E-3</v>
      </c>
      <c r="D71" s="169">
        <v>3.3189999999999999E-3</v>
      </c>
    </row>
    <row r="72" spans="1:4">
      <c r="A72" s="161"/>
      <c r="B72" s="165">
        <v>2015</v>
      </c>
      <c r="C72" s="168">
        <v>9.4380000000000002E-3</v>
      </c>
      <c r="D72" s="169">
        <v>3.1260000000000003E-3</v>
      </c>
    </row>
    <row r="73" spans="1:4">
      <c r="A73" s="161"/>
      <c r="B73" s="165">
        <v>2016</v>
      </c>
      <c r="C73" s="168">
        <v>9.1039999999999992E-3</v>
      </c>
      <c r="D73" s="169">
        <v>2.9060000000000002E-3</v>
      </c>
    </row>
    <row r="74" spans="1:4">
      <c r="A74" s="161"/>
      <c r="B74" s="165">
        <v>2017</v>
      </c>
      <c r="C74" s="168">
        <v>8.3920000000000002E-3</v>
      </c>
      <c r="D74" s="169">
        <v>1.7749999999999999E-3</v>
      </c>
    </row>
    <row r="75" spans="1:4">
      <c r="A75" s="161"/>
      <c r="B75" s="165">
        <v>2018</v>
      </c>
      <c r="C75" s="168">
        <v>8.1180000000000002E-3</v>
      </c>
      <c r="D75" s="169">
        <v>1.5150000000000001E-3</v>
      </c>
    </row>
    <row r="76" spans="1:4">
      <c r="A76" s="161"/>
      <c r="B76" s="171">
        <v>2019</v>
      </c>
      <c r="C76" s="168">
        <v>7.9880000000000003E-3</v>
      </c>
      <c r="D76" s="169">
        <v>1.3349999999999998E-3</v>
      </c>
    </row>
    <row r="77" spans="1:4">
      <c r="A77" s="161"/>
      <c r="B77" s="171">
        <v>2020</v>
      </c>
      <c r="C77" s="168">
        <v>7.8499999999999993E-3</v>
      </c>
      <c r="D77" s="169">
        <v>1.1999999999999999E-3</v>
      </c>
    </row>
    <row r="78" spans="1:4" ht="15" thickBot="1">
      <c r="A78" s="170"/>
      <c r="B78" s="171">
        <v>2021</v>
      </c>
      <c r="C78" s="172">
        <v>7.8499999999999993E-3</v>
      </c>
      <c r="D78" s="173">
        <v>1.1999999999999999E-3</v>
      </c>
    </row>
    <row r="79" spans="1:4">
      <c r="A79" s="157" t="s">
        <v>220</v>
      </c>
      <c r="B79" s="158" t="s">
        <v>221</v>
      </c>
      <c r="C79" s="159">
        <v>0.46039999999999998</v>
      </c>
      <c r="D79" s="160">
        <v>4.9700000000000001E-2</v>
      </c>
    </row>
    <row r="80" spans="1:4">
      <c r="A80" s="161"/>
      <c r="B80" s="165" t="s">
        <v>222</v>
      </c>
      <c r="C80" s="166">
        <v>0.44915999999999995</v>
      </c>
      <c r="D80" s="167">
        <v>5.3800000000000001E-2</v>
      </c>
    </row>
    <row r="81" spans="1:4">
      <c r="A81" s="161"/>
      <c r="B81" s="165" t="s">
        <v>223</v>
      </c>
      <c r="C81" s="166">
        <v>0.40897500000000003</v>
      </c>
      <c r="D81" s="167">
        <v>5.1520000000000003E-2</v>
      </c>
    </row>
    <row r="82" spans="1:4">
      <c r="A82" s="161"/>
      <c r="B82" s="165">
        <v>1987</v>
      </c>
      <c r="C82" s="166">
        <v>0.36745999999999995</v>
      </c>
      <c r="D82" s="167">
        <v>8.4889999999999993E-2</v>
      </c>
    </row>
    <row r="83" spans="1:4">
      <c r="A83" s="161"/>
      <c r="B83" s="165" t="s">
        <v>96</v>
      </c>
      <c r="C83" s="166">
        <v>0.34921000000000002</v>
      </c>
      <c r="D83" s="167">
        <v>9.3329999999999996E-2</v>
      </c>
    </row>
    <row r="84" spans="1:4">
      <c r="A84" s="161"/>
      <c r="B84" s="165" t="s">
        <v>97</v>
      </c>
      <c r="C84" s="166">
        <v>0.32457499999999995</v>
      </c>
      <c r="D84" s="167">
        <v>0.11416999999999999</v>
      </c>
    </row>
    <row r="85" spans="1:4">
      <c r="A85" s="161"/>
      <c r="B85" s="165">
        <v>1996</v>
      </c>
      <c r="C85" s="166">
        <v>0.127775</v>
      </c>
      <c r="D85" s="167">
        <v>0.16802499999999998</v>
      </c>
    </row>
    <row r="86" spans="1:4">
      <c r="A86" s="161"/>
      <c r="B86" s="165">
        <v>1997</v>
      </c>
      <c r="C86" s="166">
        <v>9.2385000000000009E-2</v>
      </c>
      <c r="D86" s="167">
        <v>0.172595</v>
      </c>
    </row>
    <row r="87" spans="1:4">
      <c r="A87" s="161"/>
      <c r="B87" s="165">
        <v>1998</v>
      </c>
      <c r="C87" s="166">
        <v>6.5500000000000003E-2</v>
      </c>
      <c r="D87" s="167">
        <v>0.17499999999999999</v>
      </c>
    </row>
    <row r="88" spans="1:4">
      <c r="A88" s="161"/>
      <c r="B88" s="165">
        <v>1999</v>
      </c>
      <c r="C88" s="166">
        <v>6.479E-2</v>
      </c>
      <c r="D88" s="167">
        <v>0.17243199999999997</v>
      </c>
    </row>
    <row r="89" spans="1:4">
      <c r="A89" s="161"/>
      <c r="B89" s="165">
        <v>2000</v>
      </c>
      <c r="C89" s="166">
        <v>6.3015000000000002E-2</v>
      </c>
      <c r="D89" s="167">
        <v>0.16601199999999999</v>
      </c>
    </row>
    <row r="90" spans="1:4">
      <c r="A90" s="161"/>
      <c r="B90" s="165">
        <v>2001</v>
      </c>
      <c r="C90" s="166">
        <v>5.7690000000000005E-2</v>
      </c>
      <c r="D90" s="167">
        <v>0.14675199999999999</v>
      </c>
    </row>
    <row r="91" spans="1:4">
      <c r="A91" s="161"/>
      <c r="B91" s="165">
        <v>2002</v>
      </c>
      <c r="C91" s="166">
        <v>6.3369999999999996E-2</v>
      </c>
      <c r="D91" s="167">
        <v>0.16729599999999997</v>
      </c>
    </row>
    <row r="92" spans="1:4">
      <c r="A92" s="161"/>
      <c r="B92" s="165">
        <v>2003</v>
      </c>
      <c r="C92" s="166">
        <v>6.0172000000000003E-2</v>
      </c>
      <c r="D92" s="167">
        <v>0.15528899999999998</v>
      </c>
    </row>
    <row r="93" spans="1:4">
      <c r="A93" s="161"/>
      <c r="B93" s="165">
        <v>2004</v>
      </c>
      <c r="C93" s="166">
        <v>2.9798999999999999E-2</v>
      </c>
      <c r="D93" s="167">
        <v>1.6383000000000002E-2</v>
      </c>
    </row>
    <row r="94" spans="1:4">
      <c r="A94" s="161"/>
      <c r="B94" s="165">
        <v>2005</v>
      </c>
      <c r="C94" s="166">
        <v>2.9745000000000001E-2</v>
      </c>
      <c r="D94" s="167">
        <v>8.2650000000000015E-3</v>
      </c>
    </row>
    <row r="95" spans="1:4">
      <c r="A95" s="161"/>
      <c r="B95" s="165">
        <v>2006</v>
      </c>
      <c r="C95" s="166">
        <v>2.9850000000000002E-2</v>
      </c>
      <c r="D95" s="167">
        <v>2.4050000000000002E-2</v>
      </c>
    </row>
    <row r="96" spans="1:4">
      <c r="A96" s="161"/>
      <c r="B96" s="165">
        <v>2007</v>
      </c>
      <c r="C96" s="166">
        <v>3.2238000000000003E-2</v>
      </c>
      <c r="D96" s="167">
        <v>1.5E-3</v>
      </c>
    </row>
    <row r="97" spans="1:4">
      <c r="A97" s="161"/>
      <c r="B97" s="165">
        <v>2008</v>
      </c>
      <c r="C97" s="168">
        <v>3.4023999999999999E-2</v>
      </c>
      <c r="D97" s="169">
        <v>1.5E-3</v>
      </c>
    </row>
    <row r="98" spans="1:4">
      <c r="A98" s="161"/>
      <c r="B98" s="165">
        <v>2009</v>
      </c>
      <c r="C98" s="168">
        <v>3.3930000000000002E-2</v>
      </c>
      <c r="D98" s="169">
        <v>1.5E-3</v>
      </c>
    </row>
    <row r="99" spans="1:4">
      <c r="A99" s="161"/>
      <c r="B99" s="165">
        <v>2010</v>
      </c>
      <c r="C99" s="168">
        <v>3.1955999999999998E-2</v>
      </c>
      <c r="D99" s="169">
        <v>1.5E-3</v>
      </c>
    </row>
    <row r="100" spans="1:4">
      <c r="A100" s="161"/>
      <c r="B100" s="165">
        <v>2011</v>
      </c>
      <c r="C100" s="168">
        <v>3.0358000000000003E-2</v>
      </c>
      <c r="D100" s="169">
        <v>1.5000000000000002E-3</v>
      </c>
    </row>
    <row r="101" spans="1:4">
      <c r="A101" s="161"/>
      <c r="B101" s="165">
        <v>2012</v>
      </c>
      <c r="C101" s="168">
        <v>3.1297999999999999E-2</v>
      </c>
      <c r="D101" s="169">
        <v>1.5E-3</v>
      </c>
    </row>
    <row r="102" spans="1:4">
      <c r="A102" s="161"/>
      <c r="B102" s="165">
        <v>2013</v>
      </c>
      <c r="C102" s="168">
        <v>3.1297999999999999E-2</v>
      </c>
      <c r="D102" s="169">
        <v>1.5E-3</v>
      </c>
    </row>
    <row r="103" spans="1:4">
      <c r="A103" s="161"/>
      <c r="B103" s="165">
        <v>2014</v>
      </c>
      <c r="C103" s="168">
        <v>3.1486E-2</v>
      </c>
      <c r="D103" s="169">
        <v>1.5E-3</v>
      </c>
    </row>
    <row r="104" spans="1:4">
      <c r="A104" s="161"/>
      <c r="B104" s="165">
        <v>2015</v>
      </c>
      <c r="C104" s="168">
        <v>3.3184000000000005E-2</v>
      </c>
      <c r="D104" s="169">
        <v>2.1050000000000001E-3</v>
      </c>
    </row>
    <row r="105" spans="1:4">
      <c r="A105" s="161"/>
      <c r="B105" s="165">
        <v>2016</v>
      </c>
      <c r="C105" s="168">
        <v>3.2073000000000004E-2</v>
      </c>
      <c r="D105" s="169">
        <v>6.1379999999999994E-3</v>
      </c>
    </row>
    <row r="106" spans="1:4">
      <c r="A106" s="161"/>
      <c r="B106" s="165">
        <v>2017</v>
      </c>
      <c r="C106" s="168">
        <v>3.2872999999999999E-2</v>
      </c>
      <c r="D106" s="169">
        <v>8.3789999999999993E-3</v>
      </c>
    </row>
    <row r="107" spans="1:4">
      <c r="A107" s="161"/>
      <c r="B107" s="165">
        <v>2018</v>
      </c>
      <c r="C107" s="168">
        <v>3.2572000000000004E-2</v>
      </c>
      <c r="D107" s="169">
        <v>8.2309999999999987E-3</v>
      </c>
    </row>
    <row r="108" spans="1:4">
      <c r="A108" s="161"/>
      <c r="B108" s="171">
        <v>2019</v>
      </c>
      <c r="C108" s="168">
        <v>3.295E-2</v>
      </c>
      <c r="D108" s="169">
        <v>9.0800000000000013E-3</v>
      </c>
    </row>
    <row r="109" spans="1:4">
      <c r="A109" s="161"/>
      <c r="B109" s="171">
        <v>2020</v>
      </c>
      <c r="C109" s="174">
        <v>3.3149999999999999E-2</v>
      </c>
      <c r="D109" s="175">
        <v>9.9500000000000005E-3</v>
      </c>
    </row>
    <row r="110" spans="1:4" ht="15" thickBot="1">
      <c r="A110" s="170"/>
      <c r="B110" s="171">
        <v>2021</v>
      </c>
      <c r="C110" s="172">
        <v>3.3149999999999999E-2</v>
      </c>
      <c r="D110" s="173">
        <v>9.9500000000000005E-3</v>
      </c>
    </row>
    <row r="111" spans="1:4">
      <c r="A111" s="176" t="s">
        <v>224</v>
      </c>
      <c r="B111" s="158" t="s">
        <v>225</v>
      </c>
      <c r="C111" s="177">
        <v>7.0000000000000001E-3</v>
      </c>
      <c r="D111" s="178">
        <v>8.3000000000000001E-3</v>
      </c>
    </row>
    <row r="112" spans="1:4">
      <c r="A112" s="179"/>
      <c r="B112" s="162" t="s">
        <v>226</v>
      </c>
      <c r="C112" s="180" t="s">
        <v>227</v>
      </c>
      <c r="D112" s="181" t="s">
        <v>227</v>
      </c>
    </row>
    <row r="113" spans="1:4" ht="15" thickBot="1">
      <c r="A113" s="182"/>
      <c r="B113" s="183" t="s">
        <v>228</v>
      </c>
      <c r="C113" s="184">
        <v>7.0000000000000001E-3</v>
      </c>
      <c r="D113" s="185">
        <v>8.3000000000000001E-3</v>
      </c>
    </row>
  </sheetData>
  <mergeCells count="1">
    <mergeCell ref="A111:A1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C0D0-B19A-4994-A2B4-5918AD658A53}">
  <dimension ref="A1:H28"/>
  <sheetViews>
    <sheetView zoomScale="80" zoomScaleNormal="80" workbookViewId="0">
      <selection activeCell="K8" sqref="K8"/>
    </sheetView>
  </sheetViews>
  <sheetFormatPr defaultRowHeight="14.4"/>
  <cols>
    <col min="1" max="1" width="29.21875" bestFit="1" customWidth="1"/>
    <col min="6" max="6" width="9.21875" bestFit="1" customWidth="1"/>
  </cols>
  <sheetData>
    <row r="1" spans="1:8" ht="28.8">
      <c r="A1" s="73" t="s">
        <v>98</v>
      </c>
      <c r="B1" s="74"/>
      <c r="C1" s="74"/>
      <c r="D1" s="74"/>
      <c r="E1" s="75"/>
      <c r="F1" s="76" t="s">
        <v>2</v>
      </c>
      <c r="G1" s="77" t="s">
        <v>3</v>
      </c>
      <c r="H1" s="78" t="s">
        <v>4</v>
      </c>
    </row>
    <row r="2" spans="1:8" ht="29.4" thickBot="1">
      <c r="A2" s="79"/>
      <c r="B2" s="80"/>
      <c r="C2" s="80"/>
      <c r="D2" s="80"/>
      <c r="E2" s="81"/>
      <c r="F2" s="82" t="s">
        <v>99</v>
      </c>
      <c r="G2" s="83" t="s">
        <v>100</v>
      </c>
      <c r="H2" s="84" t="s">
        <v>101</v>
      </c>
    </row>
    <row r="3" spans="1:8">
      <c r="A3" s="85" t="s">
        <v>102</v>
      </c>
      <c r="B3" s="86"/>
      <c r="C3" s="86"/>
      <c r="D3" s="86"/>
      <c r="E3" s="87"/>
      <c r="F3" s="88">
        <v>1284.72</v>
      </c>
      <c r="G3" s="89">
        <v>2.7109999999999999E-2</v>
      </c>
      <c r="H3" s="90">
        <v>7.4400000000000004E-3</v>
      </c>
    </row>
    <row r="4" spans="1:8">
      <c r="A4" s="91" t="s">
        <v>103</v>
      </c>
      <c r="B4" s="92"/>
      <c r="C4" s="92"/>
      <c r="D4" s="92"/>
      <c r="E4" s="93"/>
      <c r="F4" s="94">
        <v>535.73</v>
      </c>
      <c r="G4" s="44">
        <v>2.265E-2</v>
      </c>
      <c r="H4" s="95">
        <v>4.4799999999999996E-3</v>
      </c>
    </row>
    <row r="5" spans="1:8">
      <c r="A5" s="91" t="s">
        <v>104</v>
      </c>
      <c r="B5" s="92"/>
      <c r="C5" s="92"/>
      <c r="D5" s="92"/>
      <c r="E5" s="93"/>
      <c r="F5" s="94">
        <v>1252.6099999999999</v>
      </c>
      <c r="G5" s="44">
        <v>1.8800000000000001E-2</v>
      </c>
      <c r="H5" s="95">
        <v>1.6570000000000001E-2</v>
      </c>
    </row>
    <row r="6" spans="1:8">
      <c r="A6" s="91" t="s">
        <v>105</v>
      </c>
      <c r="B6" s="92"/>
      <c r="C6" s="92"/>
      <c r="D6" s="92"/>
      <c r="E6" s="93"/>
      <c r="F6" s="94">
        <v>681.01</v>
      </c>
      <c r="G6" s="44">
        <v>2.8289999999999999E-2</v>
      </c>
      <c r="H6" s="95">
        <v>6.2300000000000003E-3</v>
      </c>
    </row>
    <row r="7" spans="1:8">
      <c r="A7" s="91" t="s">
        <v>106</v>
      </c>
      <c r="B7" s="92"/>
      <c r="C7" s="92"/>
      <c r="D7" s="92"/>
      <c r="E7" s="93"/>
      <c r="F7" s="94">
        <v>1252.57</v>
      </c>
      <c r="G7" s="44">
        <v>1.7760000000000001E-2</v>
      </c>
      <c r="H7" s="95">
        <v>1.3990000000000001E-2</v>
      </c>
    </row>
    <row r="8" spans="1:8">
      <c r="A8" s="91" t="s">
        <v>107</v>
      </c>
      <c r="B8" s="92"/>
      <c r="C8" s="92"/>
      <c r="D8" s="92"/>
      <c r="E8" s="93"/>
      <c r="F8" s="94">
        <v>1220.1099999999999</v>
      </c>
      <c r="G8" s="44">
        <v>4.1189999999999997E-2</v>
      </c>
      <c r="H8" s="95">
        <v>1.525E-2</v>
      </c>
    </row>
    <row r="9" spans="1:8">
      <c r="A9" s="91" t="s">
        <v>108</v>
      </c>
      <c r="B9" s="92"/>
      <c r="C9" s="92"/>
      <c r="D9" s="92"/>
      <c r="E9" s="93"/>
      <c r="F9" s="94">
        <v>1343.82</v>
      </c>
      <c r="G9" s="44">
        <v>0.13514999999999999</v>
      </c>
      <c r="H9" s="95">
        <v>2.171E-2</v>
      </c>
    </row>
    <row r="10" spans="1:8">
      <c r="A10" s="91" t="s">
        <v>109</v>
      </c>
      <c r="B10" s="92"/>
      <c r="C10" s="92"/>
      <c r="D10" s="92"/>
      <c r="E10" s="93"/>
      <c r="F10" s="94">
        <v>1620.76</v>
      </c>
      <c r="G10" s="44">
        <v>9.1050000000000006E-2</v>
      </c>
      <c r="H10" s="95">
        <v>2.0889999999999999E-2</v>
      </c>
    </row>
    <row r="11" spans="1:8">
      <c r="A11" s="91" t="s">
        <v>110</v>
      </c>
      <c r="B11" s="92"/>
      <c r="C11" s="92"/>
      <c r="D11" s="92"/>
      <c r="E11" s="93"/>
      <c r="F11" s="94">
        <v>1692.32</v>
      </c>
      <c r="G11" s="44">
        <v>2.879E-2</v>
      </c>
      <c r="H11" s="95">
        <v>2.9049999999999999E-2</v>
      </c>
    </row>
    <row r="12" spans="1:8">
      <c r="A12" s="91" t="s">
        <v>111</v>
      </c>
      <c r="B12" s="92"/>
      <c r="C12" s="92"/>
      <c r="D12" s="92"/>
      <c r="E12" s="93"/>
      <c r="F12" s="94">
        <v>1722.67</v>
      </c>
      <c r="G12" s="44">
        <v>2.8969999999999999E-2</v>
      </c>
      <c r="H12" s="95">
        <v>2.9190000000000001E-2</v>
      </c>
    </row>
    <row r="13" spans="1:8">
      <c r="A13" s="91" t="s">
        <v>112</v>
      </c>
      <c r="B13" s="92"/>
      <c r="C13" s="92"/>
      <c r="D13" s="92"/>
      <c r="E13" s="93"/>
      <c r="F13" s="94">
        <v>827.95</v>
      </c>
      <c r="G13" s="44">
        <v>7.6980000000000007E-2</v>
      </c>
      <c r="H13" s="95">
        <v>1.52E-2</v>
      </c>
    </row>
    <row r="14" spans="1:8">
      <c r="A14" s="91" t="s">
        <v>113</v>
      </c>
      <c r="B14" s="92"/>
      <c r="C14" s="92"/>
      <c r="D14" s="92"/>
      <c r="E14" s="93"/>
      <c r="F14" s="94">
        <v>858.79</v>
      </c>
      <c r="G14" s="44">
        <v>1.634E-2</v>
      </c>
      <c r="H14" s="95">
        <v>1.3639999999999999E-2</v>
      </c>
    </row>
    <row r="15" spans="1:8">
      <c r="A15" s="91" t="s">
        <v>114</v>
      </c>
      <c r="B15" s="92"/>
      <c r="C15" s="92"/>
      <c r="D15" s="92"/>
      <c r="E15" s="93"/>
      <c r="F15" s="94">
        <v>704.8</v>
      </c>
      <c r="G15" s="44">
        <v>2.622E-2</v>
      </c>
      <c r="H15" s="95">
        <v>3.3500000000000001E-3</v>
      </c>
    </row>
    <row r="16" spans="1:8">
      <c r="A16" s="91" t="s">
        <v>115</v>
      </c>
      <c r="B16" s="92"/>
      <c r="C16" s="92"/>
      <c r="D16" s="92"/>
      <c r="E16" s="93"/>
      <c r="F16" s="94">
        <v>1418.74</v>
      </c>
      <c r="G16" s="44">
        <v>9.0499999999999997E-2</v>
      </c>
      <c r="H16" s="95">
        <v>1.3100000000000001E-2</v>
      </c>
    </row>
    <row r="17" spans="1:8">
      <c r="A17" s="91" t="s">
        <v>116</v>
      </c>
      <c r="B17" s="92"/>
      <c r="C17" s="92"/>
      <c r="D17" s="92"/>
      <c r="E17" s="93"/>
      <c r="F17" s="94">
        <v>683.27</v>
      </c>
      <c r="G17" s="44">
        <v>1.7409999999999998E-2</v>
      </c>
      <c r="H17" s="95">
        <v>9.9000000000000008E-3</v>
      </c>
    </row>
    <row r="18" spans="1:8">
      <c r="A18" s="91" t="s">
        <v>117</v>
      </c>
      <c r="B18" s="92"/>
      <c r="C18" s="92"/>
      <c r="D18" s="92"/>
      <c r="E18" s="93"/>
      <c r="F18" s="94">
        <v>1059.32</v>
      </c>
      <c r="G18" s="44">
        <v>2.7400000000000001E-2</v>
      </c>
      <c r="H18" s="95">
        <v>1.703E-2</v>
      </c>
    </row>
    <row r="19" spans="1:8">
      <c r="A19" s="91" t="s">
        <v>118</v>
      </c>
      <c r="B19" s="92"/>
      <c r="C19" s="92"/>
      <c r="D19" s="92"/>
      <c r="E19" s="93"/>
      <c r="F19" s="94">
        <v>1651.11</v>
      </c>
      <c r="G19" s="44">
        <v>3.2550000000000003E-2</v>
      </c>
      <c r="H19" s="95">
        <v>2.7789999999999999E-2</v>
      </c>
    </row>
    <row r="20" spans="1:8">
      <c r="A20" s="91" t="s">
        <v>119</v>
      </c>
      <c r="B20" s="92"/>
      <c r="C20" s="92"/>
      <c r="D20" s="92"/>
      <c r="E20" s="93"/>
      <c r="F20" s="94">
        <v>1551.52</v>
      </c>
      <c r="G20" s="44">
        <v>1.8370000000000001E-2</v>
      </c>
      <c r="H20" s="95">
        <v>2.5930000000000002E-2</v>
      </c>
    </row>
    <row r="21" spans="1:8">
      <c r="A21" s="91" t="s">
        <v>120</v>
      </c>
      <c r="B21" s="92"/>
      <c r="C21" s="92"/>
      <c r="D21" s="92"/>
      <c r="E21" s="93"/>
      <c r="F21" s="94">
        <v>1906.06</v>
      </c>
      <c r="G21" s="44">
        <v>2.3630000000000002E-2</v>
      </c>
      <c r="H21" s="95">
        <v>2.8889999999999999E-2</v>
      </c>
    </row>
    <row r="22" spans="1:8">
      <c r="A22" s="91" t="s">
        <v>121</v>
      </c>
      <c r="B22" s="92"/>
      <c r="C22" s="92"/>
      <c r="D22" s="92"/>
      <c r="E22" s="93"/>
      <c r="F22" s="94">
        <v>1798.71</v>
      </c>
      <c r="G22" s="44">
        <v>2.1219999999999999E-2</v>
      </c>
      <c r="H22" s="95">
        <v>2.92E-2</v>
      </c>
    </row>
    <row r="23" spans="1:8">
      <c r="A23" s="91" t="s">
        <v>122</v>
      </c>
      <c r="B23" s="92"/>
      <c r="C23" s="92"/>
      <c r="D23" s="92"/>
      <c r="E23" s="93"/>
      <c r="F23" s="94">
        <v>1624.03</v>
      </c>
      <c r="G23" s="44">
        <v>2.452E-2</v>
      </c>
      <c r="H23" s="95">
        <v>2.2419999999999999E-2</v>
      </c>
    </row>
    <row r="24" spans="1:8">
      <c r="A24" s="91" t="s">
        <v>123</v>
      </c>
      <c r="B24" s="92"/>
      <c r="C24" s="92"/>
      <c r="D24" s="92"/>
      <c r="E24" s="93"/>
      <c r="F24" s="94">
        <v>1004.1</v>
      </c>
      <c r="G24" s="44">
        <v>2.18E-2</v>
      </c>
      <c r="H24" s="95">
        <v>1.115E-2</v>
      </c>
    </row>
    <row r="25" spans="1:8">
      <c r="A25" s="91" t="s">
        <v>124</v>
      </c>
      <c r="B25" s="92"/>
      <c r="C25" s="92"/>
      <c r="D25" s="92"/>
      <c r="E25" s="93"/>
      <c r="F25" s="94">
        <v>1779.27</v>
      </c>
      <c r="G25" s="44">
        <v>2.0570000000000001E-2</v>
      </c>
      <c r="H25" s="95">
        <v>2.9600000000000001E-2</v>
      </c>
    </row>
    <row r="26" spans="1:8">
      <c r="A26" s="91" t="s">
        <v>125</v>
      </c>
      <c r="B26" s="92"/>
      <c r="C26" s="92"/>
      <c r="D26" s="92"/>
      <c r="E26" s="93"/>
      <c r="F26" s="94">
        <v>1495.47</v>
      </c>
      <c r="G26" s="44">
        <v>2.3640000000000001E-2</v>
      </c>
      <c r="H26" s="95">
        <v>2.4570000000000002E-2</v>
      </c>
    </row>
    <row r="27" spans="1:8">
      <c r="A27" s="91" t="s">
        <v>126</v>
      </c>
      <c r="B27" s="92"/>
      <c r="C27" s="92"/>
      <c r="D27" s="92"/>
      <c r="E27" s="93"/>
      <c r="F27" s="94">
        <v>1540.85</v>
      </c>
      <c r="G27" s="44">
        <v>1.9869999999999999E-2</v>
      </c>
      <c r="H27" s="95">
        <v>2.5479999999999999E-2</v>
      </c>
    </row>
    <row r="28" spans="1:8" ht="15" thickBot="1">
      <c r="A28" s="96" t="s">
        <v>127</v>
      </c>
      <c r="B28" s="97"/>
      <c r="C28" s="97"/>
      <c r="D28" s="97"/>
      <c r="E28" s="98"/>
      <c r="F28" s="99">
        <v>1118.4100000000001</v>
      </c>
      <c r="G28" s="100">
        <v>2.2259999999999999E-2</v>
      </c>
      <c r="H28" s="101">
        <v>1.908E-2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94D6-FA25-476B-B623-2B9464E10DEE}">
  <dimension ref="A1:D30"/>
  <sheetViews>
    <sheetView workbookViewId="0">
      <selection activeCell="G11" sqref="G11"/>
    </sheetView>
  </sheetViews>
  <sheetFormatPr defaultRowHeight="14.4"/>
  <cols>
    <col min="1" max="1" width="22.77734375" bestFit="1" customWidth="1"/>
    <col min="2" max="2" width="8.44140625" bestFit="1" customWidth="1"/>
    <col min="3" max="3" width="8.21875" bestFit="1" customWidth="1"/>
    <col min="4" max="4" width="8.33203125" bestFit="1" customWidth="1"/>
  </cols>
  <sheetData>
    <row r="1" spans="1:4" ht="28.8">
      <c r="A1" s="102" t="s">
        <v>129</v>
      </c>
      <c r="B1" s="103" t="s">
        <v>130</v>
      </c>
      <c r="C1" s="104" t="s">
        <v>131</v>
      </c>
      <c r="D1" s="105" t="s">
        <v>132</v>
      </c>
    </row>
    <row r="2" spans="1:4" ht="29.4" thickBot="1">
      <c r="A2" s="106"/>
      <c r="B2" s="107" t="s">
        <v>133</v>
      </c>
      <c r="C2" s="108" t="s">
        <v>134</v>
      </c>
      <c r="D2" s="109" t="s">
        <v>135</v>
      </c>
    </row>
    <row r="3" spans="1:4">
      <c r="A3" s="110" t="s">
        <v>136</v>
      </c>
      <c r="B3" s="111">
        <v>1052.114</v>
      </c>
      <c r="C3" s="112">
        <v>8.7999999999999995E-2</v>
      </c>
      <c r="D3" s="113">
        <v>1.2E-2</v>
      </c>
    </row>
    <row r="4" spans="1:4">
      <c r="A4" s="114" t="s">
        <v>137</v>
      </c>
      <c r="B4" s="115">
        <v>495.77199999999999</v>
      </c>
      <c r="C4" s="116">
        <v>2.3E-2</v>
      </c>
      <c r="D4" s="117">
        <v>4.0000000000000001E-3</v>
      </c>
    </row>
    <row r="5" spans="1:4">
      <c r="A5" s="114" t="s">
        <v>138</v>
      </c>
      <c r="B5" s="115">
        <v>776.03599999999994</v>
      </c>
      <c r="C5" s="116">
        <v>5.0999999999999997E-2</v>
      </c>
      <c r="D5" s="117">
        <v>7.0000000000000001E-3</v>
      </c>
    </row>
    <row r="6" spans="1:4">
      <c r="A6" s="114" t="s">
        <v>139</v>
      </c>
      <c r="B6" s="115">
        <v>497.44299999999998</v>
      </c>
      <c r="C6" s="116">
        <v>0.03</v>
      </c>
      <c r="D6" s="117">
        <v>4.0000000000000001E-3</v>
      </c>
    </row>
    <row r="7" spans="1:4">
      <c r="A7" s="114" t="s">
        <v>140</v>
      </c>
      <c r="B7" s="115">
        <v>771.08299999999997</v>
      </c>
      <c r="C7" s="116">
        <v>4.9000000000000002E-2</v>
      </c>
      <c r="D7" s="117">
        <v>7.0000000000000001E-3</v>
      </c>
    </row>
    <row r="8" spans="1:4">
      <c r="A8" s="114" t="s">
        <v>141</v>
      </c>
      <c r="B8" s="115">
        <v>813.846</v>
      </c>
      <c r="C8" s="116">
        <v>4.8000000000000001E-2</v>
      </c>
      <c r="D8" s="117">
        <v>6.0000000000000001E-3</v>
      </c>
    </row>
    <row r="9" spans="1:4">
      <c r="A9" s="114" t="s">
        <v>142</v>
      </c>
      <c r="B9" s="115">
        <v>1155.4860000000001</v>
      </c>
      <c r="C9" s="116">
        <v>0.124</v>
      </c>
      <c r="D9" s="117">
        <v>1.9E-2</v>
      </c>
    </row>
    <row r="10" spans="1:4">
      <c r="A10" s="114" t="s">
        <v>143</v>
      </c>
      <c r="B10" s="115">
        <v>1575.4069999999999</v>
      </c>
      <c r="C10" s="116">
        <v>0.16300000000000001</v>
      </c>
      <c r="D10" s="117">
        <v>2.5000000000000001E-2</v>
      </c>
    </row>
    <row r="11" spans="1:4">
      <c r="A11" s="114" t="s">
        <v>144</v>
      </c>
      <c r="B11" s="115">
        <v>1479.6210000000001</v>
      </c>
      <c r="C11" s="116">
        <v>0.13300000000000001</v>
      </c>
      <c r="D11" s="117">
        <v>1.9E-2</v>
      </c>
    </row>
    <row r="12" spans="1:4">
      <c r="A12" s="114" t="s">
        <v>145</v>
      </c>
      <c r="B12" s="115">
        <v>936.48500000000001</v>
      </c>
      <c r="C12" s="116">
        <v>0.10199999999999999</v>
      </c>
      <c r="D12" s="117">
        <v>1.4999999999999999E-2</v>
      </c>
    </row>
    <row r="13" spans="1:4">
      <c r="A13" s="114" t="s">
        <v>146</v>
      </c>
      <c r="B13" s="115">
        <v>536.428</v>
      </c>
      <c r="C13" s="116">
        <v>6.3E-2</v>
      </c>
      <c r="D13" s="117">
        <v>8.0000000000000002E-3</v>
      </c>
    </row>
    <row r="14" spans="1:4">
      <c r="A14" s="114" t="s">
        <v>147</v>
      </c>
      <c r="B14" s="115">
        <v>602.08799999999997</v>
      </c>
      <c r="C14" s="116">
        <v>5.6000000000000001E-2</v>
      </c>
      <c r="D14" s="117">
        <v>8.0000000000000002E-3</v>
      </c>
    </row>
    <row r="15" spans="1:4">
      <c r="A15" s="114" t="s">
        <v>148</v>
      </c>
      <c r="B15" s="115">
        <v>885.23299999999995</v>
      </c>
      <c r="C15" s="116">
        <v>2.3E-2</v>
      </c>
      <c r="D15" s="117">
        <v>3.0000000000000001E-3</v>
      </c>
    </row>
    <row r="16" spans="1:4">
      <c r="A16" s="114" t="s">
        <v>149</v>
      </c>
      <c r="B16" s="115">
        <v>1200.7080000000001</v>
      </c>
      <c r="C16" s="116">
        <v>0.13500000000000001</v>
      </c>
      <c r="D16" s="117">
        <v>1.7999999999999999E-2</v>
      </c>
    </row>
    <row r="17" spans="1:4">
      <c r="A17" s="114" t="s">
        <v>150</v>
      </c>
      <c r="B17" s="115">
        <v>274.55900000000003</v>
      </c>
      <c r="C17" s="116">
        <v>1.4999999999999999E-2</v>
      </c>
      <c r="D17" s="117">
        <v>2E-3</v>
      </c>
    </row>
    <row r="18" spans="1:4">
      <c r="A18" s="114" t="s">
        <v>151</v>
      </c>
      <c r="B18" s="115">
        <v>1593.481</v>
      </c>
      <c r="C18" s="116">
        <v>8.6999999999999994E-2</v>
      </c>
      <c r="D18" s="117">
        <v>1.4E-2</v>
      </c>
    </row>
    <row r="19" spans="1:4">
      <c r="A19" s="114" t="s">
        <v>152</v>
      </c>
      <c r="B19" s="115">
        <v>657.38599999999997</v>
      </c>
      <c r="C19" s="116">
        <v>4.4999999999999998E-2</v>
      </c>
      <c r="D19" s="117">
        <v>6.0000000000000001E-3</v>
      </c>
    </row>
    <row r="20" spans="1:4">
      <c r="A20" s="114" t="s">
        <v>153</v>
      </c>
      <c r="B20" s="115">
        <v>1216.404</v>
      </c>
      <c r="C20" s="116">
        <v>0.11600000000000001</v>
      </c>
      <c r="D20" s="117">
        <v>1.6E-2</v>
      </c>
    </row>
    <row r="21" spans="1:4">
      <c r="A21" s="114" t="s">
        <v>154</v>
      </c>
      <c r="B21" s="115">
        <v>1000.053</v>
      </c>
      <c r="C21" s="116">
        <v>8.6999999999999994E-2</v>
      </c>
      <c r="D21" s="117">
        <v>1.2E-2</v>
      </c>
    </row>
    <row r="22" spans="1:4">
      <c r="A22" s="114" t="s">
        <v>155</v>
      </c>
      <c r="B22" s="115">
        <v>1124.8869999999999</v>
      </c>
      <c r="C22" s="116">
        <v>0.10100000000000001</v>
      </c>
      <c r="D22" s="117">
        <v>1.4E-2</v>
      </c>
    </row>
    <row r="23" spans="1:4">
      <c r="A23" s="114" t="s">
        <v>156</v>
      </c>
      <c r="B23" s="115">
        <v>952.57500000000005</v>
      </c>
      <c r="C23" s="116">
        <v>0.1</v>
      </c>
      <c r="D23" s="117">
        <v>1.4E-2</v>
      </c>
    </row>
    <row r="24" spans="1:4">
      <c r="A24" s="114" t="s">
        <v>157</v>
      </c>
      <c r="B24" s="115">
        <v>970.39800000000002</v>
      </c>
      <c r="C24" s="116">
        <v>7.1999999999999995E-2</v>
      </c>
      <c r="D24" s="117">
        <v>0.01</v>
      </c>
    </row>
    <row r="25" spans="1:4">
      <c r="A25" s="114" t="s">
        <v>158</v>
      </c>
      <c r="B25" s="115">
        <v>801.01499999999999</v>
      </c>
      <c r="C25" s="116">
        <v>0.04</v>
      </c>
      <c r="D25" s="117">
        <v>6.0000000000000001E-3</v>
      </c>
    </row>
    <row r="26" spans="1:4">
      <c r="A26" s="114" t="s">
        <v>159</v>
      </c>
      <c r="B26" s="115">
        <v>1369.8869999999999</v>
      </c>
      <c r="C26" s="116">
        <v>0.151</v>
      </c>
      <c r="D26" s="117">
        <v>2.1999999999999999E-2</v>
      </c>
    </row>
    <row r="27" spans="1:4">
      <c r="A27" s="114" t="s">
        <v>160</v>
      </c>
      <c r="B27" s="115">
        <v>893.29</v>
      </c>
      <c r="C27" s="116">
        <v>6.4000000000000001E-2</v>
      </c>
      <c r="D27" s="117">
        <v>8.9999999999999993E-3</v>
      </c>
    </row>
    <row r="28" spans="1:4">
      <c r="A28" s="114" t="s">
        <v>161</v>
      </c>
      <c r="B28" s="115">
        <v>933.06700000000001</v>
      </c>
      <c r="C28" s="116">
        <v>8.2000000000000003E-2</v>
      </c>
      <c r="D28" s="117">
        <v>1.2E-2</v>
      </c>
    </row>
    <row r="29" spans="1:4">
      <c r="A29" s="114" t="s">
        <v>162</v>
      </c>
      <c r="B29" s="115">
        <v>622.98699999999997</v>
      </c>
      <c r="C29" s="116">
        <v>4.7E-2</v>
      </c>
      <c r="D29" s="117">
        <v>7.0000000000000001E-3</v>
      </c>
    </row>
    <row r="30" spans="1:4" ht="15" thickBot="1">
      <c r="A30" s="118" t="s">
        <v>128</v>
      </c>
      <c r="B30" s="119">
        <v>823.149</v>
      </c>
      <c r="C30" s="120">
        <v>6.6000000000000003E-2</v>
      </c>
      <c r="D30" s="121">
        <v>8.9999999999999993E-3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E719-51DB-4FB2-BDA8-1E172EAED2CD}">
  <dimension ref="A1:D43"/>
  <sheetViews>
    <sheetView workbookViewId="0">
      <selection activeCell="F7" sqref="F7"/>
    </sheetView>
  </sheetViews>
  <sheetFormatPr defaultRowHeight="14.4"/>
  <cols>
    <col min="1" max="1" width="24.88671875" bestFit="1" customWidth="1"/>
    <col min="2" max="3" width="6.88671875" bestFit="1" customWidth="1"/>
  </cols>
  <sheetData>
    <row r="1" spans="1:4" ht="55.8" thickBot="1">
      <c r="A1" s="122" t="s">
        <v>92</v>
      </c>
      <c r="B1" s="67" t="s">
        <v>163</v>
      </c>
      <c r="C1" s="68" t="s">
        <v>164</v>
      </c>
      <c r="D1" s="130" t="s">
        <v>93</v>
      </c>
    </row>
    <row r="2" spans="1:4">
      <c r="A2" s="123" t="s">
        <v>165</v>
      </c>
      <c r="B2" s="124">
        <v>0.5</v>
      </c>
      <c r="C2" s="125">
        <v>0.22</v>
      </c>
      <c r="D2">
        <v>2011</v>
      </c>
    </row>
    <row r="3" spans="1:4">
      <c r="A3" s="9" t="s">
        <v>166</v>
      </c>
      <c r="B3" s="25">
        <v>0.86</v>
      </c>
      <c r="C3" s="126">
        <v>0.3</v>
      </c>
      <c r="D3">
        <v>2011</v>
      </c>
    </row>
    <row r="4" spans="1:4">
      <c r="A4" s="9" t="s">
        <v>167</v>
      </c>
      <c r="B4" s="25">
        <v>0.74</v>
      </c>
      <c r="C4" s="126">
        <v>0.26</v>
      </c>
      <c r="D4">
        <v>2011</v>
      </c>
    </row>
    <row r="5" spans="1:4">
      <c r="A5" s="9" t="s">
        <v>168</v>
      </c>
      <c r="B5" s="25">
        <v>0.64</v>
      </c>
      <c r="C5" s="126">
        <v>0.22</v>
      </c>
      <c r="D5">
        <v>2011</v>
      </c>
    </row>
    <row r="6" spans="1:4">
      <c r="A6" s="9" t="s">
        <v>169</v>
      </c>
      <c r="B6" s="25">
        <v>0.8</v>
      </c>
      <c r="C6" s="126">
        <v>0.26</v>
      </c>
      <c r="D6">
        <v>2011</v>
      </c>
    </row>
    <row r="7" spans="1:4">
      <c r="A7" s="9" t="s">
        <v>170</v>
      </c>
      <c r="B7" s="25">
        <v>1.26</v>
      </c>
      <c r="C7" s="126">
        <v>0.22</v>
      </c>
      <c r="D7">
        <v>2011</v>
      </c>
    </row>
    <row r="8" spans="1:4">
      <c r="A8" s="9" t="s">
        <v>171</v>
      </c>
      <c r="B8" s="25">
        <v>1.44</v>
      </c>
      <c r="C8" s="126">
        <v>0.26</v>
      </c>
      <c r="D8">
        <v>2011</v>
      </c>
    </row>
    <row r="9" spans="1:4">
      <c r="A9" s="9" t="s">
        <v>172</v>
      </c>
      <c r="B9" s="25">
        <v>0.5</v>
      </c>
      <c r="C9" s="126">
        <v>0.22</v>
      </c>
      <c r="D9">
        <v>2011</v>
      </c>
    </row>
    <row r="10" spans="1:4">
      <c r="A10" s="9" t="s">
        <v>173</v>
      </c>
      <c r="B10" s="25">
        <v>0.57999999999999996</v>
      </c>
      <c r="C10" s="126">
        <v>0.26</v>
      </c>
      <c r="D10">
        <v>2011</v>
      </c>
    </row>
    <row r="11" spans="1:4">
      <c r="A11" s="9" t="s">
        <v>174</v>
      </c>
      <c r="B11" s="25">
        <v>0.27</v>
      </c>
      <c r="C11" s="126">
        <v>0.31</v>
      </c>
      <c r="D11">
        <v>2011</v>
      </c>
    </row>
    <row r="12" spans="1:4">
      <c r="A12" s="9" t="s">
        <v>175</v>
      </c>
      <c r="B12" s="25">
        <v>7.04</v>
      </c>
      <c r="C12" s="126">
        <v>0.11</v>
      </c>
      <c r="D12">
        <v>2011</v>
      </c>
    </row>
    <row r="13" spans="1:4">
      <c r="A13" s="9" t="s">
        <v>176</v>
      </c>
      <c r="B13" s="25">
        <v>0.57999999999999996</v>
      </c>
      <c r="C13" s="126">
        <v>0.26</v>
      </c>
      <c r="D13">
        <v>2011</v>
      </c>
    </row>
    <row r="14" spans="1:4">
      <c r="A14" s="9" t="s">
        <v>177</v>
      </c>
      <c r="B14" s="25">
        <v>0.57999999999999996</v>
      </c>
      <c r="C14" s="126">
        <v>0.26</v>
      </c>
      <c r="D14">
        <v>2011</v>
      </c>
    </row>
    <row r="15" spans="1:4" ht="15" thickBot="1">
      <c r="A15" s="127" t="s">
        <v>178</v>
      </c>
      <c r="B15" s="128">
        <v>0.5</v>
      </c>
      <c r="C15" s="129">
        <v>0.22</v>
      </c>
      <c r="D15">
        <v>2011</v>
      </c>
    </row>
    <row r="16" spans="1:4">
      <c r="A16" s="123" t="s">
        <v>165</v>
      </c>
      <c r="B16" s="124">
        <v>0.5</v>
      </c>
      <c r="C16" s="125">
        <v>0.22</v>
      </c>
      <c r="D16">
        <v>2014</v>
      </c>
    </row>
    <row r="17" spans="1:4">
      <c r="A17" s="9" t="s">
        <v>166</v>
      </c>
      <c r="B17" s="11">
        <v>0.11</v>
      </c>
      <c r="C17" s="144">
        <v>0.56999999999999995</v>
      </c>
      <c r="D17">
        <v>2014</v>
      </c>
    </row>
    <row r="18" spans="1:4">
      <c r="A18" s="9" t="s">
        <v>167</v>
      </c>
      <c r="B18" s="11">
        <v>0.06</v>
      </c>
      <c r="C18" s="144">
        <v>0.45</v>
      </c>
      <c r="D18">
        <v>2014</v>
      </c>
    </row>
    <row r="19" spans="1:4">
      <c r="A19" s="9" t="s">
        <v>168</v>
      </c>
      <c r="B19" s="25">
        <v>0.64</v>
      </c>
      <c r="C19" s="126">
        <v>0.22</v>
      </c>
      <c r="D19">
        <v>2014</v>
      </c>
    </row>
    <row r="20" spans="1:4">
      <c r="A20" s="9" t="s">
        <v>169</v>
      </c>
      <c r="B20" s="25">
        <v>0.8</v>
      </c>
      <c r="C20" s="126">
        <v>0.26</v>
      </c>
      <c r="D20">
        <v>2014</v>
      </c>
    </row>
    <row r="21" spans="1:4">
      <c r="A21" s="9" t="s">
        <v>170</v>
      </c>
      <c r="B21" s="25">
        <v>1.26</v>
      </c>
      <c r="C21" s="126">
        <v>0.22</v>
      </c>
      <c r="D21">
        <v>2014</v>
      </c>
    </row>
    <row r="22" spans="1:4">
      <c r="A22" s="9" t="s">
        <v>171</v>
      </c>
      <c r="B22" s="25">
        <v>1.44</v>
      </c>
      <c r="C22" s="126">
        <v>0.26</v>
      </c>
      <c r="D22">
        <v>2014</v>
      </c>
    </row>
    <row r="23" spans="1:4">
      <c r="A23" s="9" t="s">
        <v>172</v>
      </c>
      <c r="B23" s="25">
        <v>0.5</v>
      </c>
      <c r="C23" s="126">
        <v>0.22</v>
      </c>
      <c r="D23">
        <v>2014</v>
      </c>
    </row>
    <row r="24" spans="1:4">
      <c r="A24" s="9" t="s">
        <v>173</v>
      </c>
      <c r="B24" s="145">
        <v>0.56999999999999995</v>
      </c>
      <c r="C24" s="126">
        <v>0.26</v>
      </c>
      <c r="D24">
        <v>2014</v>
      </c>
    </row>
    <row r="25" spans="1:4">
      <c r="A25" s="9" t="s">
        <v>174</v>
      </c>
      <c r="B25" s="145">
        <v>0</v>
      </c>
      <c r="C25" s="144">
        <v>0.3</v>
      </c>
      <c r="D25">
        <v>2014</v>
      </c>
    </row>
    <row r="26" spans="1:4">
      <c r="A26" s="9" t="s">
        <v>175</v>
      </c>
      <c r="B26" s="11">
        <v>7.06</v>
      </c>
      <c r="C26" s="126">
        <v>0.11</v>
      </c>
      <c r="D26">
        <v>2014</v>
      </c>
    </row>
    <row r="27" spans="1:4">
      <c r="A27" s="9" t="s">
        <v>176</v>
      </c>
      <c r="B27" s="11">
        <v>0.56999999999999995</v>
      </c>
      <c r="C27" s="126">
        <v>0.26</v>
      </c>
      <c r="D27">
        <v>2014</v>
      </c>
    </row>
    <row r="28" spans="1:4">
      <c r="A28" s="9" t="s">
        <v>177</v>
      </c>
      <c r="B28" s="11">
        <v>0.56999999999999995</v>
      </c>
      <c r="C28" s="126">
        <v>0.26</v>
      </c>
      <c r="D28">
        <v>2014</v>
      </c>
    </row>
    <row r="29" spans="1:4" ht="15" thickBot="1">
      <c r="A29" s="127" t="s">
        <v>178</v>
      </c>
      <c r="B29" s="128">
        <v>0.5</v>
      </c>
      <c r="C29" s="129">
        <v>0.22</v>
      </c>
      <c r="D29">
        <v>2014</v>
      </c>
    </row>
    <row r="30" spans="1:4">
      <c r="A30" s="9" t="s">
        <v>200</v>
      </c>
      <c r="B30" s="25">
        <v>0.11</v>
      </c>
      <c r="C30" s="126">
        <v>0.56999999999999995</v>
      </c>
      <c r="D30">
        <v>2015</v>
      </c>
    </row>
    <row r="31" spans="1:4">
      <c r="A31" s="9" t="s">
        <v>168</v>
      </c>
      <c r="B31" s="25">
        <v>0.64</v>
      </c>
      <c r="C31" s="126">
        <v>0.22</v>
      </c>
      <c r="D31">
        <v>2015</v>
      </c>
    </row>
    <row r="32" spans="1:4">
      <c r="A32" s="9" t="s">
        <v>167</v>
      </c>
      <c r="B32" s="25">
        <v>0.06</v>
      </c>
      <c r="C32" s="126">
        <v>0.45</v>
      </c>
      <c r="D32">
        <v>2015</v>
      </c>
    </row>
    <row r="33" spans="1:4">
      <c r="A33" s="9" t="s">
        <v>169</v>
      </c>
      <c r="B33" s="25">
        <v>0.8</v>
      </c>
      <c r="C33" s="126">
        <v>0.26</v>
      </c>
      <c r="D33">
        <v>2015</v>
      </c>
    </row>
    <row r="34" spans="1:4">
      <c r="A34" s="9" t="s">
        <v>170</v>
      </c>
      <c r="B34" s="25">
        <v>1.26</v>
      </c>
      <c r="C34" s="126">
        <v>0.22</v>
      </c>
      <c r="D34">
        <v>2015</v>
      </c>
    </row>
    <row r="35" spans="1:4">
      <c r="A35" s="9" t="s">
        <v>171</v>
      </c>
      <c r="B35" s="25">
        <v>1.44</v>
      </c>
      <c r="C35" s="126">
        <v>0.26</v>
      </c>
      <c r="D35">
        <v>2015</v>
      </c>
    </row>
    <row r="36" spans="1:4">
      <c r="A36" s="9" t="s">
        <v>172</v>
      </c>
      <c r="B36" s="25">
        <v>0.5</v>
      </c>
      <c r="C36" s="126">
        <v>0.22</v>
      </c>
      <c r="D36">
        <v>2015</v>
      </c>
    </row>
    <row r="37" spans="1:4">
      <c r="A37" s="9" t="s">
        <v>173</v>
      </c>
      <c r="B37" s="150">
        <v>0.56999999999999995</v>
      </c>
      <c r="C37" s="126">
        <v>0.26</v>
      </c>
      <c r="D37">
        <v>2015</v>
      </c>
    </row>
    <row r="38" spans="1:4">
      <c r="A38" s="9" t="s">
        <v>174</v>
      </c>
      <c r="B38" s="150">
        <v>0</v>
      </c>
      <c r="C38" s="126">
        <v>0.3</v>
      </c>
      <c r="D38">
        <v>2015</v>
      </c>
    </row>
    <row r="39" spans="1:4">
      <c r="A39" s="9" t="s">
        <v>175</v>
      </c>
      <c r="B39" s="25">
        <v>7.06</v>
      </c>
      <c r="C39" s="126">
        <v>0.11</v>
      </c>
      <c r="D39">
        <v>2015</v>
      </c>
    </row>
    <row r="40" spans="1:4">
      <c r="A40" s="9" t="s">
        <v>201</v>
      </c>
      <c r="B40" s="25">
        <v>0.5</v>
      </c>
      <c r="C40" s="126">
        <v>0.22</v>
      </c>
      <c r="D40">
        <v>2015</v>
      </c>
    </row>
    <row r="41" spans="1:4">
      <c r="A41" s="9" t="s">
        <v>202</v>
      </c>
      <c r="B41" s="25">
        <v>0.56999999999999995</v>
      </c>
      <c r="C41" s="126">
        <v>0.26</v>
      </c>
      <c r="D41">
        <v>2015</v>
      </c>
    </row>
    <row r="42" spans="1:4">
      <c r="A42" s="123" t="s">
        <v>203</v>
      </c>
      <c r="B42" s="124">
        <v>0.5</v>
      </c>
      <c r="C42" s="125">
        <v>0.22</v>
      </c>
      <c r="D42">
        <v>2015</v>
      </c>
    </row>
    <row r="43" spans="1:4" ht="15" thickBot="1">
      <c r="A43" s="127" t="s">
        <v>204</v>
      </c>
      <c r="B43" s="128">
        <v>0.56999999999999995</v>
      </c>
      <c r="C43" s="129">
        <v>0.26</v>
      </c>
      <c r="D43">
        <v>2015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DE8D-0A48-45E8-B737-0E5D74AAB532}">
  <dimension ref="A1:F31"/>
  <sheetViews>
    <sheetView workbookViewId="0">
      <selection activeCell="G2" sqref="G2"/>
    </sheetView>
  </sheetViews>
  <sheetFormatPr defaultRowHeight="14.4"/>
  <cols>
    <col min="1" max="1" width="33.77734375" bestFit="1" customWidth="1"/>
    <col min="2" max="2" width="6.88671875" bestFit="1" customWidth="1"/>
    <col min="3" max="4" width="8.44140625" bestFit="1" customWidth="1"/>
    <col min="5" max="5" width="13.44140625" bestFit="1" customWidth="1"/>
    <col min="6" max="6" width="10.44140625" bestFit="1" customWidth="1"/>
  </cols>
  <sheetData>
    <row r="1" spans="1:6" ht="55.8" thickBot="1">
      <c r="A1" s="122" t="s">
        <v>92</v>
      </c>
      <c r="B1" s="67" t="s">
        <v>179</v>
      </c>
      <c r="C1" s="67" t="s">
        <v>180</v>
      </c>
      <c r="D1" s="67" t="s">
        <v>181</v>
      </c>
      <c r="E1" s="68" t="s">
        <v>182</v>
      </c>
      <c r="F1" s="130" t="s">
        <v>93</v>
      </c>
    </row>
    <row r="2" spans="1:6">
      <c r="A2" s="131" t="s">
        <v>183</v>
      </c>
      <c r="B2" s="132">
        <v>0.36399999999999999</v>
      </c>
      <c r="C2" s="132">
        <v>3.1E-2</v>
      </c>
      <c r="D2" s="132">
        <v>3.2000000000000001E-2</v>
      </c>
      <c r="E2" s="133" t="s">
        <v>184</v>
      </c>
      <c r="F2" s="143">
        <v>2011</v>
      </c>
    </row>
    <row r="3" spans="1:6">
      <c r="A3" s="17" t="s">
        <v>185</v>
      </c>
      <c r="B3" s="60">
        <v>0.51900000000000002</v>
      </c>
      <c r="C3" s="60">
        <v>3.5999999999999997E-2</v>
      </c>
      <c r="D3" s="60">
        <v>4.7E-2</v>
      </c>
      <c r="E3" s="134" t="s">
        <v>184</v>
      </c>
      <c r="F3" s="143">
        <v>2011</v>
      </c>
    </row>
    <row r="4" spans="1:6">
      <c r="A4" s="17" t="s">
        <v>186</v>
      </c>
      <c r="B4" s="60">
        <v>0.16700000000000001</v>
      </c>
      <c r="C4" s="60">
        <v>7.0000000000000007E-2</v>
      </c>
      <c r="D4" s="60">
        <v>7.0000000000000001E-3</v>
      </c>
      <c r="E4" s="134" t="s">
        <v>184</v>
      </c>
      <c r="F4" s="143">
        <v>2011</v>
      </c>
    </row>
    <row r="5" spans="1:6">
      <c r="A5" s="17" t="s">
        <v>187</v>
      </c>
      <c r="B5" s="135">
        <v>0.185</v>
      </c>
      <c r="C5" s="60">
        <v>2E-3</v>
      </c>
      <c r="D5" s="60">
        <v>1E-3</v>
      </c>
      <c r="E5" s="134" t="s">
        <v>188</v>
      </c>
      <c r="F5" s="143">
        <v>2011</v>
      </c>
    </row>
    <row r="6" spans="1:6">
      <c r="A6" s="136" t="s">
        <v>189</v>
      </c>
      <c r="B6" s="60">
        <v>0.17199999999999999</v>
      </c>
      <c r="C6" s="137">
        <v>2E-3</v>
      </c>
      <c r="D6" s="60">
        <v>1E-3</v>
      </c>
      <c r="E6" s="134" t="s">
        <v>188</v>
      </c>
      <c r="F6" s="143">
        <v>2011</v>
      </c>
    </row>
    <row r="7" spans="1:6">
      <c r="A7" s="136" t="s">
        <v>190</v>
      </c>
      <c r="B7" s="60">
        <v>0.16300000000000001</v>
      </c>
      <c r="C7" s="137">
        <v>4.0000000000000001E-3</v>
      </c>
      <c r="D7" s="60">
        <v>2E-3</v>
      </c>
      <c r="E7" s="134" t="s">
        <v>188</v>
      </c>
      <c r="F7" s="143">
        <v>2011</v>
      </c>
    </row>
    <row r="8" spans="1:6">
      <c r="A8" s="136" t="s">
        <v>191</v>
      </c>
      <c r="B8" s="60">
        <v>0.107</v>
      </c>
      <c r="C8" s="138">
        <v>5.9999999999999995E-4</v>
      </c>
      <c r="D8" s="69">
        <v>5.0000000000000001E-4</v>
      </c>
      <c r="E8" s="134" t="s">
        <v>188</v>
      </c>
      <c r="F8" s="143">
        <v>2011</v>
      </c>
    </row>
    <row r="9" spans="1:6">
      <c r="A9" s="17" t="s">
        <v>192</v>
      </c>
      <c r="B9" s="132">
        <v>0.28599999999999998</v>
      </c>
      <c r="C9" s="69">
        <v>8.3000000000000001E-3</v>
      </c>
      <c r="D9" s="69">
        <v>9.1000000000000004E-3</v>
      </c>
      <c r="E9" s="134" t="s">
        <v>188</v>
      </c>
      <c r="F9" s="143">
        <v>2011</v>
      </c>
    </row>
    <row r="10" spans="1:6" ht="40.200000000000003">
      <c r="A10" s="139" t="s">
        <v>193</v>
      </c>
      <c r="B10" s="60">
        <v>0.16800000000000001</v>
      </c>
      <c r="C10" s="69">
        <v>8.0000000000000004E-4</v>
      </c>
      <c r="D10" s="69">
        <v>5.3E-3</v>
      </c>
      <c r="E10" s="134" t="s">
        <v>188</v>
      </c>
      <c r="F10" s="143">
        <v>2011</v>
      </c>
    </row>
    <row r="11" spans="1:6" ht="15" thickBot="1">
      <c r="A11" s="140" t="s">
        <v>194</v>
      </c>
      <c r="B11" s="141">
        <v>0.193</v>
      </c>
      <c r="C11" s="70">
        <v>8.0000000000000004E-4</v>
      </c>
      <c r="D11" s="70">
        <v>6.1999999999999998E-3</v>
      </c>
      <c r="E11" s="142" t="s">
        <v>188</v>
      </c>
      <c r="F11" s="143">
        <v>2011</v>
      </c>
    </row>
    <row r="12" spans="1:6" ht="16.2">
      <c r="A12" s="131" t="s">
        <v>195</v>
      </c>
      <c r="B12" s="146">
        <v>0.36799999999999999</v>
      </c>
      <c r="C12" s="146">
        <v>1.7999999999999999E-2</v>
      </c>
      <c r="D12" s="146">
        <v>1.2999999999999999E-2</v>
      </c>
      <c r="E12" s="133" t="s">
        <v>184</v>
      </c>
      <c r="F12" s="143">
        <v>2014</v>
      </c>
    </row>
    <row r="13" spans="1:6" ht="16.2">
      <c r="A13" s="17" t="s">
        <v>196</v>
      </c>
      <c r="B13" s="63">
        <v>0.501</v>
      </c>
      <c r="C13" s="63">
        <v>2.4E-2</v>
      </c>
      <c r="D13" s="63">
        <v>1.9E-2</v>
      </c>
      <c r="E13" s="134" t="s">
        <v>184</v>
      </c>
      <c r="F13" s="143">
        <v>2014</v>
      </c>
    </row>
    <row r="14" spans="1:6">
      <c r="A14" s="17" t="s">
        <v>186</v>
      </c>
      <c r="B14" s="63">
        <v>0.19700000000000001</v>
      </c>
      <c r="C14" s="60">
        <v>7.0000000000000007E-2</v>
      </c>
      <c r="D14" s="60">
        <v>7.0000000000000001E-3</v>
      </c>
      <c r="E14" s="134" t="s">
        <v>184</v>
      </c>
      <c r="F14" s="143">
        <v>2014</v>
      </c>
    </row>
    <row r="15" spans="1:6" ht="16.2">
      <c r="A15" s="17" t="s">
        <v>197</v>
      </c>
      <c r="B15" s="147">
        <v>0.14399999999999999</v>
      </c>
      <c r="C15" s="71">
        <v>8.5000000000000006E-3</v>
      </c>
      <c r="D15" s="71">
        <v>3.2000000000000002E-3</v>
      </c>
      <c r="E15" s="134" t="s">
        <v>188</v>
      </c>
      <c r="F15" s="143">
        <v>2014</v>
      </c>
    </row>
    <row r="16" spans="1:6" ht="16.2">
      <c r="A16" s="136" t="s">
        <v>198</v>
      </c>
      <c r="B16" s="63">
        <v>0.17399999999999999</v>
      </c>
      <c r="C16" s="148">
        <v>8.3999999999999995E-3</v>
      </c>
      <c r="D16" s="71">
        <v>3.5000000000000001E-3</v>
      </c>
      <c r="E16" s="134" t="s">
        <v>188</v>
      </c>
      <c r="F16" s="143">
        <v>2014</v>
      </c>
    </row>
    <row r="17" spans="1:6" ht="16.2">
      <c r="A17" s="136" t="s">
        <v>199</v>
      </c>
      <c r="B17" s="63">
        <v>0.13300000000000001</v>
      </c>
      <c r="C17" s="148">
        <v>2.5999999999999999E-3</v>
      </c>
      <c r="D17" s="71">
        <v>2E-3</v>
      </c>
      <c r="E17" s="134" t="s">
        <v>188</v>
      </c>
      <c r="F17" s="143">
        <v>2014</v>
      </c>
    </row>
    <row r="18" spans="1:6">
      <c r="A18" s="136" t="s">
        <v>191</v>
      </c>
      <c r="B18" s="63">
        <v>5.8000000000000003E-2</v>
      </c>
      <c r="C18" s="148">
        <v>6.9999999999999999E-4</v>
      </c>
      <c r="D18" s="71">
        <v>4.0000000000000002E-4</v>
      </c>
      <c r="E18" s="134" t="s">
        <v>188</v>
      </c>
      <c r="F18" s="143">
        <v>2014</v>
      </c>
    </row>
    <row r="19" spans="1:6">
      <c r="A19" s="17" t="s">
        <v>192</v>
      </c>
      <c r="B19" s="146">
        <v>0.27500000000000002</v>
      </c>
      <c r="C19" s="71">
        <v>9.1000000000000004E-3</v>
      </c>
      <c r="D19" s="71">
        <v>8.6999999999999994E-3</v>
      </c>
      <c r="E19" s="134" t="s">
        <v>188</v>
      </c>
      <c r="F19" s="143">
        <v>2014</v>
      </c>
    </row>
    <row r="20" spans="1:6" ht="40.200000000000003">
      <c r="A20" s="139" t="s">
        <v>193</v>
      </c>
      <c r="B20" s="63">
        <v>0.16200000000000001</v>
      </c>
      <c r="C20" s="71">
        <v>8.0000000000000004E-4</v>
      </c>
      <c r="D20" s="71">
        <v>5.1999999999999998E-3</v>
      </c>
      <c r="E20" s="134" t="s">
        <v>188</v>
      </c>
      <c r="F20" s="143">
        <v>2014</v>
      </c>
    </row>
    <row r="21" spans="1:6" ht="15" thickBot="1">
      <c r="A21" s="140" t="s">
        <v>194</v>
      </c>
      <c r="B21" s="149">
        <v>0.191</v>
      </c>
      <c r="C21" s="72">
        <v>8.0000000000000004E-4</v>
      </c>
      <c r="D21" s="72">
        <v>6.0000000000000001E-3</v>
      </c>
      <c r="E21" s="142" t="s">
        <v>188</v>
      </c>
      <c r="F21" s="143">
        <v>2014</v>
      </c>
    </row>
    <row r="22" spans="1:6" ht="16.2">
      <c r="A22" s="131" t="s">
        <v>195</v>
      </c>
      <c r="B22" s="146">
        <v>0.35499999999999998</v>
      </c>
      <c r="C22" s="146">
        <v>2.1000000000000001E-2</v>
      </c>
      <c r="D22" s="146">
        <v>1.4999999999999999E-2</v>
      </c>
      <c r="E22" s="133" t="s">
        <v>184</v>
      </c>
      <c r="F22" s="143">
        <v>2015</v>
      </c>
    </row>
    <row r="23" spans="1:6" ht="16.2">
      <c r="A23" s="17" t="s">
        <v>205</v>
      </c>
      <c r="B23" s="63">
        <v>0.48499999999999999</v>
      </c>
      <c r="C23" s="63">
        <v>0.02</v>
      </c>
      <c r="D23" s="63">
        <v>2.1999999999999999E-2</v>
      </c>
      <c r="E23" s="134" t="s">
        <v>184</v>
      </c>
      <c r="F23" s="143">
        <v>2015</v>
      </c>
    </row>
    <row r="24" spans="1:6">
      <c r="A24" s="17" t="s">
        <v>186</v>
      </c>
      <c r="B24" s="63">
        <v>0.191</v>
      </c>
      <c r="C24" s="63">
        <v>7.0000000000000007E-2</v>
      </c>
      <c r="D24" s="63">
        <v>7.0000000000000001E-3</v>
      </c>
      <c r="E24" s="134" t="s">
        <v>184</v>
      </c>
      <c r="F24" s="143">
        <v>2015</v>
      </c>
    </row>
    <row r="25" spans="1:6" ht="16.2">
      <c r="A25" s="17" t="s">
        <v>197</v>
      </c>
      <c r="B25" s="147">
        <v>0.13600000000000001</v>
      </c>
      <c r="C25" s="71">
        <v>8.3000000000000001E-3</v>
      </c>
      <c r="D25" s="71">
        <v>3.0000000000000001E-3</v>
      </c>
      <c r="E25" s="134" t="s">
        <v>188</v>
      </c>
      <c r="F25" s="143">
        <v>2015</v>
      </c>
    </row>
    <row r="26" spans="1:6" ht="16.2">
      <c r="A26" s="136" t="s">
        <v>198</v>
      </c>
      <c r="B26" s="63">
        <v>0.16900000000000001</v>
      </c>
      <c r="C26" s="148">
        <v>8.5000000000000006E-3</v>
      </c>
      <c r="D26" s="71">
        <v>3.3999999999999998E-3</v>
      </c>
      <c r="E26" s="134" t="s">
        <v>188</v>
      </c>
      <c r="F26" s="143">
        <v>2015</v>
      </c>
    </row>
    <row r="27" spans="1:6" ht="16.2">
      <c r="A27" s="136" t="s">
        <v>199</v>
      </c>
      <c r="B27" s="63">
        <v>0.12</v>
      </c>
      <c r="C27" s="148">
        <v>2.5000000000000001E-3</v>
      </c>
      <c r="D27" s="71">
        <v>1.6999999999999999E-3</v>
      </c>
      <c r="E27" s="134" t="s">
        <v>188</v>
      </c>
      <c r="F27" s="143">
        <v>2015</v>
      </c>
    </row>
    <row r="28" spans="1:6">
      <c r="A28" s="136" t="s">
        <v>191</v>
      </c>
      <c r="B28" s="63">
        <v>5.5E-2</v>
      </c>
      <c r="C28" s="148">
        <v>5.9999999999999995E-4</v>
      </c>
      <c r="D28" s="71">
        <v>5.0000000000000001E-4</v>
      </c>
      <c r="E28" s="134" t="s">
        <v>188</v>
      </c>
      <c r="F28" s="143">
        <v>2015</v>
      </c>
    </row>
    <row r="29" spans="1:6" ht="16.2">
      <c r="A29" s="17" t="s">
        <v>206</v>
      </c>
      <c r="B29" s="146">
        <v>0.251</v>
      </c>
      <c r="C29" s="71">
        <v>3.8999999999999998E-3</v>
      </c>
      <c r="D29" s="71">
        <v>8.3000000000000001E-3</v>
      </c>
      <c r="E29" s="134" t="s">
        <v>188</v>
      </c>
      <c r="F29" s="143">
        <v>2015</v>
      </c>
    </row>
    <row r="30" spans="1:6" ht="42.6">
      <c r="A30" s="139" t="s">
        <v>207</v>
      </c>
      <c r="B30" s="63">
        <v>0.14299999999999999</v>
      </c>
      <c r="C30" s="151">
        <v>0</v>
      </c>
      <c r="D30" s="71">
        <v>4.7000000000000002E-3</v>
      </c>
      <c r="E30" s="134" t="s">
        <v>188</v>
      </c>
      <c r="F30" s="143">
        <v>2015</v>
      </c>
    </row>
    <row r="31" spans="1:6" ht="16.8" thickBot="1">
      <c r="A31" s="140" t="s">
        <v>208</v>
      </c>
      <c r="B31" s="149">
        <v>0.16700000000000001</v>
      </c>
      <c r="C31" s="152">
        <v>5.9999999999999995E-4</v>
      </c>
      <c r="D31" s="72">
        <v>5.5999999999999999E-3</v>
      </c>
      <c r="E31" s="142" t="s">
        <v>188</v>
      </c>
      <c r="F31" s="14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Vehicle analysis</vt:lpstr>
      <vt:lpstr>Utils-elec</vt:lpstr>
      <vt:lpstr>Utils-elec-2024</vt:lpstr>
      <vt:lpstr>non-road</vt:lpstr>
      <vt:lpstr>business-travel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Ashirwad Mishra</dc:creator>
  <cp:lastModifiedBy>IMT2022108 Ashirwad Mishra</cp:lastModifiedBy>
  <dcterms:created xsi:type="dcterms:W3CDTF">2015-06-05T18:17:20Z</dcterms:created>
  <dcterms:modified xsi:type="dcterms:W3CDTF">2024-12-11T05:58:02Z</dcterms:modified>
</cp:coreProperties>
</file>