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240" yWindow="105" windowWidth="14805" windowHeight="8010"/>
  </bookViews>
  <sheets>
    <sheet name="Sheet1" sheetId="1" r:id="rId1"/>
    <sheet name="tô màu tiến độ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 s="1"/>
  <c r="B3" i="1"/>
  <c r="C3" i="1" s="1"/>
  <c r="A3" i="1"/>
  <c r="F8" i="1"/>
  <c r="F7" i="1"/>
  <c r="F9" i="1"/>
  <c r="F10" i="1"/>
  <c r="F11" i="1"/>
  <c r="F12" i="1"/>
  <c r="F13" i="1"/>
  <c r="D10" i="1"/>
  <c r="D11" i="1"/>
  <c r="G8" i="1"/>
  <c r="G9" i="1"/>
  <c r="G10" i="1"/>
  <c r="G11" i="1"/>
  <c r="G12" i="1"/>
  <c r="G13" i="1"/>
  <c r="H2" i="1" l="1"/>
  <c r="D8" i="1"/>
  <c r="D9" i="1"/>
  <c r="D12" i="1"/>
  <c r="D13" i="1"/>
  <c r="D7" i="1"/>
  <c r="G7" i="1"/>
  <c r="J2" i="1"/>
  <c r="D15" i="1" l="1"/>
  <c r="H5" i="1" l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</calcChain>
</file>

<file path=xl/sharedStrings.xml><?xml version="1.0" encoding="utf-8"?>
<sst xmlns="http://schemas.openxmlformats.org/spreadsheetml/2006/main" count="29" uniqueCount="28">
  <si>
    <t>Gantt chart</t>
  </si>
  <si>
    <t>Start date</t>
  </si>
  <si>
    <t>End date</t>
  </si>
  <si>
    <t>Duration</t>
  </si>
  <si>
    <t>Task</t>
  </si>
  <si>
    <t>Start</t>
  </si>
  <si>
    <t>End</t>
  </si>
  <si>
    <t>Task 1</t>
  </si>
  <si>
    <t>Task 2</t>
  </si>
  <si>
    <t>Task 3</t>
  </si>
  <si>
    <t>Task 4</t>
  </si>
  <si>
    <t>Task 5</t>
  </si>
  <si>
    <t>Task 6</t>
  </si>
  <si>
    <t>=WEEKDAY(E$5)=1 :  Sunday --&gt;Red color</t>
  </si>
  <si>
    <t>=WEEKDAY(E$5)=7 :  Saturday --&gt;Grey color</t>
  </si>
  <si>
    <t>Working days</t>
  </si>
  <si>
    <t>sai  =AND(F$5&gt;=$B7,$F$5&lt;=$C7) --&gt;False, tiếp tục tô sau 23-Nov</t>
  </si>
  <si>
    <t>=AND(F$5&gt;=$B7,F$5&lt;=$C7)  --&gt;color the bar</t>
  </si>
  <si>
    <t>Today</t>
  </si>
  <si>
    <t>Tansk 3.1</t>
  </si>
  <si>
    <t>=NETWORKDAYS(B8,C8) --&gt;working days</t>
  </si>
  <si>
    <t>completion</t>
  </si>
  <si>
    <t xml:space="preserve"> tô màu tiến độ bấm F4 3 lần với ô thông số %</t>
  </si>
  <si>
    <t>Progress</t>
  </si>
  <si>
    <t>tô màu theo tiến độ</t>
  </si>
  <si>
    <t>lưu ý: ô cần tô màu phải lấy giá trị</t>
  </si>
  <si>
    <t>1-%tiến độ</t>
  </si>
  <si>
    <t>..thì mới cho kết quả hiển thị đúng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</si>
</sst>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5.4"/>
      <color rgb="FF363636"/>
      <name val="Segoe UI Light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gradientFill>
        <stop position="0">
          <color theme="0"/>
        </stop>
        <stop position="1">
          <color theme="4" tint="0.40000610370189521"/>
        </stop>
      </gradient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16" fontId="0" fillId="0" borderId="0" xfId="0" applyNumberFormat="1"/>
    <xf numFmtId="0" fontId="0" fillId="0" borderId="2" xfId="0" applyBorder="1"/>
    <xf numFmtId="0" fontId="5" fillId="0" borderId="1" xfId="0" applyFont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2" borderId="0" xfId="0" applyFill="1"/>
    <xf numFmtId="16" fontId="0" fillId="0" borderId="0" xfId="0" applyNumberFormat="1" applyAlignment="1">
      <alignment textRotation="90"/>
    </xf>
    <xf numFmtId="0" fontId="0" fillId="0" borderId="0" xfId="0" quotePrefix="1" applyAlignment="1"/>
    <xf numFmtId="0" fontId="8" fillId="0" borderId="0" xfId="0" applyFont="1" applyAlignment="1">
      <alignment horizontal="center"/>
    </xf>
    <xf numFmtId="16" fontId="0" fillId="3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" xfId="0" applyBorder="1"/>
    <xf numFmtId="0" fontId="0" fillId="0" borderId="0" xfId="0" applyBorder="1"/>
    <xf numFmtId="0" fontId="3" fillId="0" borderId="0" xfId="0" applyFont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/>
    <xf numFmtId="16" fontId="7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10" fillId="0" borderId="0" xfId="0" quotePrefix="1" applyFont="1" applyAlignment="1">
      <alignment horizontal="left"/>
    </xf>
    <xf numFmtId="0" fontId="10" fillId="4" borderId="0" xfId="0" applyFont="1" applyFill="1"/>
    <xf numFmtId="0" fontId="10" fillId="0" borderId="0" xfId="0" applyFont="1"/>
    <xf numFmtId="0" fontId="10" fillId="5" borderId="0" xfId="0" applyFont="1" applyFill="1"/>
    <xf numFmtId="0" fontId="0" fillId="6" borderId="0" xfId="0" quotePrefix="1" applyFill="1" applyAlignment="1"/>
    <xf numFmtId="0" fontId="11" fillId="2" borderId="2" xfId="0" applyFont="1" applyFill="1" applyBorder="1"/>
    <xf numFmtId="0" fontId="11" fillId="2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quotePrefix="1"/>
    <xf numFmtId="9" fontId="12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gradientFill>
          <stop position="0">
            <color theme="4" tint="0.59999389629810485"/>
          </stop>
          <stop position="1">
            <color theme="4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0</xdr:row>
      <xdr:rowOff>0</xdr:rowOff>
    </xdr:from>
    <xdr:to>
      <xdr:col>9</xdr:col>
      <xdr:colOff>85725</xdr:colOff>
      <xdr:row>24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0"/>
          <a:ext cx="3581400" cy="475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zoomScale="115" zoomScaleNormal="115" workbookViewId="0">
      <selection activeCell="F11" sqref="F11"/>
    </sheetView>
  </sheetViews>
  <sheetFormatPr defaultRowHeight="15" x14ac:dyDescent="0.25"/>
  <cols>
    <col min="2" max="3" width="9.28515625" bestFit="1" customWidth="1"/>
    <col min="4" max="4" width="13.42578125" style="16" bestFit="1" customWidth="1"/>
    <col min="5" max="5" width="13.42578125" style="16" hidden="1" customWidth="1"/>
    <col min="6" max="6" width="13.42578125" style="16" customWidth="1"/>
    <col min="7" max="7" width="18.85546875" style="16" hidden="1" customWidth="1"/>
    <col min="8" max="19" width="4.28515625" bestFit="1" customWidth="1"/>
    <col min="20" max="21" width="3.7109375" bestFit="1" customWidth="1"/>
    <col min="22" max="44" width="4.28515625" bestFit="1" customWidth="1"/>
    <col min="45" max="47" width="6.5703125" bestFit="1" customWidth="1"/>
  </cols>
  <sheetData>
    <row r="1" spans="1:47" ht="33.75" x14ac:dyDescent="0.5">
      <c r="A1" s="30" t="s">
        <v>0</v>
      </c>
      <c r="B1" s="30"/>
      <c r="C1" s="30"/>
      <c r="D1" s="30"/>
      <c r="E1" s="31"/>
      <c r="F1" s="31"/>
      <c r="H1" s="9" t="s">
        <v>18</v>
      </c>
      <c r="I1" s="9"/>
    </row>
    <row r="2" spans="1:47" ht="15.75" x14ac:dyDescent="0.25">
      <c r="A2" s="3" t="s">
        <v>1</v>
      </c>
      <c r="B2" s="3" t="s">
        <v>2</v>
      </c>
      <c r="C2" s="3" t="s">
        <v>3</v>
      </c>
      <c r="H2" s="10" t="str">
        <f ca="1">TEXT(TODAY(),"DDDD")</f>
        <v>Tuesday</v>
      </c>
      <c r="I2" s="10"/>
      <c r="J2" s="11" t="str">
        <f ca="1">TEXT(NOW(),"H:MM:SS AM/PM")</f>
        <v>10:42:17 AM</v>
      </c>
      <c r="K2" s="11"/>
      <c r="L2" s="11"/>
      <c r="M2" s="11"/>
    </row>
    <row r="3" spans="1:47" ht="15.75" x14ac:dyDescent="0.25">
      <c r="A3" s="4">
        <f>MIN(B6:B12)</f>
        <v>45156</v>
      </c>
      <c r="B3" s="4">
        <f>MAX(C6:C12)</f>
        <v>45228</v>
      </c>
      <c r="C3" s="5">
        <f>B3-A3</f>
        <v>72</v>
      </c>
    </row>
    <row r="4" spans="1:47" ht="15.75" x14ac:dyDescent="0.25">
      <c r="A4" s="4">
        <f>MIN(B7:B13)</f>
        <v>45156</v>
      </c>
      <c r="B4" s="4">
        <f>MAX(C7:C13)</f>
        <v>45242</v>
      </c>
      <c r="C4" s="5">
        <f>B4-A4</f>
        <v>86</v>
      </c>
    </row>
    <row r="5" spans="1:47" ht="37.5" x14ac:dyDescent="0.25">
      <c r="A5" s="2"/>
      <c r="B5" s="2"/>
      <c r="C5" s="2"/>
      <c r="H5" s="7">
        <f>A4</f>
        <v>45156</v>
      </c>
      <c r="I5" s="7">
        <f>H5+1</f>
        <v>45157</v>
      </c>
      <c r="J5" s="7">
        <f t="shared" ref="J5:AU5" si="0">I5+1</f>
        <v>45158</v>
      </c>
      <c r="K5" s="7">
        <f t="shared" si="0"/>
        <v>45159</v>
      </c>
      <c r="L5" s="7">
        <f t="shared" si="0"/>
        <v>45160</v>
      </c>
      <c r="M5" s="7">
        <f t="shared" si="0"/>
        <v>45161</v>
      </c>
      <c r="N5" s="7">
        <f t="shared" si="0"/>
        <v>45162</v>
      </c>
      <c r="O5" s="7">
        <f t="shared" si="0"/>
        <v>45163</v>
      </c>
      <c r="P5" s="7">
        <f t="shared" si="0"/>
        <v>45164</v>
      </c>
      <c r="Q5" s="7">
        <f t="shared" si="0"/>
        <v>45165</v>
      </c>
      <c r="R5" s="7">
        <f t="shared" si="0"/>
        <v>45166</v>
      </c>
      <c r="S5" s="7">
        <f t="shared" si="0"/>
        <v>45167</v>
      </c>
      <c r="T5" s="7">
        <f t="shared" si="0"/>
        <v>45168</v>
      </c>
      <c r="U5" s="7">
        <f t="shared" si="0"/>
        <v>45169</v>
      </c>
      <c r="V5" s="7">
        <f t="shared" si="0"/>
        <v>45170</v>
      </c>
      <c r="W5" s="7">
        <f t="shared" si="0"/>
        <v>45171</v>
      </c>
      <c r="X5" s="7">
        <f t="shared" si="0"/>
        <v>45172</v>
      </c>
      <c r="Y5" s="7">
        <f t="shared" si="0"/>
        <v>45173</v>
      </c>
      <c r="Z5" s="7">
        <f t="shared" si="0"/>
        <v>45174</v>
      </c>
      <c r="AA5" s="7">
        <f t="shared" si="0"/>
        <v>45175</v>
      </c>
      <c r="AB5" s="7">
        <f t="shared" si="0"/>
        <v>45176</v>
      </c>
      <c r="AC5" s="7">
        <f t="shared" si="0"/>
        <v>45177</v>
      </c>
      <c r="AD5" s="7">
        <f t="shared" si="0"/>
        <v>45178</v>
      </c>
      <c r="AE5" s="7">
        <f t="shared" si="0"/>
        <v>45179</v>
      </c>
      <c r="AF5" s="7">
        <f t="shared" si="0"/>
        <v>45180</v>
      </c>
      <c r="AG5" s="7">
        <f t="shared" si="0"/>
        <v>45181</v>
      </c>
      <c r="AH5" s="7">
        <f t="shared" si="0"/>
        <v>45182</v>
      </c>
      <c r="AI5" s="7">
        <f t="shared" si="0"/>
        <v>45183</v>
      </c>
      <c r="AJ5" s="7">
        <f t="shared" si="0"/>
        <v>45184</v>
      </c>
      <c r="AK5" s="7">
        <f t="shared" si="0"/>
        <v>45185</v>
      </c>
      <c r="AL5" s="7">
        <f t="shared" si="0"/>
        <v>45186</v>
      </c>
      <c r="AM5" s="7">
        <f t="shared" si="0"/>
        <v>45187</v>
      </c>
      <c r="AN5" s="7">
        <f t="shared" si="0"/>
        <v>45188</v>
      </c>
      <c r="AO5" s="7">
        <f t="shared" si="0"/>
        <v>45189</v>
      </c>
      <c r="AP5" s="7">
        <f t="shared" si="0"/>
        <v>45190</v>
      </c>
      <c r="AQ5" s="7">
        <f t="shared" si="0"/>
        <v>45191</v>
      </c>
      <c r="AR5" s="7">
        <f t="shared" si="0"/>
        <v>45192</v>
      </c>
      <c r="AS5" s="7">
        <f t="shared" si="0"/>
        <v>45193</v>
      </c>
      <c r="AT5" s="7">
        <f t="shared" si="0"/>
        <v>45194</v>
      </c>
      <c r="AU5" s="7">
        <f t="shared" si="0"/>
        <v>45195</v>
      </c>
    </row>
    <row r="6" spans="1:47" s="6" customFormat="1" ht="15.75" thickBot="1" x14ac:dyDescent="0.3">
      <c r="A6" s="28" t="s">
        <v>4</v>
      </c>
      <c r="B6" s="29" t="s">
        <v>5</v>
      </c>
      <c r="C6" s="29" t="s">
        <v>6</v>
      </c>
      <c r="D6" s="29" t="s">
        <v>3</v>
      </c>
      <c r="E6" s="32" t="s">
        <v>21</v>
      </c>
      <c r="F6" s="32" t="s">
        <v>23</v>
      </c>
      <c r="G6" s="17" t="s">
        <v>15</v>
      </c>
    </row>
    <row r="7" spans="1:47" ht="15.75" thickBot="1" x14ac:dyDescent="0.3">
      <c r="A7" s="19" t="s">
        <v>7</v>
      </c>
      <c r="B7" s="20">
        <v>45156</v>
      </c>
      <c r="C7" s="20">
        <v>45159</v>
      </c>
      <c r="D7" s="21">
        <f>C7-B7+1</f>
        <v>4</v>
      </c>
      <c r="E7" s="33">
        <v>1</v>
      </c>
      <c r="F7" s="36">
        <f>1-E7</f>
        <v>0</v>
      </c>
      <c r="G7" s="16">
        <f>NETWORKDAYS(B7,C7)</f>
        <v>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ht="15.75" thickBot="1" x14ac:dyDescent="0.3">
      <c r="A8" s="19" t="s">
        <v>8</v>
      </c>
      <c r="B8" s="20">
        <v>45160</v>
      </c>
      <c r="C8" s="20">
        <v>45171</v>
      </c>
      <c r="D8" s="21">
        <f t="shared" ref="D8:D13" si="1">C8-B8+1</f>
        <v>12</v>
      </c>
      <c r="E8" s="33">
        <v>0.1</v>
      </c>
      <c r="F8" s="36">
        <f>1-E8</f>
        <v>0.9</v>
      </c>
      <c r="G8" s="16">
        <f t="shared" ref="G8:G13" si="2">NETWORKDAYS(B8,C8)</f>
        <v>9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ht="15.75" thickBot="1" x14ac:dyDescent="0.3">
      <c r="A9" s="19" t="s">
        <v>9</v>
      </c>
      <c r="B9" s="20">
        <v>45172</v>
      </c>
      <c r="C9" s="20">
        <v>45186</v>
      </c>
      <c r="D9" s="21">
        <f t="shared" si="1"/>
        <v>15</v>
      </c>
      <c r="E9" s="34">
        <v>0.51</v>
      </c>
      <c r="F9" s="36">
        <f t="shared" ref="F9:F13" si="3">1-E9</f>
        <v>0.49</v>
      </c>
      <c r="G9" s="16">
        <f t="shared" si="2"/>
        <v>10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ht="15.75" thickBot="1" x14ac:dyDescent="0.3">
      <c r="A10" s="19" t="s">
        <v>19</v>
      </c>
      <c r="B10" s="20">
        <v>45187</v>
      </c>
      <c r="C10" s="20">
        <v>45192</v>
      </c>
      <c r="D10" s="21">
        <f t="shared" si="1"/>
        <v>6</v>
      </c>
      <c r="E10" s="34">
        <v>0</v>
      </c>
      <c r="F10" s="36">
        <f t="shared" si="3"/>
        <v>1</v>
      </c>
      <c r="G10" s="16">
        <f t="shared" si="2"/>
        <v>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ht="26.25" thickBot="1" x14ac:dyDescent="0.55000000000000004">
      <c r="A11" s="19" t="s">
        <v>10</v>
      </c>
      <c r="B11" s="20">
        <v>45187</v>
      </c>
      <c r="C11" s="20">
        <v>45202</v>
      </c>
      <c r="D11" s="21">
        <f t="shared" si="1"/>
        <v>16</v>
      </c>
      <c r="E11" s="34">
        <v>0</v>
      </c>
      <c r="F11" s="36">
        <f t="shared" si="3"/>
        <v>1</v>
      </c>
      <c r="G11" s="16">
        <f t="shared" si="2"/>
        <v>12</v>
      </c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ht="26.25" thickBot="1" x14ac:dyDescent="0.55000000000000004">
      <c r="A12" s="19" t="s">
        <v>11</v>
      </c>
      <c r="B12" s="20">
        <v>45203</v>
      </c>
      <c r="C12" s="20">
        <v>45228</v>
      </c>
      <c r="D12" s="21">
        <f t="shared" si="1"/>
        <v>26</v>
      </c>
      <c r="E12" s="34">
        <v>0.32</v>
      </c>
      <c r="F12" s="36">
        <f t="shared" si="3"/>
        <v>0.67999999999999994</v>
      </c>
      <c r="G12" s="16">
        <f t="shared" si="2"/>
        <v>18</v>
      </c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ht="15.75" thickBot="1" x14ac:dyDescent="0.3">
      <c r="A13" s="19" t="s">
        <v>12</v>
      </c>
      <c r="B13" s="20">
        <v>45229</v>
      </c>
      <c r="C13" s="20">
        <v>45242</v>
      </c>
      <c r="D13" s="21">
        <f t="shared" si="1"/>
        <v>14</v>
      </c>
      <c r="E13" s="34">
        <v>0</v>
      </c>
      <c r="F13" s="36">
        <f t="shared" si="3"/>
        <v>1</v>
      </c>
      <c r="G13" s="16">
        <f t="shared" si="2"/>
        <v>10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5" spans="1:47" x14ac:dyDescent="0.25">
      <c r="D15" s="18">
        <f>SUM(D7:D13)</f>
        <v>93</v>
      </c>
      <c r="E15" s="18"/>
      <c r="F15" s="18"/>
      <c r="G15" s="18"/>
      <c r="H15" s="23" t="s">
        <v>17</v>
      </c>
      <c r="I15" s="23"/>
      <c r="J15" s="23"/>
      <c r="K15" s="23"/>
      <c r="L15" s="23"/>
      <c r="M15" s="23"/>
      <c r="N15" s="23"/>
      <c r="O15" s="23"/>
      <c r="P15" s="23"/>
      <c r="Q15" s="27"/>
      <c r="R15" s="8"/>
      <c r="S15" s="22" t="s">
        <v>20</v>
      </c>
      <c r="T15" s="22"/>
      <c r="U15" s="22"/>
      <c r="V15" s="22"/>
      <c r="W15" s="22"/>
      <c r="X15" s="22"/>
      <c r="Y15" s="22"/>
      <c r="Z15" s="22"/>
    </row>
    <row r="16" spans="1:47" x14ac:dyDescent="0.25">
      <c r="H16" s="23" t="s">
        <v>14</v>
      </c>
      <c r="I16" s="23"/>
      <c r="J16" s="23"/>
      <c r="K16" s="23"/>
      <c r="L16" s="23"/>
      <c r="M16" s="23"/>
      <c r="N16" s="23"/>
      <c r="O16" s="24"/>
      <c r="P16" s="25"/>
    </row>
    <row r="17" spans="2:16" x14ac:dyDescent="0.25">
      <c r="H17" s="23" t="s">
        <v>13</v>
      </c>
      <c r="I17" s="23"/>
      <c r="J17" s="23"/>
      <c r="K17" s="23"/>
      <c r="L17" s="23"/>
      <c r="M17" s="23"/>
      <c r="N17" s="23"/>
      <c r="O17" s="26"/>
      <c r="P17" s="25"/>
    </row>
    <row r="18" spans="2:16" x14ac:dyDescent="0.25">
      <c r="B18" s="1"/>
      <c r="C18" s="1"/>
      <c r="H18" s="23" t="s">
        <v>16</v>
      </c>
      <c r="I18" s="23"/>
      <c r="J18" s="23"/>
      <c r="K18" s="23"/>
      <c r="L18" s="23"/>
      <c r="M18" s="23"/>
      <c r="N18" s="23"/>
      <c r="O18" s="25"/>
      <c r="P18" s="25"/>
    </row>
    <row r="19" spans="2:16" x14ac:dyDescent="0.25">
      <c r="B19" s="1"/>
      <c r="C19" s="1"/>
      <c r="I19" s="35" t="s">
        <v>22</v>
      </c>
    </row>
    <row r="20" spans="2:16" x14ac:dyDescent="0.25">
      <c r="B20" s="1"/>
      <c r="C20" s="1"/>
    </row>
    <row r="21" spans="2:16" x14ac:dyDescent="0.25">
      <c r="B21" s="1"/>
      <c r="C21" s="1"/>
    </row>
    <row r="22" spans="2:16" x14ac:dyDescent="0.25">
      <c r="B22" s="1"/>
      <c r="C22" s="1"/>
    </row>
    <row r="23" spans="2:16" x14ac:dyDescent="0.25">
      <c r="B23" s="1"/>
      <c r="C23" s="1"/>
    </row>
    <row r="24" spans="2:16" x14ac:dyDescent="0.25">
      <c r="B24" s="1"/>
    </row>
  </sheetData>
  <mergeCells count="9">
    <mergeCell ref="S15:Z15"/>
    <mergeCell ref="H15:P15"/>
    <mergeCell ref="A1:D1"/>
    <mergeCell ref="H17:N17"/>
    <mergeCell ref="H18:N18"/>
    <mergeCell ref="H1:I1"/>
    <mergeCell ref="H2:I2"/>
    <mergeCell ref="J2:M2"/>
    <mergeCell ref="H16:N16"/>
  </mergeCells>
  <conditionalFormatting sqref="H7:AU13">
    <cfRule type="expression" dxfId="6" priority="6">
      <formula>AND(H$5&gt;=$B7,H$5&lt;=$C7)</formula>
    </cfRule>
    <cfRule type="expression" dxfId="5" priority="7">
      <formula>H$5=TODAY()</formula>
    </cfRule>
    <cfRule type="expression" dxfId="4" priority="8">
      <formula>WEEKDAY(H$5)=1</formula>
    </cfRule>
    <cfRule type="expression" dxfId="3" priority="9">
      <formula>WEEKDAY(H$5)=7</formula>
    </cfRule>
  </conditionalFormatting>
  <conditionalFormatting sqref="F7:F13">
    <cfRule type="dataBar" priority="1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{031FAC13-69BB-4DFB-BA09-1CEAFDEEFDC3}</x14:id>
        </ext>
      </extLst>
    </cfRule>
    <cfRule type="dataBar" priority="2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{18F29555-091B-43B3-9244-2F19DE8FBE5D}</x14:id>
        </ext>
      </extLst>
    </cfRule>
    <cfRule type="expression" dxfId="2" priority="3">
      <formula>E7&gt;0.8</formula>
    </cfRule>
    <cfRule type="expression" dxfId="1" priority="4">
      <formula>AND(E7&gt;=0.5,E7&lt;=0.8)</formula>
    </cfRule>
    <cfRule type="expression" dxfId="0" priority="5">
      <formula>AND(E7&gt;0,E7&lt;0.5)</formula>
    </cfRule>
  </conditionalFormatting>
  <pageMargins left="0.7" right="0.7" top="0.75" bottom="0.75" header="0.3" footer="0.3"/>
  <pageSetup orientation="portrait" horizontalDpi="144" verticalDpi="144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1FAC13-69BB-4DFB-BA09-1CEAFDEEFDC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8F29555-091B-43B3-9244-2F19DE8FBE5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4:A8"/>
  <sheetViews>
    <sheetView topLeftCell="A7" workbookViewId="0">
      <selection activeCell="L24" sqref="L24"/>
    </sheetView>
  </sheetViews>
  <sheetFormatPr defaultRowHeight="15" x14ac:dyDescent="0.25"/>
  <sheetData>
    <row r="4" spans="1:1" x14ac:dyDescent="0.25">
      <c r="A4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tô màu tiến độ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2023-08-21T09:53:34Z</dcterms:created>
  <dcterms:modified xsi:type="dcterms:W3CDTF">2023-08-22T03:44:20Z</dcterms:modified>
  <cp:category/>
  <cp:contentStatus/>
</cp:coreProperties>
</file>