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0490" windowHeight="762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<sst xmlns="http://schemas.openxmlformats.org/spreadsheetml/2006/main" count="79" uniqueCount="52">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</sst>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16" activePane="bottomLeft" state="frozen"/>
      <selection pane="bottomLeft" activeCell="J9" sqref="J9"/>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42</v>
      </c>
      <c r="B1" s="62" t="s">
        <v>11</v>
      </c>
      <c r="C1" s="1"/>
      <c r="D1" s="2"/>
      <c r="E1" s="4"/>
      <c r="F1" s="47"/>
      <c r="H1" s="2"/>
      <c r="I1" s="85" t="s">
        <v>21</v>
      </c>
    </row>
    <row r="2" spans="1:64" ht="30" customHeight="1" x14ac:dyDescent="0.3">
      <c r="A2" s="58" t="s">
        <v>36</v>
      </c>
      <c r="B2" s="63" t="s">
        <v>32</v>
      </c>
      <c r="I2" s="86" t="s">
        <v>26</v>
      </c>
    </row>
    <row r="3" spans="1:64" ht="30" customHeight="1" x14ac:dyDescent="0.25">
      <c r="A3" s="58" t="s">
        <v>49</v>
      </c>
      <c r="B3" s="64" t="s">
        <v>33</v>
      </c>
      <c r="C3" s="88" t="s">
        <v>8</v>
      </c>
      <c r="D3" s="89"/>
      <c r="E3" s="93">
        <f ca="1">TODAY()</f>
        <v>44906</v>
      </c>
      <c r="F3" s="93"/>
    </row>
    <row r="4" spans="1:64" ht="30" customHeight="1" x14ac:dyDescent="0.25">
      <c r="A4" s="59" t="s">
        <v>43</v>
      </c>
      <c r="C4" s="88" t="s">
        <v>16</v>
      </c>
      <c r="D4" s="89"/>
      <c r="E4" s="7">
        <v>1</v>
      </c>
      <c r="I4" s="90">
        <f ca="1">I5</f>
        <v>44907</v>
      </c>
      <c r="J4" s="91"/>
      <c r="K4" s="91"/>
      <c r="L4" s="91"/>
      <c r="M4" s="91"/>
      <c r="N4" s="91"/>
      <c r="O4" s="92"/>
      <c r="P4" s="90">
        <f ca="1">P5</f>
        <v>44914</v>
      </c>
      <c r="Q4" s="91"/>
      <c r="R4" s="91"/>
      <c r="S4" s="91"/>
      <c r="T4" s="91"/>
      <c r="U4" s="91"/>
      <c r="V4" s="92"/>
      <c r="W4" s="90">
        <f ca="1">W5</f>
        <v>44921</v>
      </c>
      <c r="X4" s="91"/>
      <c r="Y4" s="91"/>
      <c r="Z4" s="91"/>
      <c r="AA4" s="91"/>
      <c r="AB4" s="91"/>
      <c r="AC4" s="92"/>
      <c r="AD4" s="90">
        <f ca="1">AD5</f>
        <v>44928</v>
      </c>
      <c r="AE4" s="91"/>
      <c r="AF4" s="91"/>
      <c r="AG4" s="91"/>
      <c r="AH4" s="91"/>
      <c r="AI4" s="91"/>
      <c r="AJ4" s="92"/>
      <c r="AK4" s="90">
        <f ca="1">AK5</f>
        <v>44935</v>
      </c>
      <c r="AL4" s="91"/>
      <c r="AM4" s="91"/>
      <c r="AN4" s="91"/>
      <c r="AO4" s="91"/>
      <c r="AP4" s="91"/>
      <c r="AQ4" s="92"/>
      <c r="AR4" s="90">
        <f ca="1">AR5</f>
        <v>44942</v>
      </c>
      <c r="AS4" s="91"/>
      <c r="AT4" s="91"/>
      <c r="AU4" s="91"/>
      <c r="AV4" s="91"/>
      <c r="AW4" s="91"/>
      <c r="AX4" s="92"/>
      <c r="AY4" s="90">
        <f ca="1">AY5</f>
        <v>44949</v>
      </c>
      <c r="AZ4" s="91"/>
      <c r="BA4" s="91"/>
      <c r="BB4" s="91"/>
      <c r="BC4" s="91"/>
      <c r="BD4" s="91"/>
      <c r="BE4" s="92"/>
      <c r="BF4" s="90">
        <f ca="1">BF5</f>
        <v>44956</v>
      </c>
      <c r="BG4" s="91"/>
      <c r="BH4" s="91"/>
      <c r="BI4" s="91"/>
      <c r="BJ4" s="91"/>
      <c r="BK4" s="91"/>
      <c r="BL4" s="92"/>
    </row>
    <row r="5" spans="1:64" ht="15" customHeight="1" x14ac:dyDescent="0.25">
      <c r="A5" s="59" t="s">
        <v>44</v>
      </c>
      <c r="B5" s="84"/>
      <c r="C5" s="84"/>
      <c r="D5" s="84"/>
      <c r="E5" s="84"/>
      <c r="F5" s="84"/>
      <c r="G5" s="84"/>
      <c r="I5" s="11">
        <f ca="1">Project_Start-WEEKDAY(Project_Start,1)+2+7*(Display_Week-1)</f>
        <v>44907</v>
      </c>
      <c r="J5" s="10">
        <f ca="1">I5+1</f>
        <v>44908</v>
      </c>
      <c r="K5" s="10">
        <f t="shared" ref="K5:AX5" ca="1" si="0">J5+1</f>
        <v>44909</v>
      </c>
      <c r="L5" s="10">
        <f t="shared" ca="1" si="0"/>
        <v>44910</v>
      </c>
      <c r="M5" s="10">
        <f t="shared" ca="1" si="0"/>
        <v>44911</v>
      </c>
      <c r="N5" s="10">
        <f t="shared" ca="1" si="0"/>
        <v>44912</v>
      </c>
      <c r="O5" s="12">
        <f t="shared" ca="1" si="0"/>
        <v>44913</v>
      </c>
      <c r="P5" s="11">
        <f ca="1">O5+1</f>
        <v>44914</v>
      </c>
      <c r="Q5" s="10">
        <f ca="1">P5+1</f>
        <v>44915</v>
      </c>
      <c r="R5" s="10">
        <f t="shared" ca="1" si="0"/>
        <v>44916</v>
      </c>
      <c r="S5" s="10">
        <f t="shared" ca="1" si="0"/>
        <v>44917</v>
      </c>
      <c r="T5" s="10">
        <f t="shared" ca="1" si="0"/>
        <v>44918</v>
      </c>
      <c r="U5" s="10">
        <f t="shared" ca="1" si="0"/>
        <v>44919</v>
      </c>
      <c r="V5" s="12">
        <f t="shared" ca="1" si="0"/>
        <v>44920</v>
      </c>
      <c r="W5" s="11">
        <f ca="1">V5+1</f>
        <v>44921</v>
      </c>
      <c r="X5" s="10">
        <f ca="1">W5+1</f>
        <v>44922</v>
      </c>
      <c r="Y5" s="10">
        <f t="shared" ca="1" si="0"/>
        <v>44923</v>
      </c>
      <c r="Z5" s="10">
        <f t="shared" ca="1" si="0"/>
        <v>44924</v>
      </c>
      <c r="AA5" s="10">
        <f t="shared" ca="1" si="0"/>
        <v>44925</v>
      </c>
      <c r="AB5" s="10">
        <f t="shared" ca="1" si="0"/>
        <v>44926</v>
      </c>
      <c r="AC5" s="12">
        <f t="shared" ca="1" si="0"/>
        <v>44927</v>
      </c>
      <c r="AD5" s="11">
        <f ca="1">AC5+1</f>
        <v>44928</v>
      </c>
      <c r="AE5" s="10">
        <f ca="1">AD5+1</f>
        <v>44929</v>
      </c>
      <c r="AF5" s="10">
        <f t="shared" ca="1" si="0"/>
        <v>44930</v>
      </c>
      <c r="AG5" s="10">
        <f t="shared" ca="1" si="0"/>
        <v>44931</v>
      </c>
      <c r="AH5" s="10">
        <f t="shared" ca="1" si="0"/>
        <v>44932</v>
      </c>
      <c r="AI5" s="10">
        <f t="shared" ca="1" si="0"/>
        <v>44933</v>
      </c>
      <c r="AJ5" s="12">
        <f t="shared" ca="1" si="0"/>
        <v>44934</v>
      </c>
      <c r="AK5" s="11">
        <f ca="1">AJ5+1</f>
        <v>44935</v>
      </c>
      <c r="AL5" s="10">
        <f ca="1">AK5+1</f>
        <v>44936</v>
      </c>
      <c r="AM5" s="10">
        <f t="shared" ca="1" si="0"/>
        <v>44937</v>
      </c>
      <c r="AN5" s="10">
        <f t="shared" ca="1" si="0"/>
        <v>44938</v>
      </c>
      <c r="AO5" s="10">
        <f t="shared" ca="1" si="0"/>
        <v>44939</v>
      </c>
      <c r="AP5" s="10">
        <f t="shared" ca="1" si="0"/>
        <v>44940</v>
      </c>
      <c r="AQ5" s="12">
        <f t="shared" ca="1" si="0"/>
        <v>44941</v>
      </c>
      <c r="AR5" s="11">
        <f ca="1">AQ5+1</f>
        <v>44942</v>
      </c>
      <c r="AS5" s="10">
        <f ca="1">AR5+1</f>
        <v>44943</v>
      </c>
      <c r="AT5" s="10">
        <f t="shared" ca="1" si="0"/>
        <v>44944</v>
      </c>
      <c r="AU5" s="10">
        <f t="shared" ca="1" si="0"/>
        <v>44945</v>
      </c>
      <c r="AV5" s="10">
        <f t="shared" ca="1" si="0"/>
        <v>44946</v>
      </c>
      <c r="AW5" s="10">
        <f t="shared" ca="1" si="0"/>
        <v>44947</v>
      </c>
      <c r="AX5" s="12">
        <f t="shared" ca="1" si="0"/>
        <v>44948</v>
      </c>
      <c r="AY5" s="11">
        <f ca="1">AX5+1</f>
        <v>44949</v>
      </c>
      <c r="AZ5" s="10">
        <f ca="1">AY5+1</f>
        <v>44950</v>
      </c>
      <c r="BA5" s="10">
        <f t="shared" ref="BA5:BE5" ca="1" si="1">AZ5+1</f>
        <v>44951</v>
      </c>
      <c r="BB5" s="10">
        <f t="shared" ca="1" si="1"/>
        <v>44952</v>
      </c>
      <c r="BC5" s="10">
        <f t="shared" ca="1" si="1"/>
        <v>44953</v>
      </c>
      <c r="BD5" s="10">
        <f t="shared" ca="1" si="1"/>
        <v>44954</v>
      </c>
      <c r="BE5" s="12">
        <f t="shared" ca="1" si="1"/>
        <v>44955</v>
      </c>
      <c r="BF5" s="11">
        <f ca="1">BE5+1</f>
        <v>44956</v>
      </c>
      <c r="BG5" s="10">
        <f ca="1">BF5+1</f>
        <v>44957</v>
      </c>
      <c r="BH5" s="10">
        <f t="shared" ref="BH5:BL5" ca="1" si="2">BG5+1</f>
        <v>44958</v>
      </c>
      <c r="BI5" s="10">
        <f t="shared" ca="1" si="2"/>
        <v>44959</v>
      </c>
      <c r="BJ5" s="10">
        <f t="shared" ca="1" si="2"/>
        <v>44960</v>
      </c>
      <c r="BK5" s="10">
        <f t="shared" ca="1" si="2"/>
        <v>44961</v>
      </c>
      <c r="BL5" s="12">
        <f t="shared" ca="1" si="2"/>
        <v>44962</v>
      </c>
    </row>
    <row r="6" spans="1:64" ht="30" customHeight="1" thickBot="1" x14ac:dyDescent="0.3">
      <c r="A6" s="59" t="s">
        <v>45</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51</v>
      </c>
      <c r="B9" s="79" t="s">
        <v>5</v>
      </c>
      <c r="C9" s="71" t="s">
        <v>38</v>
      </c>
      <c r="D9" s="22">
        <v>0.5</v>
      </c>
      <c r="E9" s="65">
        <f ca="1">Project_Start</f>
        <v>44906</v>
      </c>
      <c r="F9" s="65">
        <f ca="1">E9+3</f>
        <v>44909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47</v>
      </c>
      <c r="B10" s="79" t="s">
        <v>6</v>
      </c>
      <c r="C10" s="71"/>
      <c r="D10" s="22">
        <v>0.6</v>
      </c>
      <c r="E10" s="65">
        <f ca="1">F9</f>
        <v>44909</v>
      </c>
      <c r="F10" s="65">
        <f ca="1">E10+2</f>
        <v>44911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c r="D11" s="22">
        <v>0.5</v>
      </c>
      <c r="E11" s="65">
        <f ca="1">F10</f>
        <v>44911</v>
      </c>
      <c r="F11" s="65">
        <f ca="1">E11+4</f>
        <v>44915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c r="D12" s="22">
        <v>0.25</v>
      </c>
      <c r="E12" s="65">
        <f ca="1">F11</f>
        <v>44915</v>
      </c>
      <c r="F12" s="65">
        <f ca="1">E12+5</f>
        <v>44920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c r="D13" s="22"/>
      <c r="E13" s="65">
        <f ca="1">E10+1</f>
        <v>44910</v>
      </c>
      <c r="F13" s="65">
        <f ca="1">E13+2</f>
        <v>44912</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c r="D15" s="27">
        <v>0.5</v>
      </c>
      <c r="E15" s="66">
        <f ca="1">E13+1</f>
        <v>44911</v>
      </c>
      <c r="F15" s="66">
        <f ca="1">E15+4</f>
        <v>44915</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c r="D16" s="27">
        <v>0.5</v>
      </c>
      <c r="E16" s="66">
        <f ca="1">E15+2</f>
        <v>44913</v>
      </c>
      <c r="F16" s="66">
        <f ca="1">E16+5</f>
        <v>44918</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c r="D17" s="27"/>
      <c r="E17" s="66">
        <f ca="1">F16</f>
        <v>44918</v>
      </c>
      <c r="F17" s="66">
        <f ca="1">E17+3</f>
        <v>44921</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c r="D18" s="27"/>
      <c r="E18" s="66">
        <f ca="1">E17</f>
        <v>44918</v>
      </c>
      <c r="F18" s="66">
        <f ca="1">E18+2</f>
        <v>44920</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c r="D19" s="27"/>
      <c r="E19" s="66">
        <f ca="1">E18</f>
        <v>44918</v>
      </c>
      <c r="F19" s="66">
        <f ca="1">E19+3</f>
        <v>44921</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 ca="1">E9+15</f>
        <v>44921</v>
      </c>
      <c r="F21" s="67">
        <f ca="1">E21+5</f>
        <v>44926</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 ca="1">F21+1</f>
        <v>44927</v>
      </c>
      <c r="F22" s="67">
        <f ca="1">E22+4</f>
        <v>44931</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 ca="1">E22+5</f>
        <v>44932</v>
      </c>
      <c r="F23" s="67">
        <f ca="1">E23+5</f>
        <v>44937</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 ca="1">F23+1</f>
        <v>44938</v>
      </c>
      <c r="F24" s="67">
        <f ca="1">E24+4</f>
        <v>44942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 ca="1">E23</f>
        <v>44932</v>
      </c>
      <c r="F25" s="67">
        <f ca="1">E25+4</f>
        <v>44936</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4"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87" t="s">
        <v>26</v>
      </c>
      <c r="B3" s="55"/>
    </row>
    <row r="4" spans="1:2" s="51" customFormat="1" ht="26.25" x14ac:dyDescent="0.4">
      <c r="A4" s="52" t="s">
        <v>20</v>
      </c>
    </row>
    <row r="5" spans="1:2" ht="74.099999999999994" customHeight="1" x14ac:dyDescent="0.2">
      <c r="A5" s="53" t="s">
        <v>29</v>
      </c>
    </row>
    <row r="6" spans="1:2" ht="26.25" customHeight="1" x14ac:dyDescent="0.2">
      <c r="A6" s="52" t="s">
        <v>35</v>
      </c>
    </row>
    <row r="7" spans="1:2" s="48" customFormat="1" ht="204.95" customHeight="1" x14ac:dyDescent="0.25">
      <c r="A7" s="57" t="s">
        <v>34</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2022-12-11T09:10:56Z</dcterms:modified>
</cp:coreProperties>
</file>