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QGiuaKy\2020\hkd\"/>
    </mc:Choice>
  </mc:AlternateContent>
  <bookViews>
    <workbookView xWindow="0" yWindow="0" windowWidth="10815" windowHeight="6615"/>
  </bookViews>
  <sheets>
    <sheet name="20D1INF50906425" sheetId="1" r:id="rId1"/>
    <sheet name="kaTracNghiemDS20200721_B512_ca1" sheetId="2" r:id="rId2"/>
  </sheets>
  <definedNames>
    <definedName name="_xlnm._FilterDatabase" localSheetId="0" hidden="1">'20D1INF50906425'!$A$2:$AF$53</definedName>
  </definedNames>
  <calcPr calcId="152511"/>
</workbook>
</file>

<file path=xl/calcChain.xml><?xml version="1.0" encoding="utf-8"?>
<calcChain xmlns="http://schemas.openxmlformats.org/spreadsheetml/2006/main">
  <c r="AC4" i="1" l="1"/>
  <c r="AC5" i="1"/>
  <c r="AC6" i="1"/>
  <c r="AE6" i="1" s="1"/>
  <c r="AC7" i="1"/>
  <c r="AC8" i="1"/>
  <c r="AC9" i="1"/>
  <c r="AC10" i="1"/>
  <c r="AC11" i="1"/>
  <c r="AC12" i="1"/>
  <c r="AE12" i="1" s="1"/>
  <c r="AC13" i="1"/>
  <c r="AE13" i="1" s="1"/>
  <c r="AC14" i="1"/>
  <c r="AE14" i="1" s="1"/>
  <c r="AC15" i="1"/>
  <c r="AC16" i="1"/>
  <c r="AC17" i="1"/>
  <c r="AE17" i="1" s="1"/>
  <c r="AC18" i="1"/>
  <c r="AE18" i="1" s="1"/>
  <c r="AC19" i="1"/>
  <c r="AC20" i="1"/>
  <c r="AC21" i="1"/>
  <c r="AE21" i="1" s="1"/>
  <c r="AC22" i="1"/>
  <c r="AC23" i="1"/>
  <c r="AE23" i="1" s="1"/>
  <c r="AC24" i="1"/>
  <c r="AC25" i="1"/>
  <c r="AE25" i="1" s="1"/>
  <c r="AC26" i="1"/>
  <c r="AC27" i="1"/>
  <c r="AE27" i="1" s="1"/>
  <c r="AC28" i="1"/>
  <c r="AC29" i="1"/>
  <c r="AE29" i="1" s="1"/>
  <c r="AC30" i="1"/>
  <c r="AE30" i="1" s="1"/>
  <c r="AC31" i="1"/>
  <c r="AC32" i="1"/>
  <c r="AC33" i="1"/>
  <c r="AC34" i="1"/>
  <c r="AC35" i="1"/>
  <c r="AE35" i="1" s="1"/>
  <c r="AC36" i="1"/>
  <c r="AC37" i="1"/>
  <c r="AC38" i="1"/>
  <c r="AC39" i="1"/>
  <c r="AE39" i="1" s="1"/>
  <c r="AC40" i="1"/>
  <c r="AC41" i="1"/>
  <c r="AC42" i="1"/>
  <c r="AC43" i="1"/>
  <c r="AE43" i="1" s="1"/>
  <c r="AC44" i="1"/>
  <c r="AE44" i="1" s="1"/>
  <c r="AC45" i="1"/>
  <c r="AE45" i="1" s="1"/>
  <c r="AC46" i="1"/>
  <c r="AC47" i="1"/>
  <c r="AC48" i="1"/>
  <c r="AE48" i="1" s="1"/>
  <c r="AC49" i="1"/>
  <c r="AC50" i="1"/>
  <c r="AC51" i="1"/>
  <c r="AC52" i="1"/>
  <c r="AC53" i="1"/>
  <c r="AC3" i="1"/>
  <c r="AD4" i="1" l="1"/>
  <c r="AE4" i="1" s="1"/>
  <c r="AD5" i="1"/>
  <c r="AE5" i="1" s="1"/>
  <c r="AD6" i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D13" i="1"/>
  <c r="AD14" i="1"/>
  <c r="AD15" i="1"/>
  <c r="AE15" i="1" s="1"/>
  <c r="AD16" i="1"/>
  <c r="AE16" i="1" s="1"/>
  <c r="AD17" i="1"/>
  <c r="AD18" i="1"/>
  <c r="AD19" i="1"/>
  <c r="AE19" i="1" s="1"/>
  <c r="AD20" i="1"/>
  <c r="AE20" i="1" s="1"/>
  <c r="AD21" i="1"/>
  <c r="AD22" i="1"/>
  <c r="AE22" i="1" s="1"/>
  <c r="AD23" i="1"/>
  <c r="AD24" i="1"/>
  <c r="AE24" i="1" s="1"/>
  <c r="AD25" i="1"/>
  <c r="AD26" i="1"/>
  <c r="AE26" i="1" s="1"/>
  <c r="AD27" i="1"/>
  <c r="AD28" i="1"/>
  <c r="AE28" i="1" s="1"/>
  <c r="AD29" i="1"/>
  <c r="AD30" i="1"/>
  <c r="AD31" i="1"/>
  <c r="AE31" i="1" s="1"/>
  <c r="AD32" i="1"/>
  <c r="AE32" i="1" s="1"/>
  <c r="AD33" i="1"/>
  <c r="AE33" i="1" s="1"/>
  <c r="AD34" i="1"/>
  <c r="AE34" i="1" s="1"/>
  <c r="AD35" i="1"/>
  <c r="AD36" i="1"/>
  <c r="AE36" i="1" s="1"/>
  <c r="AD37" i="1"/>
  <c r="AE37" i="1" s="1"/>
  <c r="AD38" i="1"/>
  <c r="AE38" i="1" s="1"/>
  <c r="AD39" i="1"/>
  <c r="AD40" i="1"/>
  <c r="AE40" i="1" s="1"/>
  <c r="AD41" i="1"/>
  <c r="AE41" i="1" s="1"/>
  <c r="AD42" i="1"/>
  <c r="AE42" i="1" s="1"/>
  <c r="AD43" i="1"/>
  <c r="AD44" i="1"/>
  <c r="AD45" i="1"/>
  <c r="AD46" i="1"/>
  <c r="AE46" i="1" s="1"/>
  <c r="AD47" i="1"/>
  <c r="AE47" i="1" s="1"/>
  <c r="AD48" i="1"/>
  <c r="AD49" i="1"/>
  <c r="AE49" i="1" s="1"/>
  <c r="AD50" i="1"/>
  <c r="AE50" i="1" s="1"/>
  <c r="AD51" i="1"/>
  <c r="AE51" i="1" s="1"/>
  <c r="AD52" i="1"/>
  <c r="AE52" i="1" s="1"/>
  <c r="AD53" i="1"/>
  <c r="AE53" i="1" s="1"/>
  <c r="AD3" i="1"/>
  <c r="AE3" i="1" s="1"/>
  <c r="T49" i="1" l="1"/>
  <c r="T35" i="1"/>
  <c r="T18" i="1"/>
  <c r="T44" i="1"/>
  <c r="T3" i="1"/>
  <c r="T8" i="1"/>
  <c r="T16" i="1"/>
  <c r="T21" i="1"/>
  <c r="T32" i="1"/>
  <c r="T37" i="1"/>
  <c r="T40" i="1"/>
  <c r="T5" i="1"/>
  <c r="T17" i="1"/>
  <c r="T9" i="1"/>
  <c r="T27" i="1"/>
  <c r="T4" i="1"/>
  <c r="T19" i="1"/>
  <c r="T29" i="1"/>
  <c r="T14" i="1"/>
  <c r="T39" i="1"/>
  <c r="T20" i="1"/>
  <c r="T34" i="1"/>
  <c r="T23" i="1"/>
  <c r="T10" i="1"/>
  <c r="T38" i="1"/>
  <c r="T43" i="1"/>
  <c r="T12" i="1"/>
  <c r="T25" i="1"/>
  <c r="T52" i="1"/>
  <c r="T48" i="1"/>
  <c r="T7" i="1"/>
  <c r="T50" i="1"/>
  <c r="T24" i="1"/>
  <c r="T28" i="1"/>
  <c r="T22" i="1"/>
  <c r="T33" i="1"/>
  <c r="T11" i="1"/>
  <c r="T42" i="1"/>
  <c r="T53" i="1"/>
  <c r="T31" i="1"/>
  <c r="T46" i="1"/>
  <c r="S26" i="1"/>
  <c r="V26" i="1" s="1"/>
  <c r="AF26" i="1" s="1"/>
  <c r="S49" i="1"/>
  <c r="V49" i="1" s="1"/>
  <c r="AF49" i="1" s="1"/>
  <c r="S30" i="1"/>
  <c r="V30" i="1" s="1"/>
  <c r="AF30" i="1" s="1"/>
  <c r="S35" i="1"/>
  <c r="S18" i="1"/>
  <c r="V18" i="1" s="1"/>
  <c r="AF18" i="1" s="1"/>
  <c r="S44" i="1"/>
  <c r="S3" i="1"/>
  <c r="V3" i="1" s="1"/>
  <c r="AF3" i="1" s="1"/>
  <c r="S8" i="1"/>
  <c r="S16" i="1"/>
  <c r="V16" i="1" s="1"/>
  <c r="AF16" i="1" s="1"/>
  <c r="S21" i="1"/>
  <c r="S32" i="1"/>
  <c r="V32" i="1" s="1"/>
  <c r="AF32" i="1" s="1"/>
  <c r="S37" i="1"/>
  <c r="S40" i="1"/>
  <c r="V40" i="1" s="1"/>
  <c r="AF40" i="1" s="1"/>
  <c r="S5" i="1"/>
  <c r="S17" i="1"/>
  <c r="V17" i="1" s="1"/>
  <c r="AF17" i="1" s="1"/>
  <c r="S9" i="1"/>
  <c r="S27" i="1"/>
  <c r="V27" i="1" s="1"/>
  <c r="AF27" i="1" s="1"/>
  <c r="S4" i="1"/>
  <c r="S47" i="1"/>
  <c r="V47" i="1" s="1"/>
  <c r="AF47" i="1" s="1"/>
  <c r="S19" i="1"/>
  <c r="S36" i="1"/>
  <c r="V36" i="1" s="1"/>
  <c r="AF36" i="1" s="1"/>
  <c r="S51" i="1"/>
  <c r="V51" i="1" s="1"/>
  <c r="AF51" i="1" s="1"/>
  <c r="S29" i="1"/>
  <c r="V29" i="1" s="1"/>
  <c r="AF29" i="1" s="1"/>
  <c r="S45" i="1"/>
  <c r="S15" i="1"/>
  <c r="S14" i="1"/>
  <c r="V14" i="1" s="1"/>
  <c r="AF14" i="1" s="1"/>
  <c r="S39" i="1"/>
  <c r="V39" i="1" s="1"/>
  <c r="AF39" i="1" s="1"/>
  <c r="S20" i="1"/>
  <c r="S34" i="1"/>
  <c r="S6" i="1"/>
  <c r="V6" i="1" s="1"/>
  <c r="AF6" i="1" s="1"/>
  <c r="S23" i="1"/>
  <c r="V23" i="1" s="1"/>
  <c r="AF23" i="1" s="1"/>
  <c r="S10" i="1"/>
  <c r="S38" i="1"/>
  <c r="S43" i="1"/>
  <c r="V43" i="1" s="1"/>
  <c r="AF43" i="1" s="1"/>
  <c r="S12" i="1"/>
  <c r="V12" i="1" s="1"/>
  <c r="AF12" i="1" s="1"/>
  <c r="S25" i="1"/>
  <c r="S52" i="1"/>
  <c r="S48" i="1"/>
  <c r="V48" i="1" s="1"/>
  <c r="AF48" i="1" s="1"/>
  <c r="S13" i="1"/>
  <c r="V13" i="1" s="1"/>
  <c r="AF13" i="1" s="1"/>
  <c r="S7" i="1"/>
  <c r="S50" i="1"/>
  <c r="S24" i="1"/>
  <c r="V24" i="1" s="1"/>
  <c r="AF24" i="1" s="1"/>
  <c r="S28" i="1"/>
  <c r="V28" i="1" s="1"/>
  <c r="AF28" i="1" s="1"/>
  <c r="S22" i="1"/>
  <c r="S33" i="1"/>
  <c r="S11" i="1"/>
  <c r="V11" i="1" s="1"/>
  <c r="AF11" i="1" s="1"/>
  <c r="S41" i="1"/>
  <c r="V41" i="1" s="1"/>
  <c r="AF41" i="1" s="1"/>
  <c r="S42" i="1"/>
  <c r="S53" i="1"/>
  <c r="S31" i="1"/>
  <c r="S46" i="1"/>
  <c r="V46" i="1" s="1"/>
  <c r="AF46" i="1" s="1"/>
  <c r="V4" i="1" l="1"/>
  <c r="AF4" i="1" s="1"/>
  <c r="V5" i="1"/>
  <c r="AF5" i="1" s="1"/>
  <c r="V21" i="1"/>
  <c r="AF21" i="1" s="1"/>
  <c r="V44" i="1"/>
  <c r="AF44" i="1" s="1"/>
  <c r="V31" i="1"/>
  <c r="AF31" i="1" s="1"/>
  <c r="V33" i="1"/>
  <c r="AF33" i="1" s="1"/>
  <c r="V52" i="1"/>
  <c r="AF52" i="1" s="1"/>
  <c r="V38" i="1"/>
  <c r="AF38" i="1" s="1"/>
  <c r="V15" i="1"/>
  <c r="AF15" i="1" s="1"/>
  <c r="V53" i="1"/>
  <c r="AF53" i="1" s="1"/>
  <c r="V50" i="1"/>
  <c r="AF50" i="1" s="1"/>
  <c r="V34" i="1"/>
  <c r="AF34" i="1" s="1"/>
  <c r="V42" i="1"/>
  <c r="AF42" i="1" s="1"/>
  <c r="V22" i="1"/>
  <c r="AF22" i="1" s="1"/>
  <c r="V7" i="1"/>
  <c r="AF7" i="1" s="1"/>
  <c r="V25" i="1"/>
  <c r="AF25" i="1" s="1"/>
  <c r="V10" i="1"/>
  <c r="AF10" i="1" s="1"/>
  <c r="V20" i="1"/>
  <c r="AF20" i="1" s="1"/>
  <c r="V45" i="1"/>
  <c r="AF45" i="1" s="1"/>
  <c r="V19" i="1"/>
  <c r="AF19" i="1" s="1"/>
  <c r="V9" i="1"/>
  <c r="AF9" i="1" s="1"/>
  <c r="V37" i="1"/>
  <c r="AF37" i="1" s="1"/>
  <c r="V8" i="1"/>
  <c r="AF8" i="1" s="1"/>
  <c r="V35" i="1"/>
  <c r="AF35" i="1" s="1"/>
</calcChain>
</file>

<file path=xl/sharedStrings.xml><?xml version="1.0" encoding="utf-8"?>
<sst xmlns="http://schemas.openxmlformats.org/spreadsheetml/2006/main" count="2055" uniqueCount="1188">
  <si>
    <t>STT</t>
  </si>
  <si>
    <t>Mã sinh viên</t>
  </si>
  <si>
    <t>Họ</t>
  </si>
  <si>
    <t>Tên</t>
  </si>
  <si>
    <t>Ngày sinh</t>
  </si>
  <si>
    <t>Nơi sinh</t>
  </si>
  <si>
    <t>Mã lớp</t>
  </si>
  <si>
    <t>31171020229</t>
  </si>
  <si>
    <t>Châu Gia</t>
  </si>
  <si>
    <t>Bảo</t>
  </si>
  <si>
    <t>11/07/1999</t>
  </si>
  <si>
    <t>TP. Hồ Chí Minh</t>
  </si>
  <si>
    <t>DH43EM001</t>
  </si>
  <si>
    <t>31171021171</t>
  </si>
  <si>
    <t>Mai Phương</t>
  </si>
  <si>
    <t>Cơ</t>
  </si>
  <si>
    <t>22/04/1999</t>
  </si>
  <si>
    <t>DH43TD001</t>
  </si>
  <si>
    <t>31171020492</t>
  </si>
  <si>
    <t>Lê Khang</t>
  </si>
  <si>
    <t>Duy</t>
  </si>
  <si>
    <t>04/07/1999</t>
  </si>
  <si>
    <t>Vĩnh Long</t>
  </si>
  <si>
    <t>DH43AV001</t>
  </si>
  <si>
    <t>31171023064</t>
  </si>
  <si>
    <t>Đào Tấn</t>
  </si>
  <si>
    <t>Đăng</t>
  </si>
  <si>
    <t>19/06/1999</t>
  </si>
  <si>
    <t>Khánh Hòa</t>
  </si>
  <si>
    <t>DH43BD001</t>
  </si>
  <si>
    <t>31171023725</t>
  </si>
  <si>
    <t>Đỗ Quốc</t>
  </si>
  <si>
    <t>Định</t>
  </si>
  <si>
    <t>31/08/1999</t>
  </si>
  <si>
    <t>Bình Thuận</t>
  </si>
  <si>
    <t>31171020301</t>
  </si>
  <si>
    <t>Trương Nguyễn Hà</t>
  </si>
  <si>
    <t>Giang</t>
  </si>
  <si>
    <t>12/06/1999</t>
  </si>
  <si>
    <t>31171020973</t>
  </si>
  <si>
    <t>Lê Thị Hồng</t>
  </si>
  <si>
    <t>Hạnh</t>
  </si>
  <si>
    <t>09/12/1999</t>
  </si>
  <si>
    <t>Lâm Đồng</t>
  </si>
  <si>
    <t>DH43TA001</t>
  </si>
  <si>
    <t>31171023277</t>
  </si>
  <si>
    <t>Nguyễn Vũ Nhật</t>
  </si>
  <si>
    <t>Hạo</t>
  </si>
  <si>
    <t>01/05/1999</t>
  </si>
  <si>
    <t>31171024886</t>
  </si>
  <si>
    <t>Phạm Ngọc</t>
  </si>
  <si>
    <t>Hân</t>
  </si>
  <si>
    <t>10/06/1999</t>
  </si>
  <si>
    <t>31171023364</t>
  </si>
  <si>
    <t>Đặng Thị</t>
  </si>
  <si>
    <t>Hiền</t>
  </si>
  <si>
    <t>10/10/1999</t>
  </si>
  <si>
    <t>Bình Phước</t>
  </si>
  <si>
    <t>31171023649</t>
  </si>
  <si>
    <t>Ngô Thị Hoa</t>
  </si>
  <si>
    <t>23/04/1999</t>
  </si>
  <si>
    <t>Tây Ninh</t>
  </si>
  <si>
    <t>DH43DT001</t>
  </si>
  <si>
    <t>31171022598</t>
  </si>
  <si>
    <t>Phạm Huỳnh Diệu</t>
  </si>
  <si>
    <t>21/12/1999</t>
  </si>
  <si>
    <t>Phú Yên</t>
  </si>
  <si>
    <t>DH43FN001</t>
  </si>
  <si>
    <t>31171022551</t>
  </si>
  <si>
    <t>Bùi Quốc</t>
  </si>
  <si>
    <t>Hội</t>
  </si>
  <si>
    <t>17/07/1999</t>
  </si>
  <si>
    <t>DH43TG001</t>
  </si>
  <si>
    <t>31171020304</t>
  </si>
  <si>
    <t>Nguyễn Gia</t>
  </si>
  <si>
    <t>Huy</t>
  </si>
  <si>
    <t>08/10/1999</t>
  </si>
  <si>
    <t>31171020576</t>
  </si>
  <si>
    <t>Nguyễn Quang Duy</t>
  </si>
  <si>
    <t>Khang</t>
  </si>
  <si>
    <t>02/10/1999</t>
  </si>
  <si>
    <t>DH43TG002</t>
  </si>
  <si>
    <t>31171020079</t>
  </si>
  <si>
    <t>Lư Phùng Huệ</t>
  </si>
  <si>
    <t>Linh</t>
  </si>
  <si>
    <t>07/05/1999</t>
  </si>
  <si>
    <t>31171021452</t>
  </si>
  <si>
    <t>Nguyễn Thị Khánh</t>
  </si>
  <si>
    <t>26/01/1999</t>
  </si>
  <si>
    <t>Hà Nam</t>
  </si>
  <si>
    <t>DH43TQ001</t>
  </si>
  <si>
    <t>31171022975</t>
  </si>
  <si>
    <t>Trần Nguyễn Nhật</t>
  </si>
  <si>
    <t>08/03/1999</t>
  </si>
  <si>
    <t>DH43FN002</t>
  </si>
  <si>
    <t>31171020311</t>
  </si>
  <si>
    <t>Trương Huỳnh Ngọc</t>
  </si>
  <si>
    <t>07/12/1999</t>
  </si>
  <si>
    <t>31171024741</t>
  </si>
  <si>
    <t>Nguyễn Vũ</t>
  </si>
  <si>
    <t>Luân</t>
  </si>
  <si>
    <t>20/05/1999</t>
  </si>
  <si>
    <t>Cần Thơ</t>
  </si>
  <si>
    <t>DH43KC001</t>
  </si>
  <si>
    <t>31171023260</t>
  </si>
  <si>
    <t>Võ Thị Thanh</t>
  </si>
  <si>
    <t>Mai</t>
  </si>
  <si>
    <t>12/02/1999</t>
  </si>
  <si>
    <t>DH43FN006</t>
  </si>
  <si>
    <t>31171024285</t>
  </si>
  <si>
    <t>Trần Thị Minh</t>
  </si>
  <si>
    <t>Mẩn</t>
  </si>
  <si>
    <t>09/04/1999</t>
  </si>
  <si>
    <t>An Giang</t>
  </si>
  <si>
    <t>31171023418</t>
  </si>
  <si>
    <t>Lê Thị</t>
  </si>
  <si>
    <t>Minh</t>
  </si>
  <si>
    <t>29/09/1999</t>
  </si>
  <si>
    <t>Thanh Hóa</t>
  </si>
  <si>
    <t>31161022868</t>
  </si>
  <si>
    <t>Phan Thị Thùy</t>
  </si>
  <si>
    <t>My</t>
  </si>
  <si>
    <t>18/07/1998</t>
  </si>
  <si>
    <t>Tiền Giang</t>
  </si>
  <si>
    <t>31171021024</t>
  </si>
  <si>
    <t>Nguyễn Thế Phương</t>
  </si>
  <si>
    <t>Nam</t>
  </si>
  <si>
    <t>21/03/1999</t>
  </si>
  <si>
    <t>31171024553</t>
  </si>
  <si>
    <t>Nguyễn Thị Thúy</t>
  </si>
  <si>
    <t>Nga</t>
  </si>
  <si>
    <t>07/10/1999</t>
  </si>
  <si>
    <t>31171022139</t>
  </si>
  <si>
    <t>Trần Thị Thu</t>
  </si>
  <si>
    <t>Ngân</t>
  </si>
  <si>
    <t>02/01/1999</t>
  </si>
  <si>
    <t>Kon Tum</t>
  </si>
  <si>
    <t>31171020066</t>
  </si>
  <si>
    <t>Châu Bội</t>
  </si>
  <si>
    <t>Nghi</t>
  </si>
  <si>
    <t>16/01/1999</t>
  </si>
  <si>
    <t>31171025182</t>
  </si>
  <si>
    <t>Lai Mỹ</t>
  </si>
  <si>
    <t>Ngọc</t>
  </si>
  <si>
    <t>31171020321</t>
  </si>
  <si>
    <t>Phan Ngọc Thanh</t>
  </si>
  <si>
    <t>Nguyên</t>
  </si>
  <si>
    <t>29/12/1999</t>
  </si>
  <si>
    <t>31171024743</t>
  </si>
  <si>
    <t>Lã Duy</t>
  </si>
  <si>
    <t>Phong</t>
  </si>
  <si>
    <t>05/01/1999</t>
  </si>
  <si>
    <t>31171022993</t>
  </si>
  <si>
    <t>Nguyễn Thành</t>
  </si>
  <si>
    <t>Phú</t>
  </si>
  <si>
    <t>19/03/1999</t>
  </si>
  <si>
    <t>31171020069</t>
  </si>
  <si>
    <t>Lưu Mỹ</t>
  </si>
  <si>
    <t>Quyên</t>
  </si>
  <si>
    <t>26/07/1999</t>
  </si>
  <si>
    <t>DH43PF002</t>
  </si>
  <si>
    <t>31171021515</t>
  </si>
  <si>
    <t>Trần Thị</t>
  </si>
  <si>
    <t>25/10/1999</t>
  </si>
  <si>
    <t>31171020327</t>
  </si>
  <si>
    <t>Nguyễn Phương</t>
  </si>
  <si>
    <t>Quỳnh</t>
  </si>
  <si>
    <t>20/06/1999</t>
  </si>
  <si>
    <t>31171023292</t>
  </si>
  <si>
    <t>Phạm Ngọc Như</t>
  </si>
  <si>
    <t>17/04/1999</t>
  </si>
  <si>
    <t>DH43DT003</t>
  </si>
  <si>
    <t>31171022655</t>
  </si>
  <si>
    <t>02/07/1999</t>
  </si>
  <si>
    <t>Đắk Lắk</t>
  </si>
  <si>
    <t>31171020432</t>
  </si>
  <si>
    <t>Phạm Đăng Vân</t>
  </si>
  <si>
    <t>Thanh</t>
  </si>
  <si>
    <t>24/10/1999</t>
  </si>
  <si>
    <t>31171025087</t>
  </si>
  <si>
    <t>Võ Chí</t>
  </si>
  <si>
    <t>04/09/1999</t>
  </si>
  <si>
    <t>Bạc Liêu</t>
  </si>
  <si>
    <t>31171025123</t>
  </si>
  <si>
    <t>Nguyễn Ngọc</t>
  </si>
  <si>
    <t>Thành</t>
  </si>
  <si>
    <t>16/07/1999</t>
  </si>
  <si>
    <t>31171023295</t>
  </si>
  <si>
    <t>Đỗ Thu</t>
  </si>
  <si>
    <t>Thảo</t>
  </si>
  <si>
    <t>01/01/1999</t>
  </si>
  <si>
    <t>31171020215</t>
  </si>
  <si>
    <t>Lài Thị</t>
  </si>
  <si>
    <t>Thắm</t>
  </si>
  <si>
    <t>30/05/1999</t>
  </si>
  <si>
    <t>31171022526</t>
  </si>
  <si>
    <t>Hồ Chí</t>
  </si>
  <si>
    <t>Thắng</t>
  </si>
  <si>
    <t>29/01/1998</t>
  </si>
  <si>
    <t>Gia Lai</t>
  </si>
  <si>
    <t>31161020579</t>
  </si>
  <si>
    <t>Lê Bá</t>
  </si>
  <si>
    <t>06/04/1998</t>
  </si>
  <si>
    <t>31171021331</t>
  </si>
  <si>
    <t>Trần Tiến</t>
  </si>
  <si>
    <t>Thịnh</t>
  </si>
  <si>
    <t>11/11/1999</t>
  </si>
  <si>
    <t>31171023461</t>
  </si>
  <si>
    <t>Hà Thị Hồng</t>
  </si>
  <si>
    <t>Trang</t>
  </si>
  <si>
    <t>05/12/1999</t>
  </si>
  <si>
    <t>31171020004</t>
  </si>
  <si>
    <t>Lâm Thanh</t>
  </si>
  <si>
    <t>Trúc</t>
  </si>
  <si>
    <t>18/01/1999</t>
  </si>
  <si>
    <t>31171024155</t>
  </si>
  <si>
    <t>Phan Huỳnh Ngọc</t>
  </si>
  <si>
    <t>05/06/1999</t>
  </si>
  <si>
    <t>Đồng Tháp</t>
  </si>
  <si>
    <t>31171021904</t>
  </si>
  <si>
    <t>Dương Thị</t>
  </si>
  <si>
    <t>Xuyến</t>
  </si>
  <si>
    <t>03/11/1999</t>
  </si>
  <si>
    <t>Quảng Nam</t>
  </si>
  <si>
    <t>31171023448</t>
  </si>
  <si>
    <t>Ngô Thị</t>
  </si>
  <si>
    <t>Yến</t>
  </si>
  <si>
    <t>29/10/1999</t>
  </si>
  <si>
    <t>31171025180</t>
  </si>
  <si>
    <t>Nguyễn Huỳnh Hải</t>
  </si>
  <si>
    <t>02/11/1999</t>
  </si>
  <si>
    <t>b1</t>
  </si>
  <si>
    <t>b2</t>
  </si>
  <si>
    <t>b3</t>
  </si>
  <si>
    <t>b4</t>
  </si>
  <si>
    <t>b5</t>
  </si>
  <si>
    <t>b3b</t>
  </si>
  <si>
    <t>E.Tke (2)</t>
  </si>
  <si>
    <t>trung bình trượt (1.5)</t>
  </si>
  <si>
    <t>san bang mu (1.5)</t>
  </si>
  <si>
    <t>phân lớp (3)</t>
  </si>
  <si>
    <t>phân cụm (2)</t>
  </si>
  <si>
    <t>Diem LMS</t>
  </si>
  <si>
    <t>Diem Ktra giua ky</t>
  </si>
  <si>
    <t>Diem GK</t>
  </si>
  <si>
    <t>E_P1(3)</t>
  </si>
  <si>
    <t>O.1a (2)</t>
  </si>
  <si>
    <t>O.1b (2)</t>
  </si>
  <si>
    <t>O.2a (1.5)</t>
  </si>
  <si>
    <t>O.2b (1.5)</t>
  </si>
  <si>
    <t>file word khg kq</t>
  </si>
  <si>
    <t>solver sai goalseek dung</t>
  </si>
  <si>
    <t>Class</t>
  </si>
  <si>
    <t>StudentID</t>
  </si>
  <si>
    <t>Full Name</t>
  </si>
  <si>
    <t>BirthDate</t>
  </si>
  <si>
    <t>Ex</t>
  </si>
  <si>
    <t>Ans/Tot</t>
  </si>
  <si>
    <t>Mark</t>
  </si>
  <si>
    <t>Emp.ID</t>
  </si>
  <si>
    <t>LA01</t>
  </si>
  <si>
    <t>Trinh Ngoc Vinh</t>
  </si>
  <si>
    <t>25/11/1999</t>
  </si>
  <si>
    <t>21/ 40</t>
  </si>
  <si>
    <t>B516PC03</t>
  </si>
  <si>
    <t>DH43DT002</t>
  </si>
  <si>
    <t>31151022787</t>
  </si>
  <si>
    <t>Vương Hoàng Dương Long</t>
  </si>
  <si>
    <t>21/06/1997</t>
  </si>
  <si>
    <t>29/ 40</t>
  </si>
  <si>
    <t>B516PC45</t>
  </si>
  <si>
    <t>Lê Bá Thắng</t>
  </si>
  <si>
    <t>B512PC54</t>
  </si>
  <si>
    <t>Phan Thị Thùy My</t>
  </si>
  <si>
    <t>28/ 40</t>
  </si>
  <si>
    <t>B512PC53</t>
  </si>
  <si>
    <t>DH43BR001</t>
  </si>
  <si>
    <t>31161022916</t>
  </si>
  <si>
    <t>Nguyễn Tiến Trình</t>
  </si>
  <si>
    <t>17/10/1998</t>
  </si>
  <si>
    <t>27/ 40</t>
  </si>
  <si>
    <t>B515PC25</t>
  </si>
  <si>
    <t>BR002</t>
  </si>
  <si>
    <t>31161023883</t>
  </si>
  <si>
    <t>tran vu toan phong</t>
  </si>
  <si>
    <t>26/ 40</t>
  </si>
  <si>
    <t>B513PC24</t>
  </si>
  <si>
    <t>DH43FNC02.</t>
  </si>
  <si>
    <t>31161025230</t>
  </si>
  <si>
    <t>Nguyễn Thu Hà</t>
  </si>
  <si>
    <t>31/ 40</t>
  </si>
  <si>
    <t>B516PC35</t>
  </si>
  <si>
    <t>31161025346</t>
  </si>
  <si>
    <t>Huỳnh Thị Tuyết Nhung</t>
  </si>
  <si>
    <t>14/02/1998</t>
  </si>
  <si>
    <t>30/ 40</t>
  </si>
  <si>
    <t>B512PC55</t>
  </si>
  <si>
    <t>DH43AV003</t>
  </si>
  <si>
    <t>31161026586</t>
  </si>
  <si>
    <t>Nguyễn Thị Ngân</t>
  </si>
  <si>
    <t>16/04/1998</t>
  </si>
  <si>
    <t>B515PC05</t>
  </si>
  <si>
    <t>DH43LA001</t>
  </si>
  <si>
    <t>31161026599</t>
  </si>
  <si>
    <t>Mai Thanh Tùng</t>
  </si>
  <si>
    <t>23/07/1994</t>
  </si>
  <si>
    <t>22/ 40</t>
  </si>
  <si>
    <t>B516PC42</t>
  </si>
  <si>
    <t>Lâm Thanh Trúc</t>
  </si>
  <si>
    <t>24/ 40</t>
  </si>
  <si>
    <t>B512PC81</t>
  </si>
  <si>
    <t>31171020032</t>
  </si>
  <si>
    <t>Trịnh Thụ Kiệt</t>
  </si>
  <si>
    <t>16/11/1999</t>
  </si>
  <si>
    <t>25/ 40</t>
  </si>
  <si>
    <t>B517PC09</t>
  </si>
  <si>
    <t>31171020076</t>
  </si>
  <si>
    <t>Lý Khải Hào</t>
  </si>
  <si>
    <t>B516PC05</t>
  </si>
  <si>
    <t>31171020107</t>
  </si>
  <si>
    <t>Vòn Kim Liên</t>
  </si>
  <si>
    <t>B517PC27</t>
  </si>
  <si>
    <t>31171020122</t>
  </si>
  <si>
    <t>Bùi Hoàng Nhi</t>
  </si>
  <si>
    <t>B516PC53</t>
  </si>
  <si>
    <t>DH43TT001</t>
  </si>
  <si>
    <t>31171020130</t>
  </si>
  <si>
    <t>Trương Lý Trí</t>
  </si>
  <si>
    <t>17/11/1999</t>
  </si>
  <si>
    <t>B512PC01</t>
  </si>
  <si>
    <t>DH43LA002</t>
  </si>
  <si>
    <t>31171020183</t>
  </si>
  <si>
    <t>Lương Thị Ngọc</t>
  </si>
  <si>
    <t>21/09/1999</t>
  </si>
  <si>
    <t>20/ 40</t>
  </si>
  <si>
    <t>B516PC56</t>
  </si>
  <si>
    <t>31171020188</t>
  </si>
  <si>
    <t>Y Anh</t>
  </si>
  <si>
    <t>31171020193</t>
  </si>
  <si>
    <t>Sằn Ngô Gia Tài</t>
  </si>
  <si>
    <t>13/03/1999</t>
  </si>
  <si>
    <t>31171020214</t>
  </si>
  <si>
    <t>Lương Phi Danh</t>
  </si>
  <si>
    <t>16/09/1999</t>
  </si>
  <si>
    <t>B513PC21</t>
  </si>
  <si>
    <t>Châu Gia Bảo</t>
  </si>
  <si>
    <t>B512PC34</t>
  </si>
  <si>
    <t>31171020231</t>
  </si>
  <si>
    <t>Wang Ngọc Phụng</t>
  </si>
  <si>
    <t>B512PC03</t>
  </si>
  <si>
    <t>31171020235</t>
  </si>
  <si>
    <t>Ông Huệ Hằng</t>
  </si>
  <si>
    <t>30/06/1999</t>
  </si>
  <si>
    <t>B512PC62</t>
  </si>
  <si>
    <t>31171020254</t>
  </si>
  <si>
    <t>Phạm Trần Huệ Nghi</t>
  </si>
  <si>
    <t>B515PC10</t>
  </si>
  <si>
    <t>31171020268</t>
  </si>
  <si>
    <t>Nông Thanh Huyền</t>
  </si>
  <si>
    <t>B517PC19</t>
  </si>
  <si>
    <t>31171020272</t>
  </si>
  <si>
    <t>Lê Tuyết Anh</t>
  </si>
  <si>
    <t>21/06/1999</t>
  </si>
  <si>
    <t>B517PC41</t>
  </si>
  <si>
    <t>DH43AG001</t>
  </si>
  <si>
    <t>31171020279</t>
  </si>
  <si>
    <t>Nguyễn Thanh Thu Hằng</t>
  </si>
  <si>
    <t>25/03/1999</t>
  </si>
  <si>
    <t>B517PC36</t>
  </si>
  <si>
    <t>Trương Nguyễn Hà Giang</t>
  </si>
  <si>
    <t>B512PC83</t>
  </si>
  <si>
    <t>Nguyễn Gia Huy</t>
  </si>
  <si>
    <t>32/ 40</t>
  </si>
  <si>
    <t>B512PC78</t>
  </si>
  <si>
    <t>DH43FN007</t>
  </si>
  <si>
    <t>31171020318</t>
  </si>
  <si>
    <t>Trần Thị Bảo Ngọc</t>
  </si>
  <si>
    <t>19/04/1999</t>
  </si>
  <si>
    <t>B512PC02</t>
  </si>
  <si>
    <t>Phan Ngọc Thanh Nguyên</t>
  </si>
  <si>
    <t>B512PC85</t>
  </si>
  <si>
    <t>Nguyễn Phương Quỳnh</t>
  </si>
  <si>
    <t>B512PC17</t>
  </si>
  <si>
    <t>31171020328</t>
  </si>
  <si>
    <t>Nguyễn Thị Như Quỳnh</t>
  </si>
  <si>
    <t>19/12/1999</t>
  </si>
  <si>
    <t>B515PC29</t>
  </si>
  <si>
    <t>31171020343</t>
  </si>
  <si>
    <t>Phạm Thanh Y Vân</t>
  </si>
  <si>
    <t>18/09/1999</t>
  </si>
  <si>
    <t>B517PC01</t>
  </si>
  <si>
    <t>31171020376</t>
  </si>
  <si>
    <t>Đoàn Thái Thanh</t>
  </si>
  <si>
    <t>B516PC58</t>
  </si>
  <si>
    <t>31171020400</t>
  </si>
  <si>
    <t>Nguyễn Thị Thảo Nguyên</t>
  </si>
  <si>
    <t>B513PC70</t>
  </si>
  <si>
    <t>31171020422</t>
  </si>
  <si>
    <t>Nguyễn Kiến Vy</t>
  </si>
  <si>
    <t>B513PC67</t>
  </si>
  <si>
    <t>Phạm Đăng Vân Thanh</t>
  </si>
  <si>
    <t>B512PC14</t>
  </si>
  <si>
    <t>Lê Khang Duy</t>
  </si>
  <si>
    <t>B512PC86</t>
  </si>
  <si>
    <t>31171020496</t>
  </si>
  <si>
    <t>Trần Minh Huy</t>
  </si>
  <si>
    <t>B517PC15</t>
  </si>
  <si>
    <t>DH43FN004</t>
  </si>
  <si>
    <t>31171020511</t>
  </si>
  <si>
    <t>Trần Minh Hiếu</t>
  </si>
  <si>
    <t>16/08/1999</t>
  </si>
  <si>
    <t>35/ 40</t>
  </si>
  <si>
    <t>B513PC17</t>
  </si>
  <si>
    <t>31171020513</t>
  </si>
  <si>
    <t>Lê Hoàng Kim</t>
  </si>
  <si>
    <t>29/04/1999</t>
  </si>
  <si>
    <t>B515PC07</t>
  </si>
  <si>
    <t>31171020526</t>
  </si>
  <si>
    <t>Lê Hữu Minh Triết</t>
  </si>
  <si>
    <t>22/01/1999</t>
  </si>
  <si>
    <t>B516PC30</t>
  </si>
  <si>
    <t>DH43TG003</t>
  </si>
  <si>
    <t>31171020535</t>
  </si>
  <si>
    <t>Dương Anh Kiệt</t>
  </si>
  <si>
    <t>27/07/1999</t>
  </si>
  <si>
    <t>B513PC11</t>
  </si>
  <si>
    <t>31171020539</t>
  </si>
  <si>
    <t>Nguyễn Hồng Nhung</t>
  </si>
  <si>
    <t>18/06/1999</t>
  </si>
  <si>
    <t>B515PC19</t>
  </si>
  <si>
    <t>31171020558</t>
  </si>
  <si>
    <t>Trương Quan Vũ</t>
  </si>
  <si>
    <t>13/11/1999</t>
  </si>
  <si>
    <t>B512PC49</t>
  </si>
  <si>
    <t>31171020607</t>
  </si>
  <si>
    <t>Lý Mạnh Phương Nguyên</t>
  </si>
  <si>
    <t>B517PC16</t>
  </si>
  <si>
    <t>31171020616</t>
  </si>
  <si>
    <t>Đỗ Ngọc Lan</t>
  </si>
  <si>
    <t>B516PC37</t>
  </si>
  <si>
    <t>DH43AE001</t>
  </si>
  <si>
    <t>31171020637</t>
  </si>
  <si>
    <t>Dương Minh Quang</t>
  </si>
  <si>
    <t>24/01/1999</t>
  </si>
  <si>
    <t>B516PC09</t>
  </si>
  <si>
    <t>31171020643</t>
  </si>
  <si>
    <t>Hoàng Phi Anh</t>
  </si>
  <si>
    <t>B515PC26</t>
  </si>
  <si>
    <t>31171020647</t>
  </si>
  <si>
    <t>Lê Đặng Thùy Duyên</t>
  </si>
  <si>
    <t>25/06/1999</t>
  </si>
  <si>
    <t>B515PC28</t>
  </si>
  <si>
    <t>31171020655</t>
  </si>
  <si>
    <t>Tô Thụy Phương Trúc</t>
  </si>
  <si>
    <t>B516PC02</t>
  </si>
  <si>
    <t>31171020727</t>
  </si>
  <si>
    <t>Nguyễn Lê Hiền Anh</t>
  </si>
  <si>
    <t>36/ 40</t>
  </si>
  <si>
    <t>B513PC07</t>
  </si>
  <si>
    <t>DH43TF001</t>
  </si>
  <si>
    <t>31171020769</t>
  </si>
  <si>
    <t>Nguyễn Quỳnh Trang</t>
  </si>
  <si>
    <t>21/01/1999</t>
  </si>
  <si>
    <t>B516PC24</t>
  </si>
  <si>
    <t>31171020772</t>
  </si>
  <si>
    <t>Lê Thị Thu Trinh</t>
  </si>
  <si>
    <t>19/11/1999</t>
  </si>
  <si>
    <t>B513PC02</t>
  </si>
  <si>
    <t>31171020800</t>
  </si>
  <si>
    <t>Trịnh Ngọc Vinh</t>
  </si>
  <si>
    <t>17/ 40</t>
  </si>
  <si>
    <t>B516PC44</t>
  </si>
  <si>
    <t>31171020818</t>
  </si>
  <si>
    <t>Lê Huỳnh Long</t>
  </si>
  <si>
    <t>B516PC07</t>
  </si>
  <si>
    <t>DH43PF001</t>
  </si>
  <si>
    <t>31171020827</t>
  </si>
  <si>
    <t>Nguyễn Mỹ Quyên</t>
  </si>
  <si>
    <t>23/09/1999</t>
  </si>
  <si>
    <t>B512PC84</t>
  </si>
  <si>
    <t>31171020871</t>
  </si>
  <si>
    <t>Nguyễn Trúc Thanh Lâm</t>
  </si>
  <si>
    <t>17/05/1999</t>
  </si>
  <si>
    <t>33/ 40</t>
  </si>
  <si>
    <t>B516PC19</t>
  </si>
  <si>
    <t>31171020884</t>
  </si>
  <si>
    <t>Trương Phương Nguyên</t>
  </si>
  <si>
    <t>18/10/1999</t>
  </si>
  <si>
    <t>LA001</t>
  </si>
  <si>
    <t>31171020930</t>
  </si>
  <si>
    <t>NGUYEN VU THUY TRANG</t>
  </si>
  <si>
    <t>B513PC01</t>
  </si>
  <si>
    <t>31171020938</t>
  </si>
  <si>
    <t>Nguyễn Hoàng Phương Anh</t>
  </si>
  <si>
    <t>B516PC54</t>
  </si>
  <si>
    <t>31171020958</t>
  </si>
  <si>
    <t>Nguyễn Thị Phương Dung</t>
  </si>
  <si>
    <t>B512PC16</t>
  </si>
  <si>
    <t>31171020963</t>
  </si>
  <si>
    <t>Phạm Hoàng Dương</t>
  </si>
  <si>
    <t>23/02/1999</t>
  </si>
  <si>
    <t>Lê Thị Hồng Hạnh</t>
  </si>
  <si>
    <t>23/ 40</t>
  </si>
  <si>
    <t>B512PC40</t>
  </si>
  <si>
    <t>31171020976</t>
  </si>
  <si>
    <t>Lê Thị Thúy Hiền</t>
  </si>
  <si>
    <t>B516PC36</t>
  </si>
  <si>
    <t>31171020983</t>
  </si>
  <si>
    <t>Lâm Phương Hồng</t>
  </si>
  <si>
    <t>B512PC45</t>
  </si>
  <si>
    <t>31171021009</t>
  </si>
  <si>
    <t>Đoàn Thị Mỹ Linh</t>
  </si>
  <si>
    <t>31171021016</t>
  </si>
  <si>
    <t>Phạm Thị Ngọc Mai</t>
  </si>
  <si>
    <t>13/09/1999</t>
  </si>
  <si>
    <t>B517PC57</t>
  </si>
  <si>
    <t>31171021046</t>
  </si>
  <si>
    <t>Hồ Tấn Phát</t>
  </si>
  <si>
    <t>20/08/1999</t>
  </si>
  <si>
    <t>B515PC15</t>
  </si>
  <si>
    <t>31171021049</t>
  </si>
  <si>
    <t>Lê Viết Hoàng Phúc</t>
  </si>
  <si>
    <t>B516PC26</t>
  </si>
  <si>
    <t>31171021068</t>
  </si>
  <si>
    <t>Hoàng Nguyên Thái</t>
  </si>
  <si>
    <t>15/ 40</t>
  </si>
  <si>
    <t>31171021069</t>
  </si>
  <si>
    <t>Nguyễn Thị Phương Thanh</t>
  </si>
  <si>
    <t>B516PC41</t>
  </si>
  <si>
    <t>31171021074</t>
  </si>
  <si>
    <t>Nguyễn Thị Phương Thảo</t>
  </si>
  <si>
    <t>B512PC06</t>
  </si>
  <si>
    <t>Mai Phương Cơ</t>
  </si>
  <si>
    <t>B512PC18</t>
  </si>
  <si>
    <t>31171021328</t>
  </si>
  <si>
    <t>Nguyễn Thanh Tâm</t>
  </si>
  <si>
    <t>20/03/1999</t>
  </si>
  <si>
    <t>B513PC26</t>
  </si>
  <si>
    <t>31171021330</t>
  </si>
  <si>
    <t>Trần Thu Thảo</t>
  </si>
  <si>
    <t>29/11/1999</t>
  </si>
  <si>
    <t>B516PC40</t>
  </si>
  <si>
    <t>Trần Tiến Thịnh</t>
  </si>
  <si>
    <t>31171021332</t>
  </si>
  <si>
    <t>Nguyễn Ngọc Bảo Thy</t>
  </si>
  <si>
    <t>34/ 40</t>
  </si>
  <si>
    <t>B513PC27</t>
  </si>
  <si>
    <t>31171021337</t>
  </si>
  <si>
    <t>Nguyễn Lâm Cát Tường</t>
  </si>
  <si>
    <t>25/12/1999</t>
  </si>
  <si>
    <t>B516PC57</t>
  </si>
  <si>
    <t>31171021450</t>
  </si>
  <si>
    <t>Thiều Thị Hồng Ngát</t>
  </si>
  <si>
    <t>24/07/1999</t>
  </si>
  <si>
    <t>19/ 40</t>
  </si>
  <si>
    <t>B517PC20</t>
  </si>
  <si>
    <t>Nguyễn Thị Khánh Linh</t>
  </si>
  <si>
    <t>B512PC42</t>
  </si>
  <si>
    <t>Trần Thị Quyên</t>
  </si>
  <si>
    <t>B512PC07</t>
  </si>
  <si>
    <t>31171021516</t>
  </si>
  <si>
    <t>Lê Thị Ly</t>
  </si>
  <si>
    <t>15/09/1999</t>
  </si>
  <si>
    <t>B513PC18</t>
  </si>
  <si>
    <t>31171021532</t>
  </si>
  <si>
    <t>DINH THI TRA</t>
  </si>
  <si>
    <t>B513PC40</t>
  </si>
  <si>
    <t>31171021536</t>
  </si>
  <si>
    <t>Hồ Thị Hà</t>
  </si>
  <si>
    <t>14/08/1999</t>
  </si>
  <si>
    <t>31171021542</t>
  </si>
  <si>
    <t>Nguyễn Nữ Linh Chi</t>
  </si>
  <si>
    <t>B515PC18</t>
  </si>
  <si>
    <t>31171021556</t>
  </si>
  <si>
    <t>Hoàng Minh Duy</t>
  </si>
  <si>
    <t>26/03/1999</t>
  </si>
  <si>
    <t>31171021570</t>
  </si>
  <si>
    <t>Bùi Thị Thảo Phương</t>
  </si>
  <si>
    <t>31171021615</t>
  </si>
  <si>
    <t>Lê Nguyễn Thùy Dung</t>
  </si>
  <si>
    <t>31171021642</t>
  </si>
  <si>
    <t>Phạm Nhật Minh</t>
  </si>
  <si>
    <t>B512PC39</t>
  </si>
  <si>
    <t>31171021696</t>
  </si>
  <si>
    <t>Trần Huy Hoàng</t>
  </si>
  <si>
    <t>29/08/1998</t>
  </si>
  <si>
    <t>31171021712</t>
  </si>
  <si>
    <t>Nguyễn Bá Lành</t>
  </si>
  <si>
    <t>B512PC67</t>
  </si>
  <si>
    <t>31171021729</t>
  </si>
  <si>
    <t>Lý Văn Minh</t>
  </si>
  <si>
    <t>B517PC38</t>
  </si>
  <si>
    <t>31171021754</t>
  </si>
  <si>
    <t>Võ Hùng Cường</t>
  </si>
  <si>
    <t>31/03/1999</t>
  </si>
  <si>
    <t>B515PC14</t>
  </si>
  <si>
    <t>31171021762</t>
  </si>
  <si>
    <t>Hoàng Linh Chi</t>
  </si>
  <si>
    <t>B516PC34</t>
  </si>
  <si>
    <t>31171021806</t>
  </si>
  <si>
    <t>Dương Thị Ngọc Diễm</t>
  </si>
  <si>
    <t>B515PC21</t>
  </si>
  <si>
    <t>DH43BR002</t>
  </si>
  <si>
    <t>31171021825</t>
  </si>
  <si>
    <t>Đoàn Thị Ngọc Hiếu</t>
  </si>
  <si>
    <t>B516PC22</t>
  </si>
  <si>
    <t>31171021849</t>
  </si>
  <si>
    <t>Phan Thị Mỹ Linh</t>
  </si>
  <si>
    <t>23/08/1999</t>
  </si>
  <si>
    <t>B513PC09</t>
  </si>
  <si>
    <t>31171021856</t>
  </si>
  <si>
    <t>Tran Dong Ban</t>
  </si>
  <si>
    <t>Dương Thị Xuyến</t>
  </si>
  <si>
    <t>B512PC63</t>
  </si>
  <si>
    <t>31171021910</t>
  </si>
  <si>
    <t>Nguyễn Thị Mỹ</t>
  </si>
  <si>
    <t>31171021980</t>
  </si>
  <si>
    <t>Trần Ngọc Bích</t>
  </si>
  <si>
    <t>21/04/1999</t>
  </si>
  <si>
    <t>B517PC56</t>
  </si>
  <si>
    <t>31171022007</t>
  </si>
  <si>
    <t>Trương Anh Quân</t>
  </si>
  <si>
    <t>B516PC23</t>
  </si>
  <si>
    <t>31171022026</t>
  </si>
  <si>
    <t>Đoàn Ngọc Thảo Vy</t>
  </si>
  <si>
    <t>24/05/1999</t>
  </si>
  <si>
    <t>B512PC64</t>
  </si>
  <si>
    <t>31171022029</t>
  </si>
  <si>
    <t>Lê Nguyễn Khánh Toàn</t>
  </si>
  <si>
    <t>B512PC51</t>
  </si>
  <si>
    <t>DH43FN005</t>
  </si>
  <si>
    <t>31171022042</t>
  </si>
  <si>
    <t>Võ Thị Ánh Nguyệt</t>
  </si>
  <si>
    <t>B516PC21</t>
  </si>
  <si>
    <t>31171022047</t>
  </si>
  <si>
    <t>Trương Thị Như Quỳnh</t>
  </si>
  <si>
    <t>31171022052</t>
  </si>
  <si>
    <t>Bùi Thị Ái Trâm</t>
  </si>
  <si>
    <t>26/08/1999</t>
  </si>
  <si>
    <t>31171022072</t>
  </si>
  <si>
    <t>Nguyễn Thị Ngọc Oanh</t>
  </si>
  <si>
    <t>28/10/1999</t>
  </si>
  <si>
    <t>B513PC22</t>
  </si>
  <si>
    <t>31171022114</t>
  </si>
  <si>
    <t>Hoàng Gia Bảo</t>
  </si>
  <si>
    <t>B516PC16</t>
  </si>
  <si>
    <t>31171022140</t>
  </si>
  <si>
    <t>Phan Minh Nhân</t>
  </si>
  <si>
    <t>27/06/1999</t>
  </si>
  <si>
    <t>31171022145</t>
  </si>
  <si>
    <t>Phan Thị Hải Trang</t>
  </si>
  <si>
    <t>15/05/1999</t>
  </si>
  <si>
    <t>B512PC08</t>
  </si>
  <si>
    <t>31171022146</t>
  </si>
  <si>
    <t>Cao Thùy Trân</t>
  </si>
  <si>
    <t>B512PC59</t>
  </si>
  <si>
    <t>31171022147</t>
  </si>
  <si>
    <t>Lê Tạ Tú Uyên</t>
  </si>
  <si>
    <t>B513PC25</t>
  </si>
  <si>
    <t>31171022157</t>
  </si>
  <si>
    <t>Võ Ngọc Cầm</t>
  </si>
  <si>
    <t>B517PC11</t>
  </si>
  <si>
    <t>31171022164</t>
  </si>
  <si>
    <t>NGUYEN THI BAO LY</t>
  </si>
  <si>
    <t>B513PC42</t>
  </si>
  <si>
    <t>31171022171</t>
  </si>
  <si>
    <t>Trần Đặng Anh Thư</t>
  </si>
  <si>
    <t>17/02/1999</t>
  </si>
  <si>
    <t>B512PC65</t>
  </si>
  <si>
    <t>31171022177</t>
  </si>
  <si>
    <t>Hồ Đắc Trung</t>
  </si>
  <si>
    <t>16/ 40</t>
  </si>
  <si>
    <t>B516PC13</t>
  </si>
  <si>
    <t>31171022183</t>
  </si>
  <si>
    <t>Hồ Thị Thanh Gần</t>
  </si>
  <si>
    <t>B512PC48</t>
  </si>
  <si>
    <t>31171022243</t>
  </si>
  <si>
    <t>Huỳnh Thị Mỹ Ý</t>
  </si>
  <si>
    <t>B516PC46</t>
  </si>
  <si>
    <t>31171022301</t>
  </si>
  <si>
    <t>Đỗ Thị Xuân Nhi</t>
  </si>
  <si>
    <t>B516PC20</t>
  </si>
  <si>
    <t>31171022311</t>
  </si>
  <si>
    <t>Tô Thị Qui Nhơn</t>
  </si>
  <si>
    <t>26/05/1999</t>
  </si>
  <si>
    <t>31171022314</t>
  </si>
  <si>
    <t>Đỗ Thị Minh Thoa</t>
  </si>
  <si>
    <t>31171022320</t>
  </si>
  <si>
    <t>Nguyễn Hữu Tiến</t>
  </si>
  <si>
    <t>B515PC24</t>
  </si>
  <si>
    <t>31171022357</t>
  </si>
  <si>
    <t>Lê Thị Hồng Nhung</t>
  </si>
  <si>
    <t>31171022398</t>
  </si>
  <si>
    <t>Phan Văn Định</t>
  </si>
  <si>
    <t>31171022400</t>
  </si>
  <si>
    <t>Nguyễn Thanh Luân</t>
  </si>
  <si>
    <t>31171022405</t>
  </si>
  <si>
    <t>Lê Thị Thu Hương</t>
  </si>
  <si>
    <t>22/02/1999</t>
  </si>
  <si>
    <t>31171022409</t>
  </si>
  <si>
    <t>Nguyễn Thị Quỳnh My</t>
  </si>
  <si>
    <t>26/10/1999</t>
  </si>
  <si>
    <t>B515PC60</t>
  </si>
  <si>
    <t>31171022430</t>
  </si>
  <si>
    <t>Đoàn Thị Diễm My</t>
  </si>
  <si>
    <t>31171022437</t>
  </si>
  <si>
    <t>Nguyễn Trần Yến Nhi</t>
  </si>
  <si>
    <t>B515PC16</t>
  </si>
  <si>
    <t>31171022447</t>
  </si>
  <si>
    <t>Võ Quốc Toàn</t>
  </si>
  <si>
    <t>18/04/1999</t>
  </si>
  <si>
    <t>B516PC32</t>
  </si>
  <si>
    <t>31171022467</t>
  </si>
  <si>
    <t>Vũ Ngọc Thảo Vy</t>
  </si>
  <si>
    <t>21/10/1999</t>
  </si>
  <si>
    <t>31171022473</t>
  </si>
  <si>
    <t>Trần Thị Mỹ Thi</t>
  </si>
  <si>
    <t>B515PC04</t>
  </si>
  <si>
    <t>31171022510</t>
  </si>
  <si>
    <t>Nguyễn Thị Hằng</t>
  </si>
  <si>
    <t>B512PC36</t>
  </si>
  <si>
    <t>31171022527</t>
  </si>
  <si>
    <t>Nguyễn Thị Kiều Trinh</t>
  </si>
  <si>
    <t>B513PC38</t>
  </si>
  <si>
    <t>31171022531</t>
  </si>
  <si>
    <t>Nguyễn Đắc Mỹ An</t>
  </si>
  <si>
    <t>B516PC52</t>
  </si>
  <si>
    <t>31171022538</t>
  </si>
  <si>
    <t>Phan Trần Quốc Toàn</t>
  </si>
  <si>
    <t>Bùi Quốc Hội</t>
  </si>
  <si>
    <t>31171022581</t>
  </si>
  <si>
    <t>Huỳnh Hữu Thoại</t>
  </si>
  <si>
    <t>22/09/1999</t>
  </si>
  <si>
    <t>31171022587</t>
  </si>
  <si>
    <t>Nguyễn Thị Trúc Ly</t>
  </si>
  <si>
    <t>28/12/1999</t>
  </si>
  <si>
    <t>B512PC27</t>
  </si>
  <si>
    <t>31171022600</t>
  </si>
  <si>
    <t>Nguyễn Minh Hương</t>
  </si>
  <si>
    <t>20/04/1999</t>
  </si>
  <si>
    <t>B512PC19</t>
  </si>
  <si>
    <t>31171022631</t>
  </si>
  <si>
    <t>Đoàn Huỳnh Thu Trang</t>
  </si>
  <si>
    <t>19/09/1999</t>
  </si>
  <si>
    <t>B516PC38</t>
  </si>
  <si>
    <t>31171022654</t>
  </si>
  <si>
    <t>Nguyễn Ngọc Diễm Quỳnh</t>
  </si>
  <si>
    <t>31171022668</t>
  </si>
  <si>
    <t>Trần Thị Phụng</t>
  </si>
  <si>
    <t>31171022697</t>
  </si>
  <si>
    <t>Nguyễn Thị Duyên</t>
  </si>
  <si>
    <t>31171022699</t>
  </si>
  <si>
    <t>Trần Thiên Hương</t>
  </si>
  <si>
    <t>31171022709</t>
  </si>
  <si>
    <t>Nguyễn Thị Thu Hằng</t>
  </si>
  <si>
    <t>28/09/1999</t>
  </si>
  <si>
    <t>B512PC22</t>
  </si>
  <si>
    <t>31171022718</t>
  </si>
  <si>
    <t>Nguyễn Thị Thương</t>
  </si>
  <si>
    <t>13/12/1998</t>
  </si>
  <si>
    <t>31171022719</t>
  </si>
  <si>
    <t>Đinh Nho Hoàng Anh</t>
  </si>
  <si>
    <t>31171022720</t>
  </si>
  <si>
    <t>Trần Đoàn Minh Anh</t>
  </si>
  <si>
    <t>21/05/1999</t>
  </si>
  <si>
    <t>31171022722</t>
  </si>
  <si>
    <t>Tăng Thị Thảo Hiền</t>
  </si>
  <si>
    <t>27/04/1999</t>
  </si>
  <si>
    <t>B516PC31</t>
  </si>
  <si>
    <t>31171022745</t>
  </si>
  <si>
    <t>Nguyễn Thùy Trang</t>
  </si>
  <si>
    <t>DT001</t>
  </si>
  <si>
    <t>31171022799</t>
  </si>
  <si>
    <t>Le Thi My Linh</t>
  </si>
  <si>
    <t>31171022822</t>
  </si>
  <si>
    <t>Trần Minh Phượng</t>
  </si>
  <si>
    <t>31171022828</t>
  </si>
  <si>
    <t>Hoàng Kim Phương Thảo</t>
  </si>
  <si>
    <t>31171022835</t>
  </si>
  <si>
    <t>Phạm Thị Thu Thúy</t>
  </si>
  <si>
    <t>31171022859</t>
  </si>
  <si>
    <t>Nguyễn Lê Anh Thư</t>
  </si>
  <si>
    <t>29/03/1999</t>
  </si>
  <si>
    <t>31171022863</t>
  </si>
  <si>
    <t>Võ Nhật Uyên</t>
  </si>
  <si>
    <t>22/11/1999</t>
  </si>
  <si>
    <t>31171022864</t>
  </si>
  <si>
    <t>Nguyễn Thị Kiều Vân</t>
  </si>
  <si>
    <t>29/07/1999</t>
  </si>
  <si>
    <t>B512PC47</t>
  </si>
  <si>
    <t>31171022888</t>
  </si>
  <si>
    <t>Đỗ Duy Trọng</t>
  </si>
  <si>
    <t>31171022890</t>
  </si>
  <si>
    <t>Nguyễn Thị Khánh Vân</t>
  </si>
  <si>
    <t>B513PC29</t>
  </si>
  <si>
    <t>TG003</t>
  </si>
  <si>
    <t>31171022895</t>
  </si>
  <si>
    <t>NGUYEN KHANH HA</t>
  </si>
  <si>
    <t>13/08/1999</t>
  </si>
  <si>
    <t>31171022898</t>
  </si>
  <si>
    <t>Phạm Khánh Huy</t>
  </si>
  <si>
    <t>B516PC17</t>
  </si>
  <si>
    <t>31171022907</t>
  </si>
  <si>
    <t>Nguyễn Việt Dũng</t>
  </si>
  <si>
    <t>B516PC08</t>
  </si>
  <si>
    <t>31171022910</t>
  </si>
  <si>
    <t>Lâm Quỳnh Lan Đoan</t>
  </si>
  <si>
    <t>24/06/1999</t>
  </si>
  <si>
    <t>31171022920</t>
  </si>
  <si>
    <t>Trần Nguyễn Bảo Trâm</t>
  </si>
  <si>
    <t>21/08/1999</t>
  </si>
  <si>
    <t>31171022939</t>
  </si>
  <si>
    <t>Thái Võ Huyền Nhi</t>
  </si>
  <si>
    <t>Trần Nguyễn Nhật Linh</t>
  </si>
  <si>
    <t>Nguyễn Thành Phú</t>
  </si>
  <si>
    <t>31171023006</t>
  </si>
  <si>
    <t>Huỳnh Cát Duy</t>
  </si>
  <si>
    <t>30/04/1999</t>
  </si>
  <si>
    <t>DH43AV002</t>
  </si>
  <si>
    <t>31171023026</t>
  </si>
  <si>
    <t>Nguyễn Hà Phương</t>
  </si>
  <si>
    <t>31171023098</t>
  </si>
  <si>
    <t>Cao Nguyễn Minh Thư</t>
  </si>
  <si>
    <t>B512PC09</t>
  </si>
  <si>
    <t>31171023116</t>
  </si>
  <si>
    <t>Nguyễn Thị Ánh Hồng</t>
  </si>
  <si>
    <t>13/05/1999</t>
  </si>
  <si>
    <t>31171023129</t>
  </si>
  <si>
    <t>Nguyễn Đức Trung</t>
  </si>
  <si>
    <t>31171023133</t>
  </si>
  <si>
    <t>Nguyễn Phạm Trân Châu</t>
  </si>
  <si>
    <t>30/07/1999</t>
  </si>
  <si>
    <t>31171023140</t>
  </si>
  <si>
    <t>Lê Trần Thùy Hương</t>
  </si>
  <si>
    <t>14/10/1999</t>
  </si>
  <si>
    <t>B512PC44</t>
  </si>
  <si>
    <t>31171023147</t>
  </si>
  <si>
    <t>Phạm Trần Thái Sơn</t>
  </si>
  <si>
    <t>B513PC41</t>
  </si>
  <si>
    <t>31171023163</t>
  </si>
  <si>
    <t>Nguyễn Trí Tín</t>
  </si>
  <si>
    <t>B512PC29</t>
  </si>
  <si>
    <t>31171023173</t>
  </si>
  <si>
    <t>Nguyễn Thị Thùy Trâm</t>
  </si>
  <si>
    <t>31171023177</t>
  </si>
  <si>
    <t>Nguyễn Châu Thu Hiền</t>
  </si>
  <si>
    <t>31/07/1999</t>
  </si>
  <si>
    <t>B515PC06</t>
  </si>
  <si>
    <t>31171023212</t>
  </si>
  <si>
    <t>Nguyễn Thị Bích Hiền</t>
  </si>
  <si>
    <t>31171023218</t>
  </si>
  <si>
    <t>Vũ Nguyễn Uyên Hân</t>
  </si>
  <si>
    <t>19/01/1999</t>
  </si>
  <si>
    <t>B512PC31</t>
  </si>
  <si>
    <t>31171023220</t>
  </si>
  <si>
    <t>Trịnh Thị Mỹ Huyền</t>
  </si>
  <si>
    <t>14/05/1999</t>
  </si>
  <si>
    <t>B517PC12</t>
  </si>
  <si>
    <t>31171023231</t>
  </si>
  <si>
    <t>Lâm Đức Thắng</t>
  </si>
  <si>
    <t>31171023264</t>
  </si>
  <si>
    <t>Huỳnh Thị Nguyên Sa</t>
  </si>
  <si>
    <t>Nguyễn Vũ Nhật Hạo</t>
  </si>
  <si>
    <t>31171023280</t>
  </si>
  <si>
    <t>Nguyễn Thị Thúy Hồng</t>
  </si>
  <si>
    <t>B515PC40</t>
  </si>
  <si>
    <t>Phạm Ngọc Như Quỳnh</t>
  </si>
  <si>
    <t>B512PC35</t>
  </si>
  <si>
    <t>31171023312</t>
  </si>
  <si>
    <t>Phạm Ngọc Hưng</t>
  </si>
  <si>
    <t>31171023333</t>
  </si>
  <si>
    <t>Nguyễn Văn Hùng</t>
  </si>
  <si>
    <t>13/10/1998</t>
  </si>
  <si>
    <t>B517PC49</t>
  </si>
  <si>
    <t>31171023347</t>
  </si>
  <si>
    <t>Trần Thùy Linh</t>
  </si>
  <si>
    <t>31171023359</t>
  </si>
  <si>
    <t>Nguyễn Thị Thanh Giang</t>
  </si>
  <si>
    <t>B513PC30</t>
  </si>
  <si>
    <t>31171023380</t>
  </si>
  <si>
    <t>Trần Quý Nhân</t>
  </si>
  <si>
    <t>16/10/1999</t>
  </si>
  <si>
    <t>B512PC50</t>
  </si>
  <si>
    <t>31171023421</t>
  </si>
  <si>
    <t>Lại Nguyễn Đức Phúc</t>
  </si>
  <si>
    <t>B515PC34</t>
  </si>
  <si>
    <t>31171023434</t>
  </si>
  <si>
    <t>Trương Thị Tuyết Mai</t>
  </si>
  <si>
    <t>26/12/1999</t>
  </si>
  <si>
    <t>B517PC17</t>
  </si>
  <si>
    <t>Ngô Thị Yến</t>
  </si>
  <si>
    <t>31171023466</t>
  </si>
  <si>
    <t>Mai Thị Lệ Huyền</t>
  </si>
  <si>
    <t>26/02/1999</t>
  </si>
  <si>
    <t>B517PC28</t>
  </si>
  <si>
    <t>31171023468</t>
  </si>
  <si>
    <t>Nguyễn Quang Hiếu</t>
  </si>
  <si>
    <t>B515PC09</t>
  </si>
  <si>
    <t>31171023471</t>
  </si>
  <si>
    <t>Hồ Viết Hùng</t>
  </si>
  <si>
    <t>24/04/1999</t>
  </si>
  <si>
    <t>31171023479</t>
  </si>
  <si>
    <t>Nguyễn Duy Thanh Tùng</t>
  </si>
  <si>
    <t>B515PC45</t>
  </si>
  <si>
    <t>31171023481</t>
  </si>
  <si>
    <t>Nguyễn Trần Nhật Vy</t>
  </si>
  <si>
    <t>31171023567</t>
  </si>
  <si>
    <t>Phạm Ngọc Hoa</t>
  </si>
  <si>
    <t>30/03/1999</t>
  </si>
  <si>
    <t>B512PC24</t>
  </si>
  <si>
    <t>31171023584</t>
  </si>
  <si>
    <t>Huỳnh Thị Kim Tuyền</t>
  </si>
  <si>
    <t>31171023589</t>
  </si>
  <si>
    <t>Nguyễn Duy Nhật Minh</t>
  </si>
  <si>
    <t>B515PC56</t>
  </si>
  <si>
    <t>31171023602</t>
  </si>
  <si>
    <t>Nguyễn Lê Thảo Duy</t>
  </si>
  <si>
    <t>31171023606</t>
  </si>
  <si>
    <t>Nguyễn Thị Ngọc Hiếu</t>
  </si>
  <si>
    <t>20/12/1999</t>
  </si>
  <si>
    <t>14/ 40</t>
  </si>
  <si>
    <t>31171023612</t>
  </si>
  <si>
    <t>Nguyễn Dương Thái Chi</t>
  </si>
  <si>
    <t>23/06/1999</t>
  </si>
  <si>
    <t>B515PC43</t>
  </si>
  <si>
    <t>31171023617</t>
  </si>
  <si>
    <t>Lê Thị Kim Hoa</t>
  </si>
  <si>
    <t>20/01/1999</t>
  </si>
  <si>
    <t>B517PC18</t>
  </si>
  <si>
    <t>31171023618</t>
  </si>
  <si>
    <t>Phạm Long Hoàng</t>
  </si>
  <si>
    <t>B512PC87</t>
  </si>
  <si>
    <t>31171023619</t>
  </si>
  <si>
    <t>Lê Minh Khoa</t>
  </si>
  <si>
    <t>21/11/1999</t>
  </si>
  <si>
    <t>B515PC62</t>
  </si>
  <si>
    <t>31171023640</t>
  </si>
  <si>
    <t>Nguyễn Minh Trung</t>
  </si>
  <si>
    <t>B516PC25</t>
  </si>
  <si>
    <t>31171023650</t>
  </si>
  <si>
    <t>Nguyễn Thị Hương</t>
  </si>
  <si>
    <t>B512PC11</t>
  </si>
  <si>
    <t>31171023661</t>
  </si>
  <si>
    <t>Nguyễn Ngọc Phương Trinh</t>
  </si>
  <si>
    <t>B516PC39</t>
  </si>
  <si>
    <t>31171023671</t>
  </si>
  <si>
    <t>Lê Phước Long</t>
  </si>
  <si>
    <t>B513PC33</t>
  </si>
  <si>
    <t>31171023720</t>
  </si>
  <si>
    <t>Nguyễn Thị Mỹ Diệu</t>
  </si>
  <si>
    <t>B517PC32</t>
  </si>
  <si>
    <t>Đỗ Quốc Định</t>
  </si>
  <si>
    <t>31171023737</t>
  </si>
  <si>
    <t>Nguyễn Trường Huy</t>
  </si>
  <si>
    <t>14/06/1999</t>
  </si>
  <si>
    <t>B512PC12</t>
  </si>
  <si>
    <t>31171023745</t>
  </si>
  <si>
    <t>Phương Huỳnh Thị Như Khuê</t>
  </si>
  <si>
    <t>31171023770</t>
  </si>
  <si>
    <t>Bùi Võ Hoàng Phúc</t>
  </si>
  <si>
    <t>30/11/1999</t>
  </si>
  <si>
    <t>31171023813</t>
  </si>
  <si>
    <t>Mai Ánh Tuyết</t>
  </si>
  <si>
    <t>B513PC13</t>
  </si>
  <si>
    <t>31171023835</t>
  </si>
  <si>
    <t>Trịnh Đức Tuấn</t>
  </si>
  <si>
    <t>B516PC48</t>
  </si>
  <si>
    <t>31171023922</t>
  </si>
  <si>
    <t>Nguyễn Thùy Dương</t>
  </si>
  <si>
    <t>31171023943</t>
  </si>
  <si>
    <t>Hứa Lê Quang</t>
  </si>
  <si>
    <t>16/06/1999</t>
  </si>
  <si>
    <t>31171023965</t>
  </si>
  <si>
    <t>Trương Thị Như Ý</t>
  </si>
  <si>
    <t>B512PC05</t>
  </si>
  <si>
    <t>31171023968</t>
  </si>
  <si>
    <t>Nguyễn Kim Ngân</t>
  </si>
  <si>
    <t>B512PC25</t>
  </si>
  <si>
    <t>31171024017</t>
  </si>
  <si>
    <t>Nguyễn Thị Minh Thư</t>
  </si>
  <si>
    <t>B513PC06</t>
  </si>
  <si>
    <t>31171024043</t>
  </si>
  <si>
    <t>Phan Thị Ly Na</t>
  </si>
  <si>
    <t>31171024046</t>
  </si>
  <si>
    <t>Bùi Đỗ Quỳnh Như</t>
  </si>
  <si>
    <t>16/05/1999</t>
  </si>
  <si>
    <t>B517PC21</t>
  </si>
  <si>
    <t>31171024078</t>
  </si>
  <si>
    <t>Nguyễn Hoài Phương Thanh</t>
  </si>
  <si>
    <t>B517PC40</t>
  </si>
  <si>
    <t>31171024103</t>
  </si>
  <si>
    <t>Đoàn Thị Kim Khánh</t>
  </si>
  <si>
    <t>B517PC58</t>
  </si>
  <si>
    <t>31171024104</t>
  </si>
  <si>
    <t>Nguyễn Bích Ngọc</t>
  </si>
  <si>
    <t>31171024142</t>
  </si>
  <si>
    <t>Huỳnh Lý Xuân Ngọc</t>
  </si>
  <si>
    <t>B515PC31</t>
  </si>
  <si>
    <t>Phan Huỳnh Ngọc Trúc</t>
  </si>
  <si>
    <t>31171024171</t>
  </si>
  <si>
    <t>Lê Thị Như Ý</t>
  </si>
  <si>
    <t>B513PC20</t>
  </si>
  <si>
    <t>31171024183</t>
  </si>
  <si>
    <t>Trần Thị Yến Nhi</t>
  </si>
  <si>
    <t>25/07/1999</t>
  </si>
  <si>
    <t>31171024187</t>
  </si>
  <si>
    <t>Nguyễn Hồng Đào</t>
  </si>
  <si>
    <t>B513PC28</t>
  </si>
  <si>
    <t>31171024213</t>
  </si>
  <si>
    <t>Nguyễn Đặng Thúy Uyên</t>
  </si>
  <si>
    <t>28/08/1999</t>
  </si>
  <si>
    <t>31171024221</t>
  </si>
  <si>
    <t>Đặng Thị Thùy Dương</t>
  </si>
  <si>
    <t>B515PC01</t>
  </si>
  <si>
    <t>Trần Thị Minh Mẩn</t>
  </si>
  <si>
    <t>31171024348</t>
  </si>
  <si>
    <t>Trần Thị Minh Trang</t>
  </si>
  <si>
    <t>27/05/1999</t>
  </si>
  <si>
    <t>31171024351</t>
  </si>
  <si>
    <t>Lê Hải Triều</t>
  </si>
  <si>
    <t>20/10/1999</t>
  </si>
  <si>
    <t>B512PC21</t>
  </si>
  <si>
    <t>31171024359</t>
  </si>
  <si>
    <t>Nguyễn Tiến Anh</t>
  </si>
  <si>
    <t>31171024370</t>
  </si>
  <si>
    <t>Trần Việt Hoàng</t>
  </si>
  <si>
    <t>23/10/1999</t>
  </si>
  <si>
    <t>B515PC48</t>
  </si>
  <si>
    <t>31171024418</t>
  </si>
  <si>
    <t>Phạm Thanh Chương</t>
  </si>
  <si>
    <t>31171024422</t>
  </si>
  <si>
    <t>Lê Thị Hoa</t>
  </si>
  <si>
    <t>28/04/1999</t>
  </si>
  <si>
    <t>31171024425</t>
  </si>
  <si>
    <t>Nguyễn Thị Tố Nga</t>
  </si>
  <si>
    <t>31171024465</t>
  </si>
  <si>
    <t>Nguyễn Thị Thùy Trang</t>
  </si>
  <si>
    <t>B513PC14</t>
  </si>
  <si>
    <t>31171024499</t>
  </si>
  <si>
    <t>Đoàn Thuỳ Yến Nhi</t>
  </si>
  <si>
    <t>B513PC37</t>
  </si>
  <si>
    <t>31171024502</t>
  </si>
  <si>
    <t>Nguyễn Thị Thành</t>
  </si>
  <si>
    <t>B515PC11</t>
  </si>
  <si>
    <t>31171024505</t>
  </si>
  <si>
    <t>Phan Thị Ánh Tuyết</t>
  </si>
  <si>
    <t>31171024512</t>
  </si>
  <si>
    <t>Nguyễn Bảo Hân</t>
  </si>
  <si>
    <t>31171024529</t>
  </si>
  <si>
    <t>Bùi Thị Thảo Quyên</t>
  </si>
  <si>
    <t>B512PC32</t>
  </si>
  <si>
    <t>Nguyễn Thị Thúy Nga</t>
  </si>
  <si>
    <t>B512PC38</t>
  </si>
  <si>
    <t>31171024576</t>
  </si>
  <si>
    <t>Nguyễn Thảo Quyên</t>
  </si>
  <si>
    <t>B517PC47</t>
  </si>
  <si>
    <t>31171024577</t>
  </si>
  <si>
    <t>Đoàn Nguyễn Thanh Tâm</t>
  </si>
  <si>
    <t>31171024613</t>
  </si>
  <si>
    <t>Hàng Hoàng Anh</t>
  </si>
  <si>
    <t>B515PC03</t>
  </si>
  <si>
    <t>31171024632</t>
  </si>
  <si>
    <t>Trần Thị Bích Thủy</t>
  </si>
  <si>
    <t>31171024639</t>
  </si>
  <si>
    <t>Ngô Thị Thúy Hằng</t>
  </si>
  <si>
    <t>B516PC43</t>
  </si>
  <si>
    <t>31171024654</t>
  </si>
  <si>
    <t>Đỗ Thị Ánh Nga</t>
  </si>
  <si>
    <t>DH43LA02</t>
  </si>
  <si>
    <t>31171024700</t>
  </si>
  <si>
    <t>NGUYEN THI YEN VI</t>
  </si>
  <si>
    <t>31171024701</t>
  </si>
  <si>
    <t>Huỳnh Ngọc Chấn</t>
  </si>
  <si>
    <t>B512PC43</t>
  </si>
  <si>
    <t>31171024711</t>
  </si>
  <si>
    <t>Kiều Ngọc Diễm Quỳnh</t>
  </si>
  <si>
    <t>31171024714</t>
  </si>
  <si>
    <t>Nguyễn Thị Ngọc Ánh</t>
  </si>
  <si>
    <t>13/07/1998</t>
  </si>
  <si>
    <t>31171024737</t>
  </si>
  <si>
    <t>LE THI ANH PHUONG</t>
  </si>
  <si>
    <t>22/05/1999</t>
  </si>
  <si>
    <t>Nguyễn Vũ Luân</t>
  </si>
  <si>
    <t>Lã Duy Phong</t>
  </si>
  <si>
    <t>31171024762</t>
  </si>
  <si>
    <t>Võ Công Tuấn Lộc</t>
  </si>
  <si>
    <t>22/12/1999</t>
  </si>
  <si>
    <t>B515PC12</t>
  </si>
  <si>
    <t>31171024763</t>
  </si>
  <si>
    <t>Tưởng Xuân Khoa</t>
  </si>
  <si>
    <t>31171024766</t>
  </si>
  <si>
    <t>Nguyễn Thị Mai Như</t>
  </si>
  <si>
    <t>26/04/1999</t>
  </si>
  <si>
    <t>31171024778</t>
  </si>
  <si>
    <t>Đào Kim Ngân</t>
  </si>
  <si>
    <t>31171024823</t>
  </si>
  <si>
    <t>Nguyễn Thị Quỳnh Hương</t>
  </si>
  <si>
    <t>B515PC36</t>
  </si>
  <si>
    <t>31171024832</t>
  </si>
  <si>
    <t>Đặng Uyên Trang</t>
  </si>
  <si>
    <t>17/10/1999</t>
  </si>
  <si>
    <t>31171024843</t>
  </si>
  <si>
    <t>Huỳnh Thị Tuyết Linh</t>
  </si>
  <si>
    <t>31171024844</t>
  </si>
  <si>
    <t>Nguyễn Thị Anh Thư</t>
  </si>
  <si>
    <t>15/04/1999</t>
  </si>
  <si>
    <t>31171024862</t>
  </si>
  <si>
    <t>Nguyễn Hoàng Sơn</t>
  </si>
  <si>
    <t>Phạm Ngọc Hân</t>
  </si>
  <si>
    <t>31171024914</t>
  </si>
  <si>
    <t>Trần Nguyễn Thanh Quân</t>
  </si>
  <si>
    <t>27/08/1999</t>
  </si>
  <si>
    <t>31171024919</t>
  </si>
  <si>
    <t>Lưu Anh Thảo Vy</t>
  </si>
  <si>
    <t>30/09/1999</t>
  </si>
  <si>
    <t>31171024922</t>
  </si>
  <si>
    <t>Lưu Tiểu Các</t>
  </si>
  <si>
    <t>26/11/1999</t>
  </si>
  <si>
    <t>B512PC68</t>
  </si>
  <si>
    <t>31171024963</t>
  </si>
  <si>
    <t>Phạm Bích Nhu</t>
  </si>
  <si>
    <t>B512PC61</t>
  </si>
  <si>
    <t>31171024966</t>
  </si>
  <si>
    <t>Nguyễn Ngọc Tú Quyên</t>
  </si>
  <si>
    <t>B517PC02</t>
  </si>
  <si>
    <t>31171024982</t>
  </si>
  <si>
    <t>Dương Mỹ Hảo</t>
  </si>
  <si>
    <t>37/ 40</t>
  </si>
  <si>
    <t>B517PC37</t>
  </si>
  <si>
    <t>31171024983</t>
  </si>
  <si>
    <t>Nguyễn Võ Hoàng</t>
  </si>
  <si>
    <t>17/06/1999</t>
  </si>
  <si>
    <t>B515PC23</t>
  </si>
  <si>
    <t>31171024995</t>
  </si>
  <si>
    <t>Phạm Thị Phương Linh</t>
  </si>
  <si>
    <t>B515PC61</t>
  </si>
  <si>
    <t>31171025016</t>
  </si>
  <si>
    <t>Trần Thị Diễm Quỳnh</t>
  </si>
  <si>
    <t>B515PC02</t>
  </si>
  <si>
    <t>31171025033</t>
  </si>
  <si>
    <t>Nguyễn Thị Ngọc</t>
  </si>
  <si>
    <t>16/12/1999</t>
  </si>
  <si>
    <t>B513PC08</t>
  </si>
  <si>
    <t>31171025034</t>
  </si>
  <si>
    <t>Ngô Minh Tú</t>
  </si>
  <si>
    <t>B517PC22</t>
  </si>
  <si>
    <t>31171025048</t>
  </si>
  <si>
    <t>Lê Bảo Châu</t>
  </si>
  <si>
    <t>31171025080</t>
  </si>
  <si>
    <t>Bùi Phan Ngọc Hiền</t>
  </si>
  <si>
    <t>B513PC31</t>
  </si>
  <si>
    <t>31171025086</t>
  </si>
  <si>
    <t>Lê Ngọc Khánh</t>
  </si>
  <si>
    <t>Võ Chí Thanh</t>
  </si>
  <si>
    <t>31171025116</t>
  </si>
  <si>
    <t>Phan Thị Tú Lệ</t>
  </si>
  <si>
    <t>B512PC30</t>
  </si>
  <si>
    <t>31171025118</t>
  </si>
  <si>
    <t>Huỳnh Thủy Trúc</t>
  </si>
  <si>
    <t>B515PC58</t>
  </si>
  <si>
    <t>Nguyễn Ngọc Thành</t>
  </si>
  <si>
    <t>31171025147</t>
  </si>
  <si>
    <t>Mai Chấn Phong</t>
  </si>
  <si>
    <t>B516PC06</t>
  </si>
  <si>
    <t>Nguyễn Huỳnh Hải Yến</t>
  </si>
  <si>
    <t>Lai Mỹ Ngọc</t>
  </si>
  <si>
    <t>31171025196</t>
  </si>
  <si>
    <t>Nguyễn Châu Ngọc Tú</t>
  </si>
  <si>
    <t>31171025219</t>
  </si>
  <si>
    <t>Văn Nữ Nguyệt Minh</t>
  </si>
  <si>
    <t>31171025221</t>
  </si>
  <si>
    <t>Nguyễn Lê Tuyết Lan</t>
  </si>
  <si>
    <t>20/11/1999</t>
  </si>
  <si>
    <t>31171025238</t>
  </si>
  <si>
    <t>Võ Thị Mỹ Linh</t>
  </si>
  <si>
    <t>31171025240</t>
  </si>
  <si>
    <t>Đinh Thanh Trúc</t>
  </si>
  <si>
    <t>31171025248</t>
  </si>
  <si>
    <t>B515PC41</t>
  </si>
  <si>
    <t>31171025264</t>
  </si>
  <si>
    <t>Đinh Thị Khánh Ly</t>
  </si>
  <si>
    <t>B515PC37</t>
  </si>
  <si>
    <t>ghi chú</t>
  </si>
  <si>
    <t>CKTracNghiem</t>
  </si>
  <si>
    <t>CKThucHanh</t>
  </si>
  <si>
    <t>DiemCK</t>
  </si>
  <si>
    <t>Điểm cộng</t>
  </si>
  <si>
    <t>Diem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</si>
</sst>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1" fillId="0" borderId="0" xfId="1"/>
    <xf numFmtId="14" fontId="1" fillId="0" borderId="0" xfId="1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2" fillId="3" borderId="3" xfId="0" applyFont="1" applyFill="1" applyBorder="1"/>
    <xf numFmtId="0" fontId="0" fillId="4" borderId="0" xfId="0" applyFill="1" applyAlignment="1">
      <alignment horizontal="center"/>
    </xf>
    <xf numFmtId="0" fontId="2" fillId="4" borderId="3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S2" zoomScale="140" zoomScaleNormal="140" workbookViewId="0">
      <selection activeCell="T12" sqref="T12"/>
    </sheetView>
  </sheetViews>
  <sheetFormatPr defaultRowHeight="15" x14ac:dyDescent="0.25"/>
  <cols>
    <col min="1" max="1" width="4.28515625" bestFit="1" customWidth="1" collapsed="1"/>
    <col min="2" max="2" width="13.28515625" bestFit="1" customWidth="1" collapsed="1"/>
    <col min="3" max="3" width="14.5703125" bestFit="1" customWidth="1" collapsed="1"/>
    <col min="4" max="4" width="7.85546875" bestFit="1" customWidth="1" collapsed="1"/>
    <col min="5" max="5" width="11.5703125" bestFit="1" customWidth="1" collapsed="1"/>
    <col min="6" max="6" width="15" bestFit="1" customWidth="1" collapsed="1"/>
    <col min="7" max="7" width="12.140625" bestFit="1" customWidth="1" collapsed="1"/>
    <col min="8" max="8" width="3.28515625" bestFit="1" customWidth="1" collapsed="1"/>
    <col min="9" max="10" width="3.28515625" bestFit="1" customWidth="1"/>
    <col min="11" max="11" width="4.42578125" bestFit="1" customWidth="1"/>
    <col min="12" max="13" width="3.28515625" bestFit="1" customWidth="1"/>
    <col min="14" max="14" width="10" bestFit="1" customWidth="1"/>
    <col min="15" max="15" width="21" bestFit="1" customWidth="1"/>
    <col min="16" max="16" width="17.7109375" bestFit="1" customWidth="1"/>
    <col min="17" max="17" width="12" bestFit="1" customWidth="1"/>
    <col min="18" max="18" width="13.140625" bestFit="1" customWidth="1"/>
    <col min="19" max="19" width="13.28515625" bestFit="1" customWidth="1"/>
    <col min="20" max="20" width="18.42578125" bestFit="1" customWidth="1"/>
    <col min="21" max="21" width="13.28515625" bestFit="1" customWidth="1"/>
    <col min="22" max="22" width="9.85546875" style="19" bestFit="1" customWidth="1"/>
    <col min="23" max="23" width="8.5703125" bestFit="1" customWidth="1"/>
    <col min="31" max="32" width="9.140625" style="19"/>
  </cols>
  <sheetData>
    <row r="1" spans="1:32" x14ac:dyDescent="0.25">
      <c r="W1" s="21" t="s">
        <v>1184</v>
      </c>
      <c r="X1" s="21"/>
      <c r="Y1" s="21"/>
      <c r="Z1" s="21"/>
      <c r="AA1" s="21"/>
      <c r="AB1" s="21"/>
      <c r="AC1" s="13"/>
    </row>
    <row r="2" spans="1:3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231</v>
      </c>
      <c r="I2" s="1" t="s">
        <v>232</v>
      </c>
      <c r="J2" s="1" t="s">
        <v>233</v>
      </c>
      <c r="K2" s="3" t="s">
        <v>236</v>
      </c>
      <c r="L2" s="1" t="s">
        <v>234</v>
      </c>
      <c r="M2" s="1" t="s">
        <v>235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5" t="s">
        <v>243</v>
      </c>
      <c r="U2" s="5" t="s">
        <v>1186</v>
      </c>
      <c r="V2" s="20" t="s">
        <v>244</v>
      </c>
      <c r="W2" s="22" t="s">
        <v>245</v>
      </c>
      <c r="X2" s="22" t="s">
        <v>246</v>
      </c>
      <c r="Y2" s="22" t="s">
        <v>247</v>
      </c>
      <c r="Z2" s="22" t="s">
        <v>248</v>
      </c>
      <c r="AA2" s="22" t="s">
        <v>249</v>
      </c>
      <c r="AB2" s="22" t="s">
        <v>1182</v>
      </c>
      <c r="AC2" s="5" t="s">
        <v>1184</v>
      </c>
      <c r="AD2" s="5" t="s">
        <v>1183</v>
      </c>
      <c r="AE2" s="20" t="s">
        <v>1185</v>
      </c>
      <c r="AF2" s="20" t="s">
        <v>1187</v>
      </c>
    </row>
    <row r="3" spans="1:32" x14ac:dyDescent="0.25">
      <c r="A3" s="2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>
        <v>1</v>
      </c>
      <c r="I3" s="2">
        <v>1</v>
      </c>
      <c r="J3" s="2">
        <v>1</v>
      </c>
      <c r="K3" s="4">
        <v>1</v>
      </c>
      <c r="L3" s="2">
        <v>1</v>
      </c>
      <c r="M3" s="2">
        <v>1</v>
      </c>
      <c r="N3" s="6">
        <v>2</v>
      </c>
      <c r="O3" s="6">
        <v>1.5</v>
      </c>
      <c r="P3" s="6">
        <v>1.5</v>
      </c>
      <c r="Q3" s="6">
        <v>3</v>
      </c>
      <c r="R3" s="6">
        <v>2</v>
      </c>
      <c r="S3">
        <f t="shared" ref="S3:S34" si="0">SUM(H3:M3)/6*10</f>
        <v>10</v>
      </c>
      <c r="T3">
        <f t="shared" ref="T3:T34" si="1">SUM(N3:R3)</f>
        <v>10</v>
      </c>
      <c r="V3" s="19">
        <f>MROUND(AVERAGE(S3:T3),0.5)+U3</f>
        <v>10</v>
      </c>
      <c r="AC3">
        <f>MROUND(SUM(W3:AB3),0.5)</f>
        <v>0</v>
      </c>
      <c r="AD3">
        <f>VLOOKUP(B3,kaTracNghiemDS20200721_B512_ca1!B:G,6,0)</f>
        <v>5.5</v>
      </c>
      <c r="AE3" s="19">
        <f>IF(AC3=0,AD3,AC3)</f>
        <v>5.5</v>
      </c>
      <c r="AF3" s="19">
        <f>V3*0.4+AE3*0.6</f>
        <v>7.3</v>
      </c>
    </row>
    <row r="4" spans="1:32" x14ac:dyDescent="0.25">
      <c r="A4" s="2">
        <v>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11</v>
      </c>
      <c r="G4" s="2" t="s">
        <v>17</v>
      </c>
      <c r="H4" s="2">
        <v>1</v>
      </c>
      <c r="I4" s="2">
        <v>1</v>
      </c>
      <c r="J4" s="2">
        <v>1</v>
      </c>
      <c r="K4" s="4">
        <v>1</v>
      </c>
      <c r="L4" s="2">
        <v>1</v>
      </c>
      <c r="M4" s="2">
        <v>1</v>
      </c>
      <c r="N4" s="6">
        <v>2</v>
      </c>
      <c r="O4" s="6">
        <v>1.5</v>
      </c>
      <c r="P4" s="6">
        <v>1.5</v>
      </c>
      <c r="Q4" s="6">
        <v>3</v>
      </c>
      <c r="R4" s="6">
        <v>1.5</v>
      </c>
      <c r="S4">
        <f t="shared" si="0"/>
        <v>10</v>
      </c>
      <c r="T4">
        <f t="shared" si="1"/>
        <v>9.5</v>
      </c>
      <c r="V4" s="19">
        <f t="shared" ref="V4:V53" si="2">MROUND(AVERAGE(S4:T4),0.5)+U4</f>
        <v>10</v>
      </c>
      <c r="AC4">
        <f t="shared" ref="AC4:AC53" si="3">MROUND(SUM(W4:AB4),0.5)</f>
        <v>0</v>
      </c>
      <c r="AD4">
        <f>VLOOKUP(B4,kaTracNghiemDS20200721_B512_ca1!B:G,6,0)</f>
        <v>8</v>
      </c>
      <c r="AE4" s="19">
        <f t="shared" ref="AE4:AE53" si="4">IF(AC4=0,AD4,AC4)</f>
        <v>8</v>
      </c>
      <c r="AF4" s="19">
        <f t="shared" ref="AF4:AF53" si="5">V4*0.4+AE4*0.6</f>
        <v>8.8000000000000007</v>
      </c>
    </row>
    <row r="5" spans="1:32" x14ac:dyDescent="0.25">
      <c r="A5" s="2">
        <v>3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>
        <v>1</v>
      </c>
      <c r="I5" s="2">
        <v>1</v>
      </c>
      <c r="J5" s="2">
        <v>1</v>
      </c>
      <c r="K5" s="4">
        <v>1</v>
      </c>
      <c r="L5" s="2">
        <v>1</v>
      </c>
      <c r="M5" s="2">
        <v>1</v>
      </c>
      <c r="N5" s="6">
        <v>2</v>
      </c>
      <c r="O5" s="6">
        <v>1.5</v>
      </c>
      <c r="P5" s="6">
        <v>1.5</v>
      </c>
      <c r="Q5" s="6">
        <v>3</v>
      </c>
      <c r="R5" s="6">
        <v>1.5</v>
      </c>
      <c r="S5">
        <f t="shared" si="0"/>
        <v>10</v>
      </c>
      <c r="T5">
        <f t="shared" si="1"/>
        <v>9.5</v>
      </c>
      <c r="V5" s="19">
        <f t="shared" si="2"/>
        <v>10</v>
      </c>
      <c r="AC5">
        <f t="shared" si="3"/>
        <v>0</v>
      </c>
      <c r="AD5">
        <f>VLOOKUP(B5,kaTracNghiemDS20200721_B512_ca1!B:G,6,0)</f>
        <v>7.5</v>
      </c>
      <c r="AE5" s="19">
        <f t="shared" si="4"/>
        <v>7.5</v>
      </c>
      <c r="AF5" s="19">
        <f t="shared" si="5"/>
        <v>8.5</v>
      </c>
    </row>
    <row r="6" spans="1:32" s="17" customFormat="1" x14ac:dyDescent="0.25">
      <c r="A6" s="14">
        <v>4</v>
      </c>
      <c r="B6" s="14" t="s">
        <v>24</v>
      </c>
      <c r="C6" s="14" t="s">
        <v>25</v>
      </c>
      <c r="D6" s="14" t="s">
        <v>26</v>
      </c>
      <c r="E6" s="14" t="s">
        <v>27</v>
      </c>
      <c r="F6" s="14" t="s">
        <v>28</v>
      </c>
      <c r="G6" s="14" t="s">
        <v>29</v>
      </c>
      <c r="H6" s="14">
        <v>1</v>
      </c>
      <c r="I6" s="14">
        <v>1</v>
      </c>
      <c r="J6" s="14">
        <v>1</v>
      </c>
      <c r="K6" s="15">
        <v>1</v>
      </c>
      <c r="L6" s="14">
        <v>1</v>
      </c>
      <c r="M6" s="14">
        <v>1</v>
      </c>
      <c r="N6" s="16">
        <v>0</v>
      </c>
      <c r="O6" s="16">
        <v>0</v>
      </c>
      <c r="P6" s="16">
        <v>0</v>
      </c>
      <c r="Q6" s="16">
        <v>2.75</v>
      </c>
      <c r="R6" s="16">
        <v>1.75</v>
      </c>
      <c r="S6" s="17">
        <f t="shared" si="0"/>
        <v>10</v>
      </c>
      <c r="T6" s="17">
        <v>7</v>
      </c>
      <c r="U6" s="17">
        <v>1</v>
      </c>
      <c r="V6" s="19">
        <f t="shared" si="2"/>
        <v>9.5</v>
      </c>
      <c r="W6" s="17">
        <v>2.5</v>
      </c>
      <c r="X6" s="17">
        <v>1.75</v>
      </c>
      <c r="Y6" s="17">
        <v>1</v>
      </c>
      <c r="Z6" s="17">
        <v>1.25</v>
      </c>
      <c r="AA6" s="17">
        <v>1.25</v>
      </c>
      <c r="AC6" s="17">
        <f t="shared" si="3"/>
        <v>8</v>
      </c>
      <c r="AD6" s="17" t="e">
        <f>VLOOKUP(B6,kaTracNghiemDS20200721_B512_ca1!B:G,6,0)</f>
        <v>#N/A</v>
      </c>
      <c r="AE6" s="19">
        <f t="shared" si="4"/>
        <v>8</v>
      </c>
      <c r="AF6" s="19">
        <f t="shared" si="5"/>
        <v>8.6</v>
      </c>
    </row>
    <row r="7" spans="1:32" x14ac:dyDescent="0.25">
      <c r="A7" s="2">
        <v>5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12</v>
      </c>
      <c r="H7" s="2">
        <v>0</v>
      </c>
      <c r="I7" s="2">
        <v>1</v>
      </c>
      <c r="J7" s="2">
        <v>1</v>
      </c>
      <c r="K7" s="4">
        <v>1</v>
      </c>
      <c r="L7" s="2">
        <v>1</v>
      </c>
      <c r="M7" s="2">
        <v>1</v>
      </c>
      <c r="N7" s="6">
        <v>2</v>
      </c>
      <c r="O7" s="6">
        <v>1.5</v>
      </c>
      <c r="P7" s="6">
        <v>1.5</v>
      </c>
      <c r="Q7" s="6">
        <v>2.75</v>
      </c>
      <c r="R7" s="6">
        <v>1.5</v>
      </c>
      <c r="S7">
        <f t="shared" si="0"/>
        <v>8.3333333333333339</v>
      </c>
      <c r="T7">
        <f t="shared" si="1"/>
        <v>9.25</v>
      </c>
      <c r="V7" s="19">
        <f t="shared" si="2"/>
        <v>9</v>
      </c>
      <c r="AC7">
        <f t="shared" si="3"/>
        <v>0</v>
      </c>
      <c r="AD7">
        <f>VLOOKUP(B7,kaTracNghiemDS20200721_B512_ca1!B:G,6,0)</f>
        <v>7.5</v>
      </c>
      <c r="AE7" s="19">
        <f t="shared" si="4"/>
        <v>7.5</v>
      </c>
      <c r="AF7" s="19">
        <f t="shared" si="5"/>
        <v>8.1</v>
      </c>
    </row>
    <row r="8" spans="1:32" x14ac:dyDescent="0.25">
      <c r="A8" s="2">
        <v>6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11</v>
      </c>
      <c r="G8" s="2" t="s">
        <v>23</v>
      </c>
      <c r="H8" s="2">
        <v>1</v>
      </c>
      <c r="I8" s="2">
        <v>1</v>
      </c>
      <c r="J8" s="2">
        <v>1</v>
      </c>
      <c r="K8" s="4">
        <v>1</v>
      </c>
      <c r="L8" s="2">
        <v>1</v>
      </c>
      <c r="M8" s="2">
        <v>1</v>
      </c>
      <c r="N8" s="6">
        <v>2</v>
      </c>
      <c r="O8" s="6">
        <v>1</v>
      </c>
      <c r="P8" s="6">
        <v>1</v>
      </c>
      <c r="Q8" s="6">
        <v>3</v>
      </c>
      <c r="R8" s="6">
        <v>1.5</v>
      </c>
      <c r="S8">
        <f t="shared" si="0"/>
        <v>10</v>
      </c>
      <c r="T8">
        <f t="shared" si="1"/>
        <v>8.5</v>
      </c>
      <c r="V8" s="19">
        <f t="shared" si="2"/>
        <v>9.5</v>
      </c>
      <c r="AC8">
        <f t="shared" si="3"/>
        <v>0</v>
      </c>
      <c r="AD8">
        <f>VLOOKUP(B8,kaTracNghiemDS20200721_B512_ca1!B:G,6,0)</f>
        <v>8</v>
      </c>
      <c r="AE8" s="19">
        <f t="shared" si="4"/>
        <v>8</v>
      </c>
      <c r="AF8" s="19">
        <f t="shared" si="5"/>
        <v>8.6</v>
      </c>
    </row>
    <row r="9" spans="1:32" x14ac:dyDescent="0.25">
      <c r="A9" s="2">
        <v>7</v>
      </c>
      <c r="B9" s="2" t="s">
        <v>39</v>
      </c>
      <c r="C9" s="2" t="s">
        <v>40</v>
      </c>
      <c r="D9" s="2" t="s">
        <v>41</v>
      </c>
      <c r="E9" s="2" t="s">
        <v>42</v>
      </c>
      <c r="F9" s="2" t="s">
        <v>43</v>
      </c>
      <c r="G9" s="2" t="s">
        <v>44</v>
      </c>
      <c r="H9" s="2">
        <v>1</v>
      </c>
      <c r="I9" s="2">
        <v>1</v>
      </c>
      <c r="J9" s="2">
        <v>0</v>
      </c>
      <c r="K9" s="4">
        <v>1</v>
      </c>
      <c r="L9" s="2">
        <v>1</v>
      </c>
      <c r="M9" s="2">
        <v>1</v>
      </c>
      <c r="N9" s="6">
        <v>2</v>
      </c>
      <c r="O9" s="6">
        <v>1.5</v>
      </c>
      <c r="P9" s="6">
        <v>0</v>
      </c>
      <c r="Q9" s="6">
        <v>1</v>
      </c>
      <c r="R9" s="6">
        <v>1.5</v>
      </c>
      <c r="S9">
        <f t="shared" si="0"/>
        <v>8.3333333333333339</v>
      </c>
      <c r="T9">
        <f t="shared" si="1"/>
        <v>6</v>
      </c>
      <c r="V9" s="19">
        <f t="shared" si="2"/>
        <v>7</v>
      </c>
      <c r="AC9">
        <f t="shared" si="3"/>
        <v>0</v>
      </c>
      <c r="AD9">
        <f>VLOOKUP(B9,kaTracNghiemDS20200721_B512_ca1!B:G,6,0)</f>
        <v>6</v>
      </c>
      <c r="AE9" s="19">
        <f t="shared" si="4"/>
        <v>6</v>
      </c>
      <c r="AF9" s="19">
        <f t="shared" si="5"/>
        <v>6.4</v>
      </c>
    </row>
    <row r="10" spans="1:32" x14ac:dyDescent="0.25">
      <c r="A10" s="2">
        <v>8</v>
      </c>
      <c r="B10" s="2" t="s">
        <v>45</v>
      </c>
      <c r="C10" s="2" t="s">
        <v>46</v>
      </c>
      <c r="D10" s="2" t="s">
        <v>47</v>
      </c>
      <c r="E10" s="2" t="s">
        <v>48</v>
      </c>
      <c r="F10" s="2" t="s">
        <v>43</v>
      </c>
      <c r="G10" s="2" t="s">
        <v>12</v>
      </c>
      <c r="H10" s="2">
        <v>1</v>
      </c>
      <c r="I10" s="2">
        <v>1</v>
      </c>
      <c r="J10" s="2">
        <v>1</v>
      </c>
      <c r="K10" s="4">
        <v>1</v>
      </c>
      <c r="L10" s="2">
        <v>1</v>
      </c>
      <c r="M10" s="2">
        <v>0</v>
      </c>
      <c r="N10" s="6">
        <v>2</v>
      </c>
      <c r="O10" s="6">
        <v>1.5</v>
      </c>
      <c r="P10" s="6">
        <v>1.5</v>
      </c>
      <c r="Q10" s="6">
        <v>3</v>
      </c>
      <c r="R10" s="6">
        <v>2</v>
      </c>
      <c r="S10">
        <f t="shared" si="0"/>
        <v>8.3333333333333339</v>
      </c>
      <c r="T10">
        <f t="shared" si="1"/>
        <v>10</v>
      </c>
      <c r="V10" s="19">
        <f t="shared" si="2"/>
        <v>9</v>
      </c>
      <c r="AC10">
        <f t="shared" si="3"/>
        <v>0</v>
      </c>
      <c r="AD10">
        <f>VLOOKUP(B10,kaTracNghiemDS20200721_B512_ca1!B:G,6,0)</f>
        <v>7.5</v>
      </c>
      <c r="AE10" s="19">
        <f t="shared" si="4"/>
        <v>7.5</v>
      </c>
      <c r="AF10" s="19">
        <f t="shared" si="5"/>
        <v>8.1</v>
      </c>
    </row>
    <row r="11" spans="1:32" x14ac:dyDescent="0.25">
      <c r="A11" s="2">
        <v>9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22</v>
      </c>
      <c r="G11" s="2" t="s">
        <v>17</v>
      </c>
      <c r="H11" s="2">
        <v>1</v>
      </c>
      <c r="I11" s="2">
        <v>1</v>
      </c>
      <c r="J11" s="2">
        <v>1</v>
      </c>
      <c r="K11" s="4">
        <v>1</v>
      </c>
      <c r="L11" s="2">
        <v>1</v>
      </c>
      <c r="M11" s="2">
        <v>1</v>
      </c>
      <c r="N11" s="7">
        <v>2</v>
      </c>
      <c r="O11" s="7">
        <v>1</v>
      </c>
      <c r="P11" s="7">
        <v>1</v>
      </c>
      <c r="Q11" s="7">
        <v>3</v>
      </c>
      <c r="R11" s="7">
        <v>2</v>
      </c>
      <c r="S11">
        <f t="shared" si="0"/>
        <v>10</v>
      </c>
      <c r="T11">
        <f t="shared" si="1"/>
        <v>9</v>
      </c>
      <c r="V11" s="19">
        <f t="shared" si="2"/>
        <v>9.5</v>
      </c>
      <c r="AC11">
        <f t="shared" si="3"/>
        <v>0</v>
      </c>
      <c r="AD11">
        <f>VLOOKUP(B11,kaTracNghiemDS20200721_B512_ca1!B:G,6,0)</f>
        <v>7</v>
      </c>
      <c r="AE11" s="19">
        <f t="shared" si="4"/>
        <v>7</v>
      </c>
      <c r="AF11" s="19">
        <f t="shared" si="5"/>
        <v>8</v>
      </c>
    </row>
    <row r="12" spans="1:32" s="17" customFormat="1" x14ac:dyDescent="0.25">
      <c r="A12" s="14">
        <v>10</v>
      </c>
      <c r="B12" s="14" t="s">
        <v>53</v>
      </c>
      <c r="C12" s="14" t="s">
        <v>54</v>
      </c>
      <c r="D12" s="14" t="s">
        <v>55</v>
      </c>
      <c r="E12" s="14" t="s">
        <v>56</v>
      </c>
      <c r="F12" s="14" t="s">
        <v>57</v>
      </c>
      <c r="G12" s="14" t="s">
        <v>29</v>
      </c>
      <c r="H12" s="14">
        <v>1</v>
      </c>
      <c r="I12" s="14">
        <v>1</v>
      </c>
      <c r="J12" s="14">
        <v>1</v>
      </c>
      <c r="K12" s="15">
        <v>1</v>
      </c>
      <c r="L12" s="14">
        <v>1</v>
      </c>
      <c r="M12" s="14">
        <v>1</v>
      </c>
      <c r="N12" s="18">
        <v>2</v>
      </c>
      <c r="O12" s="18">
        <v>1.5</v>
      </c>
      <c r="P12" s="18">
        <v>1</v>
      </c>
      <c r="Q12" s="18">
        <v>1</v>
      </c>
      <c r="R12" s="18">
        <v>1.5</v>
      </c>
      <c r="S12" s="17">
        <f t="shared" si="0"/>
        <v>10</v>
      </c>
      <c r="T12" s="17">
        <f t="shared" si="1"/>
        <v>7</v>
      </c>
      <c r="U12" s="17">
        <v>1</v>
      </c>
      <c r="V12" s="19">
        <f t="shared" si="2"/>
        <v>9.5</v>
      </c>
      <c r="W12" s="17">
        <v>2.5</v>
      </c>
      <c r="X12" s="17">
        <v>1</v>
      </c>
      <c r="Y12" s="17">
        <v>0</v>
      </c>
      <c r="Z12" s="17">
        <v>1</v>
      </c>
      <c r="AA12" s="17">
        <v>1</v>
      </c>
      <c r="AB12" s="17" t="s">
        <v>250</v>
      </c>
      <c r="AC12" s="17">
        <f t="shared" si="3"/>
        <v>5.5</v>
      </c>
      <c r="AD12" s="17" t="e">
        <f>VLOOKUP(B12,kaTracNghiemDS20200721_B512_ca1!B:G,6,0)</f>
        <v>#N/A</v>
      </c>
      <c r="AE12" s="19">
        <f t="shared" si="4"/>
        <v>5.5</v>
      </c>
      <c r="AF12" s="19">
        <f t="shared" si="5"/>
        <v>7.1</v>
      </c>
    </row>
    <row r="13" spans="1:32" x14ac:dyDescent="0.25">
      <c r="A13" s="2">
        <v>11</v>
      </c>
      <c r="B13" s="2" t="s">
        <v>58</v>
      </c>
      <c r="C13" s="2" t="s">
        <v>59</v>
      </c>
      <c r="D13" s="2" t="s">
        <v>55</v>
      </c>
      <c r="E13" s="2" t="s">
        <v>60</v>
      </c>
      <c r="F13" s="2" t="s">
        <v>61</v>
      </c>
      <c r="G13" s="2" t="s">
        <v>62</v>
      </c>
      <c r="H13" s="2">
        <v>1</v>
      </c>
      <c r="I13" s="2">
        <v>1</v>
      </c>
      <c r="J13" s="2">
        <v>0</v>
      </c>
      <c r="K13" s="4">
        <v>1</v>
      </c>
      <c r="L13" s="2">
        <v>0</v>
      </c>
      <c r="M13" s="2">
        <v>0</v>
      </c>
      <c r="N13" s="6">
        <v>0</v>
      </c>
      <c r="O13" s="6">
        <v>0</v>
      </c>
      <c r="P13" s="6">
        <v>0</v>
      </c>
      <c r="Q13" s="6">
        <v>3</v>
      </c>
      <c r="R13" s="6">
        <v>0</v>
      </c>
      <c r="S13">
        <f t="shared" si="0"/>
        <v>5</v>
      </c>
      <c r="T13">
        <v>7</v>
      </c>
      <c r="V13" s="19">
        <f t="shared" si="2"/>
        <v>6</v>
      </c>
      <c r="W13">
        <v>3</v>
      </c>
      <c r="X13">
        <v>2</v>
      </c>
      <c r="Y13">
        <v>2</v>
      </c>
      <c r="Z13">
        <v>1</v>
      </c>
      <c r="AA13">
        <v>0</v>
      </c>
      <c r="AC13">
        <f t="shared" si="3"/>
        <v>8</v>
      </c>
      <c r="AD13" t="e">
        <f>VLOOKUP(B13,kaTracNghiemDS20200721_B512_ca1!B:G,6,0)</f>
        <v>#N/A</v>
      </c>
      <c r="AE13" s="19">
        <f t="shared" si="4"/>
        <v>8</v>
      </c>
      <c r="AF13" s="19">
        <f t="shared" si="5"/>
        <v>7.2</v>
      </c>
    </row>
    <row r="14" spans="1:32" x14ac:dyDescent="0.25">
      <c r="A14" s="2">
        <v>12</v>
      </c>
      <c r="B14" s="2" t="s">
        <v>63</v>
      </c>
      <c r="C14" s="2" t="s">
        <v>64</v>
      </c>
      <c r="D14" s="2" t="s">
        <v>55</v>
      </c>
      <c r="E14" s="2" t="s">
        <v>65</v>
      </c>
      <c r="F14" s="2" t="s">
        <v>66</v>
      </c>
      <c r="G14" s="2" t="s">
        <v>67</v>
      </c>
      <c r="H14" s="2">
        <v>1</v>
      </c>
      <c r="I14" s="2">
        <v>1</v>
      </c>
      <c r="J14" s="2">
        <v>1</v>
      </c>
      <c r="K14" s="4">
        <v>1</v>
      </c>
      <c r="L14" s="2">
        <v>1</v>
      </c>
      <c r="M14" s="2">
        <v>1</v>
      </c>
      <c r="N14" s="6">
        <v>2</v>
      </c>
      <c r="O14" s="6">
        <v>1</v>
      </c>
      <c r="P14" s="6">
        <v>1</v>
      </c>
      <c r="Q14" s="6">
        <v>3</v>
      </c>
      <c r="R14" s="6">
        <v>2</v>
      </c>
      <c r="S14">
        <f t="shared" si="0"/>
        <v>10</v>
      </c>
      <c r="T14">
        <f t="shared" si="1"/>
        <v>9</v>
      </c>
      <c r="V14" s="19">
        <f t="shared" si="2"/>
        <v>9.5</v>
      </c>
      <c r="W14">
        <v>3</v>
      </c>
      <c r="X14">
        <v>1.75</v>
      </c>
      <c r="Y14">
        <v>2</v>
      </c>
      <c r="Z14">
        <v>1.25</v>
      </c>
      <c r="AA14">
        <v>1</v>
      </c>
      <c r="AB14" t="s">
        <v>251</v>
      </c>
      <c r="AC14">
        <f t="shared" si="3"/>
        <v>9</v>
      </c>
      <c r="AD14" t="e">
        <f>VLOOKUP(B14,kaTracNghiemDS20200721_B512_ca1!B:G,6,0)</f>
        <v>#N/A</v>
      </c>
      <c r="AE14" s="19">
        <f t="shared" si="4"/>
        <v>9</v>
      </c>
      <c r="AF14" s="19">
        <f t="shared" si="5"/>
        <v>9.1999999999999993</v>
      </c>
    </row>
    <row r="15" spans="1:32" x14ac:dyDescent="0.25">
      <c r="A15" s="2">
        <v>13</v>
      </c>
      <c r="B15" s="2" t="s">
        <v>68</v>
      </c>
      <c r="C15" s="2" t="s">
        <v>69</v>
      </c>
      <c r="D15" s="2" t="s">
        <v>70</v>
      </c>
      <c r="E15" s="2" t="s">
        <v>71</v>
      </c>
      <c r="F15" s="2" t="s">
        <v>66</v>
      </c>
      <c r="G15" s="2" t="s">
        <v>72</v>
      </c>
      <c r="H15" s="2">
        <v>1</v>
      </c>
      <c r="I15" s="2">
        <v>0</v>
      </c>
      <c r="J15" s="2">
        <v>1</v>
      </c>
      <c r="K15" s="4">
        <v>1</v>
      </c>
      <c r="L15" s="2">
        <v>1</v>
      </c>
      <c r="M15" s="2">
        <v>0</v>
      </c>
      <c r="N15" s="8"/>
      <c r="O15" s="8"/>
      <c r="P15" s="8"/>
      <c r="Q15" s="8"/>
      <c r="R15" s="8"/>
      <c r="S15">
        <f t="shared" si="0"/>
        <v>6.6666666666666661</v>
      </c>
      <c r="T15">
        <v>7</v>
      </c>
      <c r="V15" s="19">
        <f t="shared" si="2"/>
        <v>7</v>
      </c>
      <c r="AC15">
        <f t="shared" si="3"/>
        <v>0</v>
      </c>
      <c r="AD15">
        <f>VLOOKUP(B15,kaTracNghiemDS20200721_B512_ca1!B:G,6,0)</f>
        <v>7</v>
      </c>
      <c r="AE15" s="19">
        <f t="shared" si="4"/>
        <v>7</v>
      </c>
      <c r="AF15" s="19">
        <f t="shared" si="5"/>
        <v>7</v>
      </c>
    </row>
    <row r="16" spans="1:32" x14ac:dyDescent="0.25">
      <c r="A16" s="2">
        <v>14</v>
      </c>
      <c r="B16" s="2" t="s">
        <v>73</v>
      </c>
      <c r="C16" s="2" t="s">
        <v>74</v>
      </c>
      <c r="D16" s="2" t="s">
        <v>75</v>
      </c>
      <c r="E16" s="2" t="s">
        <v>76</v>
      </c>
      <c r="F16" s="2" t="s">
        <v>11</v>
      </c>
      <c r="G16" s="2" t="s">
        <v>23</v>
      </c>
      <c r="H16" s="2">
        <v>1</v>
      </c>
      <c r="I16" s="2">
        <v>1</v>
      </c>
      <c r="J16" s="2">
        <v>1</v>
      </c>
      <c r="K16" s="4">
        <v>1</v>
      </c>
      <c r="L16" s="2">
        <v>1</v>
      </c>
      <c r="M16" s="2">
        <v>1</v>
      </c>
      <c r="N16" s="6">
        <v>2</v>
      </c>
      <c r="O16" s="6">
        <v>1.5</v>
      </c>
      <c r="P16" s="6">
        <v>1.5</v>
      </c>
      <c r="Q16" s="6">
        <v>2.75</v>
      </c>
      <c r="R16" s="6">
        <v>1.5</v>
      </c>
      <c r="S16">
        <f t="shared" si="0"/>
        <v>10</v>
      </c>
      <c r="T16">
        <f t="shared" si="1"/>
        <v>9.25</v>
      </c>
      <c r="V16" s="19">
        <f t="shared" si="2"/>
        <v>9.5</v>
      </c>
      <c r="AC16">
        <f t="shared" si="3"/>
        <v>0</v>
      </c>
      <c r="AD16">
        <f>VLOOKUP(B16,kaTracNghiemDS20200721_B512_ca1!B:G,6,0)</f>
        <v>8</v>
      </c>
      <c r="AE16" s="19">
        <f t="shared" si="4"/>
        <v>8</v>
      </c>
      <c r="AF16" s="19">
        <f t="shared" si="5"/>
        <v>8.6</v>
      </c>
    </row>
    <row r="17" spans="1:32" x14ac:dyDescent="0.25">
      <c r="A17" s="2">
        <v>15</v>
      </c>
      <c r="B17" s="2" t="s">
        <v>77</v>
      </c>
      <c r="C17" s="2" t="s">
        <v>78</v>
      </c>
      <c r="D17" s="2" t="s">
        <v>79</v>
      </c>
      <c r="E17" s="2" t="s">
        <v>80</v>
      </c>
      <c r="F17" s="2" t="s">
        <v>11</v>
      </c>
      <c r="G17" s="2" t="s">
        <v>81</v>
      </c>
      <c r="H17" s="2">
        <v>0</v>
      </c>
      <c r="I17" s="2">
        <v>1</v>
      </c>
      <c r="J17" s="2">
        <v>0</v>
      </c>
      <c r="K17" s="4">
        <v>1</v>
      </c>
      <c r="L17" s="2">
        <v>1</v>
      </c>
      <c r="M17" s="2">
        <v>1</v>
      </c>
      <c r="N17" s="6">
        <v>2</v>
      </c>
      <c r="O17" s="6">
        <v>1.5</v>
      </c>
      <c r="P17" s="6">
        <v>1.5</v>
      </c>
      <c r="Q17" s="6">
        <v>2.5</v>
      </c>
      <c r="R17" s="6">
        <v>1.5</v>
      </c>
      <c r="S17">
        <f t="shared" si="0"/>
        <v>6.6666666666666661</v>
      </c>
      <c r="T17">
        <f t="shared" si="1"/>
        <v>9</v>
      </c>
      <c r="V17" s="19">
        <f t="shared" si="2"/>
        <v>8</v>
      </c>
      <c r="W17">
        <v>3</v>
      </c>
      <c r="X17">
        <v>1.75</v>
      </c>
      <c r="Y17">
        <v>2</v>
      </c>
      <c r="Z17">
        <v>1.5</v>
      </c>
      <c r="AA17">
        <v>0.75</v>
      </c>
      <c r="AC17">
        <f t="shared" si="3"/>
        <v>9</v>
      </c>
      <c r="AD17" t="e">
        <f>VLOOKUP(B17,kaTracNghiemDS20200721_B512_ca1!B:G,6,0)</f>
        <v>#N/A</v>
      </c>
      <c r="AE17" s="19">
        <f t="shared" si="4"/>
        <v>9</v>
      </c>
      <c r="AF17" s="19">
        <f t="shared" si="5"/>
        <v>8.6</v>
      </c>
    </row>
    <row r="18" spans="1:32" x14ac:dyDescent="0.25">
      <c r="A18" s="2">
        <v>16</v>
      </c>
      <c r="B18" s="2" t="s">
        <v>82</v>
      </c>
      <c r="C18" s="2" t="s">
        <v>83</v>
      </c>
      <c r="D18" s="2" t="s">
        <v>84</v>
      </c>
      <c r="E18" s="2" t="s">
        <v>85</v>
      </c>
      <c r="F18" s="2" t="s">
        <v>11</v>
      </c>
      <c r="G18" s="2" t="s">
        <v>67</v>
      </c>
      <c r="H18" s="2">
        <v>1</v>
      </c>
      <c r="I18" s="2">
        <v>1</v>
      </c>
      <c r="J18" s="2">
        <v>1</v>
      </c>
      <c r="K18" s="4">
        <v>1</v>
      </c>
      <c r="L18" s="2">
        <v>1</v>
      </c>
      <c r="M18" s="2">
        <v>1</v>
      </c>
      <c r="N18" s="6">
        <v>2</v>
      </c>
      <c r="O18" s="6">
        <v>1.5</v>
      </c>
      <c r="P18" s="6">
        <v>1.5</v>
      </c>
      <c r="Q18" s="6">
        <v>1.75</v>
      </c>
      <c r="R18" s="6">
        <v>2</v>
      </c>
      <c r="S18">
        <f t="shared" si="0"/>
        <v>10</v>
      </c>
      <c r="T18">
        <f t="shared" si="1"/>
        <v>8.75</v>
      </c>
      <c r="V18" s="19">
        <f t="shared" si="2"/>
        <v>9.5</v>
      </c>
      <c r="W18">
        <v>3</v>
      </c>
      <c r="X18">
        <v>2</v>
      </c>
      <c r="Y18">
        <v>2</v>
      </c>
      <c r="Z18">
        <v>1.5</v>
      </c>
      <c r="AA18">
        <v>1.5</v>
      </c>
      <c r="AC18">
        <f t="shared" si="3"/>
        <v>10</v>
      </c>
      <c r="AD18" t="e">
        <f>VLOOKUP(B18,kaTracNghiemDS20200721_B512_ca1!B:G,6,0)</f>
        <v>#N/A</v>
      </c>
      <c r="AE18" s="19">
        <f t="shared" si="4"/>
        <v>10</v>
      </c>
      <c r="AF18" s="19">
        <f t="shared" si="5"/>
        <v>9.8000000000000007</v>
      </c>
    </row>
    <row r="19" spans="1:32" x14ac:dyDescent="0.25">
      <c r="A19" s="2">
        <v>17</v>
      </c>
      <c r="B19" s="2" t="s">
        <v>86</v>
      </c>
      <c r="C19" s="2" t="s">
        <v>87</v>
      </c>
      <c r="D19" s="2" t="s">
        <v>84</v>
      </c>
      <c r="E19" s="2" t="s">
        <v>88</v>
      </c>
      <c r="F19" s="2" t="s">
        <v>89</v>
      </c>
      <c r="G19" s="2" t="s">
        <v>90</v>
      </c>
      <c r="H19" s="2">
        <v>1</v>
      </c>
      <c r="I19" s="2">
        <v>1</v>
      </c>
      <c r="J19" s="2">
        <v>1</v>
      </c>
      <c r="K19" s="4">
        <v>1</v>
      </c>
      <c r="L19" s="2">
        <v>0</v>
      </c>
      <c r="M19" s="2">
        <v>1</v>
      </c>
      <c r="N19" s="6">
        <v>2</v>
      </c>
      <c r="O19" s="6">
        <v>1</v>
      </c>
      <c r="P19" s="6">
        <v>1</v>
      </c>
      <c r="Q19" s="6">
        <v>3</v>
      </c>
      <c r="R19" s="6">
        <v>1.5</v>
      </c>
      <c r="S19">
        <f t="shared" si="0"/>
        <v>8.3333333333333339</v>
      </c>
      <c r="T19">
        <f t="shared" si="1"/>
        <v>8.5</v>
      </c>
      <c r="V19" s="19">
        <f t="shared" si="2"/>
        <v>8.5</v>
      </c>
      <c r="AC19">
        <f t="shared" si="3"/>
        <v>0</v>
      </c>
      <c r="AD19">
        <f>VLOOKUP(B19,kaTracNghiemDS20200721_B512_ca1!B:G,6,0)</f>
        <v>7</v>
      </c>
      <c r="AE19" s="19">
        <f t="shared" si="4"/>
        <v>7</v>
      </c>
      <c r="AF19" s="19">
        <f t="shared" si="5"/>
        <v>7.6000000000000005</v>
      </c>
    </row>
    <row r="20" spans="1:32" x14ac:dyDescent="0.25">
      <c r="A20" s="2">
        <v>18</v>
      </c>
      <c r="B20" s="2" t="s">
        <v>91</v>
      </c>
      <c r="C20" s="2" t="s">
        <v>92</v>
      </c>
      <c r="D20" s="2" t="s">
        <v>84</v>
      </c>
      <c r="E20" s="2" t="s">
        <v>93</v>
      </c>
      <c r="F20" s="2" t="s">
        <v>28</v>
      </c>
      <c r="G20" s="2" t="s">
        <v>94</v>
      </c>
      <c r="H20" s="2">
        <v>1</v>
      </c>
      <c r="I20" s="2">
        <v>1</v>
      </c>
      <c r="J20" s="2">
        <v>1</v>
      </c>
      <c r="K20" s="4">
        <v>1</v>
      </c>
      <c r="L20" s="2">
        <v>1</v>
      </c>
      <c r="M20" s="2">
        <v>1</v>
      </c>
      <c r="N20" s="7">
        <v>2</v>
      </c>
      <c r="O20" s="7">
        <v>1.5</v>
      </c>
      <c r="P20" s="7">
        <v>1.5</v>
      </c>
      <c r="Q20" s="6">
        <v>3</v>
      </c>
      <c r="R20" s="6">
        <v>1.5</v>
      </c>
      <c r="S20">
        <f t="shared" si="0"/>
        <v>10</v>
      </c>
      <c r="T20">
        <f t="shared" si="1"/>
        <v>9.5</v>
      </c>
      <c r="V20" s="19">
        <f t="shared" si="2"/>
        <v>10</v>
      </c>
      <c r="AC20">
        <f t="shared" si="3"/>
        <v>0</v>
      </c>
      <c r="AD20">
        <f>VLOOKUP(B20,kaTracNghiemDS20200721_B512_ca1!B:G,6,0)</f>
        <v>7</v>
      </c>
      <c r="AE20" s="19">
        <f t="shared" si="4"/>
        <v>7</v>
      </c>
      <c r="AF20" s="19">
        <f t="shared" si="5"/>
        <v>8.1999999999999993</v>
      </c>
    </row>
    <row r="21" spans="1:32" x14ac:dyDescent="0.25">
      <c r="A21" s="2">
        <v>19</v>
      </c>
      <c r="B21" s="2" t="s">
        <v>95</v>
      </c>
      <c r="C21" s="2" t="s">
        <v>96</v>
      </c>
      <c r="D21" s="2" t="s">
        <v>84</v>
      </c>
      <c r="E21" s="2" t="s">
        <v>97</v>
      </c>
      <c r="F21" s="2" t="s">
        <v>11</v>
      </c>
      <c r="G21" s="2" t="s">
        <v>29</v>
      </c>
      <c r="H21" s="2">
        <v>1</v>
      </c>
      <c r="I21" s="2">
        <v>1</v>
      </c>
      <c r="J21" s="2">
        <v>1</v>
      </c>
      <c r="K21" s="4">
        <v>1</v>
      </c>
      <c r="L21" s="2">
        <v>1</v>
      </c>
      <c r="M21" s="2">
        <v>1</v>
      </c>
      <c r="N21" s="6">
        <v>2</v>
      </c>
      <c r="O21" s="6">
        <v>1.5</v>
      </c>
      <c r="P21" s="6">
        <v>1.5</v>
      </c>
      <c r="Q21" s="6">
        <v>3</v>
      </c>
      <c r="R21" s="6">
        <v>1.5</v>
      </c>
      <c r="S21">
        <f t="shared" si="0"/>
        <v>10</v>
      </c>
      <c r="T21">
        <f t="shared" si="1"/>
        <v>9.5</v>
      </c>
      <c r="V21" s="19">
        <f t="shared" si="2"/>
        <v>10</v>
      </c>
      <c r="W21">
        <v>3</v>
      </c>
      <c r="X21">
        <v>1.75</v>
      </c>
      <c r="Y21">
        <v>2</v>
      </c>
      <c r="Z21">
        <v>1.5</v>
      </c>
      <c r="AA21">
        <v>1.25</v>
      </c>
      <c r="AC21">
        <f t="shared" si="3"/>
        <v>9.5</v>
      </c>
      <c r="AD21" t="e">
        <f>VLOOKUP(B21,kaTracNghiemDS20200721_B512_ca1!B:G,6,0)</f>
        <v>#N/A</v>
      </c>
      <c r="AE21" s="19">
        <f t="shared" si="4"/>
        <v>9.5</v>
      </c>
      <c r="AF21" s="19">
        <f t="shared" si="5"/>
        <v>9.6999999999999993</v>
      </c>
    </row>
    <row r="22" spans="1:32" x14ac:dyDescent="0.25">
      <c r="A22" s="2">
        <v>20</v>
      </c>
      <c r="B22" s="2" t="s">
        <v>98</v>
      </c>
      <c r="C22" s="2" t="s">
        <v>99</v>
      </c>
      <c r="D22" s="2" t="s">
        <v>100</v>
      </c>
      <c r="E22" s="2" t="s">
        <v>101</v>
      </c>
      <c r="F22" s="2" t="s">
        <v>102</v>
      </c>
      <c r="G22" s="2" t="s">
        <v>103</v>
      </c>
      <c r="H22" s="2">
        <v>1</v>
      </c>
      <c r="I22" s="2">
        <v>1</v>
      </c>
      <c r="J22" s="2">
        <v>1</v>
      </c>
      <c r="K22" s="4">
        <v>1</v>
      </c>
      <c r="L22" s="2">
        <v>1</v>
      </c>
      <c r="M22" s="2">
        <v>1</v>
      </c>
      <c r="N22" s="6">
        <v>2</v>
      </c>
      <c r="O22" s="6">
        <v>1.5</v>
      </c>
      <c r="P22" s="6">
        <v>1.5</v>
      </c>
      <c r="Q22" s="6">
        <v>3</v>
      </c>
      <c r="R22" s="6">
        <v>1.5</v>
      </c>
      <c r="S22">
        <f t="shared" si="0"/>
        <v>10</v>
      </c>
      <c r="T22">
        <f t="shared" si="1"/>
        <v>9.5</v>
      </c>
      <c r="V22" s="19">
        <f t="shared" si="2"/>
        <v>10</v>
      </c>
      <c r="AC22">
        <f t="shared" si="3"/>
        <v>0</v>
      </c>
      <c r="AD22">
        <f>VLOOKUP(B22,kaTracNghiemDS20200721_B512_ca1!B:G,6,0)</f>
        <v>7.5</v>
      </c>
      <c r="AE22" s="19">
        <f t="shared" si="4"/>
        <v>7.5</v>
      </c>
      <c r="AF22" s="19">
        <f t="shared" si="5"/>
        <v>8.5</v>
      </c>
    </row>
    <row r="23" spans="1:32" x14ac:dyDescent="0.25">
      <c r="A23" s="2">
        <v>21</v>
      </c>
      <c r="B23" s="2" t="s">
        <v>104</v>
      </c>
      <c r="C23" s="2" t="s">
        <v>105</v>
      </c>
      <c r="D23" s="2" t="s">
        <v>106</v>
      </c>
      <c r="E23" s="2" t="s">
        <v>107</v>
      </c>
      <c r="F23" s="2" t="s">
        <v>43</v>
      </c>
      <c r="G23" s="2" t="s">
        <v>108</v>
      </c>
      <c r="H23" s="2">
        <v>1</v>
      </c>
      <c r="I23" s="2">
        <v>1</v>
      </c>
      <c r="J23" s="2">
        <v>1</v>
      </c>
      <c r="K23" s="4">
        <v>1</v>
      </c>
      <c r="L23" s="2">
        <v>1</v>
      </c>
      <c r="M23" s="2">
        <v>1</v>
      </c>
      <c r="N23" s="7">
        <v>2</v>
      </c>
      <c r="O23" s="7">
        <v>1</v>
      </c>
      <c r="P23" s="7">
        <v>1</v>
      </c>
      <c r="Q23" s="6">
        <v>3</v>
      </c>
      <c r="R23" s="6">
        <v>1.5</v>
      </c>
      <c r="S23">
        <f t="shared" si="0"/>
        <v>10</v>
      </c>
      <c r="T23">
        <f t="shared" si="1"/>
        <v>8.5</v>
      </c>
      <c r="V23" s="19">
        <f t="shared" si="2"/>
        <v>9.5</v>
      </c>
      <c r="W23">
        <v>3</v>
      </c>
      <c r="X23">
        <v>1.5</v>
      </c>
      <c r="Y23">
        <v>0</v>
      </c>
      <c r="Z23">
        <v>1.5</v>
      </c>
      <c r="AA23">
        <v>1.5</v>
      </c>
      <c r="AC23">
        <f t="shared" si="3"/>
        <v>7.5</v>
      </c>
      <c r="AD23" t="e">
        <f>VLOOKUP(B23,kaTracNghiemDS20200721_B512_ca1!B:G,6,0)</f>
        <v>#N/A</v>
      </c>
      <c r="AE23" s="19">
        <f t="shared" si="4"/>
        <v>7.5</v>
      </c>
      <c r="AF23" s="19">
        <f t="shared" si="5"/>
        <v>8.3000000000000007</v>
      </c>
    </row>
    <row r="24" spans="1:32" x14ac:dyDescent="0.25">
      <c r="A24" s="2">
        <v>22</v>
      </c>
      <c r="B24" s="2" t="s">
        <v>109</v>
      </c>
      <c r="C24" s="2" t="s">
        <v>110</v>
      </c>
      <c r="D24" s="2" t="s">
        <v>111</v>
      </c>
      <c r="E24" s="2" t="s">
        <v>112</v>
      </c>
      <c r="F24" s="2" t="s">
        <v>113</v>
      </c>
      <c r="G24" s="2" t="s">
        <v>12</v>
      </c>
      <c r="H24" s="2">
        <v>1</v>
      </c>
      <c r="I24" s="2">
        <v>1</v>
      </c>
      <c r="J24" s="2">
        <v>1</v>
      </c>
      <c r="K24" s="4">
        <v>1</v>
      </c>
      <c r="L24" s="2">
        <v>1</v>
      </c>
      <c r="M24" s="2">
        <v>1</v>
      </c>
      <c r="N24" s="7">
        <v>2</v>
      </c>
      <c r="O24" s="7">
        <v>1.5</v>
      </c>
      <c r="P24" s="7">
        <v>1.5</v>
      </c>
      <c r="Q24" s="7">
        <v>3</v>
      </c>
      <c r="R24" s="7">
        <v>2</v>
      </c>
      <c r="S24">
        <f t="shared" si="0"/>
        <v>10</v>
      </c>
      <c r="T24">
        <f t="shared" si="1"/>
        <v>10</v>
      </c>
      <c r="V24" s="19">
        <f t="shared" si="2"/>
        <v>10</v>
      </c>
      <c r="AC24">
        <f t="shared" si="3"/>
        <v>0</v>
      </c>
      <c r="AD24">
        <f>VLOOKUP(B24,kaTracNghiemDS20200721_B512_ca1!B:G,6,0)</f>
        <v>8.5</v>
      </c>
      <c r="AE24" s="19">
        <f t="shared" si="4"/>
        <v>8.5</v>
      </c>
      <c r="AF24" s="19">
        <f t="shared" si="5"/>
        <v>9.1</v>
      </c>
    </row>
    <row r="25" spans="1:32" x14ac:dyDescent="0.25">
      <c r="A25" s="2">
        <v>23</v>
      </c>
      <c r="B25" s="2" t="s">
        <v>114</v>
      </c>
      <c r="C25" s="2" t="s">
        <v>115</v>
      </c>
      <c r="D25" s="2" t="s">
        <v>116</v>
      </c>
      <c r="E25" s="2" t="s">
        <v>117</v>
      </c>
      <c r="F25" s="2" t="s">
        <v>118</v>
      </c>
      <c r="G25" s="2" t="s">
        <v>94</v>
      </c>
      <c r="H25" s="2">
        <v>1</v>
      </c>
      <c r="I25" s="2">
        <v>1</v>
      </c>
      <c r="J25" s="2">
        <v>1</v>
      </c>
      <c r="K25" s="4">
        <v>1</v>
      </c>
      <c r="L25" s="2">
        <v>1</v>
      </c>
      <c r="M25" s="2">
        <v>1</v>
      </c>
      <c r="N25" s="9">
        <v>2</v>
      </c>
      <c r="O25" s="9">
        <v>1.5</v>
      </c>
      <c r="P25" s="9">
        <v>1.5</v>
      </c>
      <c r="Q25" s="9">
        <v>3</v>
      </c>
      <c r="R25" s="9">
        <v>2</v>
      </c>
      <c r="S25">
        <f t="shared" si="0"/>
        <v>10</v>
      </c>
      <c r="T25">
        <f t="shared" si="1"/>
        <v>10</v>
      </c>
      <c r="V25" s="19">
        <f t="shared" si="2"/>
        <v>10</v>
      </c>
      <c r="W25">
        <v>3</v>
      </c>
      <c r="X25">
        <v>1.5</v>
      </c>
      <c r="Y25">
        <v>2</v>
      </c>
      <c r="Z25">
        <v>1.25</v>
      </c>
      <c r="AA25">
        <v>1.25</v>
      </c>
      <c r="AC25">
        <f t="shared" si="3"/>
        <v>9</v>
      </c>
      <c r="AD25" t="e">
        <f>VLOOKUP(B25,kaTracNghiemDS20200721_B512_ca1!B:G,6,0)</f>
        <v>#N/A</v>
      </c>
      <c r="AE25" s="19">
        <f t="shared" si="4"/>
        <v>9</v>
      </c>
      <c r="AF25" s="19">
        <f t="shared" si="5"/>
        <v>9.3999999999999986</v>
      </c>
    </row>
    <row r="26" spans="1:32" x14ac:dyDescent="0.25">
      <c r="A26" s="2">
        <v>24</v>
      </c>
      <c r="B26" s="2" t="s">
        <v>119</v>
      </c>
      <c r="C26" s="2" t="s">
        <v>120</v>
      </c>
      <c r="D26" s="2" t="s">
        <v>121</v>
      </c>
      <c r="E26" s="2" t="s">
        <v>122</v>
      </c>
      <c r="F26" s="2" t="s">
        <v>123</v>
      </c>
      <c r="G26" s="2" t="s">
        <v>12</v>
      </c>
      <c r="H26" s="2">
        <v>1</v>
      </c>
      <c r="I26" s="2">
        <v>0</v>
      </c>
      <c r="J26" s="2">
        <v>1</v>
      </c>
      <c r="K26" s="4">
        <v>0</v>
      </c>
      <c r="L26" s="2">
        <v>1</v>
      </c>
      <c r="M26" s="2">
        <v>1</v>
      </c>
      <c r="N26" s="6">
        <v>2</v>
      </c>
      <c r="O26" s="6">
        <v>1.5</v>
      </c>
      <c r="P26" s="6">
        <v>1.5</v>
      </c>
      <c r="Q26" s="6">
        <v>0.5</v>
      </c>
      <c r="R26" s="6">
        <v>0</v>
      </c>
      <c r="S26">
        <f t="shared" si="0"/>
        <v>6.6666666666666661</v>
      </c>
      <c r="T26">
        <v>7</v>
      </c>
      <c r="V26" s="19">
        <f t="shared" si="2"/>
        <v>7</v>
      </c>
      <c r="AC26">
        <f t="shared" si="3"/>
        <v>0</v>
      </c>
      <c r="AD26">
        <f>VLOOKUP(B26,kaTracNghiemDS20200721_B512_ca1!B:G,6,0)</f>
        <v>7</v>
      </c>
      <c r="AE26" s="19">
        <f t="shared" si="4"/>
        <v>7</v>
      </c>
      <c r="AF26" s="19">
        <f t="shared" si="5"/>
        <v>7</v>
      </c>
    </row>
    <row r="27" spans="1:32" x14ac:dyDescent="0.25">
      <c r="A27" s="2">
        <v>25</v>
      </c>
      <c r="B27" s="2" t="s">
        <v>124</v>
      </c>
      <c r="C27" s="2" t="s">
        <v>125</v>
      </c>
      <c r="D27" s="2" t="s">
        <v>126</v>
      </c>
      <c r="E27" s="2" t="s">
        <v>127</v>
      </c>
      <c r="F27" s="2" t="s">
        <v>57</v>
      </c>
      <c r="G27" s="2" t="s">
        <v>29</v>
      </c>
      <c r="H27" s="2">
        <v>1</v>
      </c>
      <c r="I27" s="2">
        <v>1</v>
      </c>
      <c r="J27" s="2">
        <v>1</v>
      </c>
      <c r="K27" s="4">
        <v>1</v>
      </c>
      <c r="L27" s="2">
        <v>1</v>
      </c>
      <c r="M27" s="2">
        <v>1</v>
      </c>
      <c r="N27" s="7">
        <v>2</v>
      </c>
      <c r="O27" s="7">
        <v>1</v>
      </c>
      <c r="P27" s="7">
        <v>1</v>
      </c>
      <c r="Q27" s="6">
        <v>3</v>
      </c>
      <c r="R27" s="6">
        <v>2</v>
      </c>
      <c r="S27">
        <f t="shared" si="0"/>
        <v>10</v>
      </c>
      <c r="T27">
        <f t="shared" si="1"/>
        <v>9</v>
      </c>
      <c r="V27" s="19">
        <f t="shared" si="2"/>
        <v>9.5</v>
      </c>
      <c r="W27">
        <v>0</v>
      </c>
      <c r="X27">
        <v>1.75</v>
      </c>
      <c r="Y27">
        <v>1</v>
      </c>
      <c r="Z27">
        <v>1.25</v>
      </c>
      <c r="AA27">
        <v>1.25</v>
      </c>
      <c r="AC27">
        <f t="shared" si="3"/>
        <v>5.5</v>
      </c>
      <c r="AD27" t="e">
        <f>VLOOKUP(B27,kaTracNghiemDS20200721_B512_ca1!B:G,6,0)</f>
        <v>#N/A</v>
      </c>
      <c r="AE27" s="19">
        <f t="shared" si="4"/>
        <v>5.5</v>
      </c>
      <c r="AF27" s="19">
        <f t="shared" si="5"/>
        <v>7.1</v>
      </c>
    </row>
    <row r="28" spans="1:32" x14ac:dyDescent="0.25">
      <c r="A28" s="2">
        <v>26</v>
      </c>
      <c r="B28" s="2" t="s">
        <v>128</v>
      </c>
      <c r="C28" s="2" t="s">
        <v>129</v>
      </c>
      <c r="D28" s="2" t="s">
        <v>130</v>
      </c>
      <c r="E28" s="2" t="s">
        <v>131</v>
      </c>
      <c r="F28" s="2" t="s">
        <v>123</v>
      </c>
      <c r="G28" s="2" t="s">
        <v>44</v>
      </c>
      <c r="H28" s="2">
        <v>1</v>
      </c>
      <c r="I28" s="2">
        <v>1</v>
      </c>
      <c r="J28" s="2">
        <v>1</v>
      </c>
      <c r="K28" s="4">
        <v>1</v>
      </c>
      <c r="L28" s="2">
        <v>1</v>
      </c>
      <c r="M28" s="2">
        <v>1</v>
      </c>
      <c r="N28" s="9">
        <v>2</v>
      </c>
      <c r="O28" s="9">
        <v>1.5</v>
      </c>
      <c r="P28" s="9">
        <v>1.5</v>
      </c>
      <c r="Q28" s="9">
        <v>2.75</v>
      </c>
      <c r="R28" s="9">
        <v>1.5</v>
      </c>
      <c r="S28">
        <f t="shared" si="0"/>
        <v>10</v>
      </c>
      <c r="T28">
        <f t="shared" si="1"/>
        <v>9.25</v>
      </c>
      <c r="V28" s="19">
        <f t="shared" si="2"/>
        <v>9.5</v>
      </c>
      <c r="AC28">
        <f t="shared" si="3"/>
        <v>0</v>
      </c>
      <c r="AD28">
        <f>VLOOKUP(B28,kaTracNghiemDS20200721_B512_ca1!B:G,6,0)</f>
        <v>6</v>
      </c>
      <c r="AE28" s="19">
        <f t="shared" si="4"/>
        <v>6</v>
      </c>
      <c r="AF28" s="19">
        <f t="shared" si="5"/>
        <v>7.4</v>
      </c>
    </row>
    <row r="29" spans="1:32" x14ac:dyDescent="0.25">
      <c r="A29" s="2">
        <v>27</v>
      </c>
      <c r="B29" s="2" t="s">
        <v>132</v>
      </c>
      <c r="C29" s="2" t="s">
        <v>133</v>
      </c>
      <c r="D29" s="2" t="s">
        <v>134</v>
      </c>
      <c r="E29" s="2" t="s">
        <v>135</v>
      </c>
      <c r="F29" s="2" t="s">
        <v>136</v>
      </c>
      <c r="G29" s="2" t="s">
        <v>44</v>
      </c>
      <c r="H29" s="2">
        <v>1</v>
      </c>
      <c r="I29" s="2">
        <v>1</v>
      </c>
      <c r="J29" s="2">
        <v>1</v>
      </c>
      <c r="K29" s="4">
        <v>1</v>
      </c>
      <c r="L29" s="2">
        <v>1</v>
      </c>
      <c r="M29" s="2">
        <v>1</v>
      </c>
      <c r="N29" s="7">
        <v>2</v>
      </c>
      <c r="O29" s="7">
        <v>1.5</v>
      </c>
      <c r="P29" s="7">
        <v>1.5</v>
      </c>
      <c r="Q29" s="6">
        <v>3</v>
      </c>
      <c r="R29" s="6">
        <v>1.5</v>
      </c>
      <c r="S29">
        <f t="shared" si="0"/>
        <v>10</v>
      </c>
      <c r="T29">
        <f t="shared" si="1"/>
        <v>9.5</v>
      </c>
      <c r="V29" s="19">
        <f t="shared" si="2"/>
        <v>10</v>
      </c>
      <c r="W29">
        <v>3</v>
      </c>
      <c r="X29">
        <v>1.75</v>
      </c>
      <c r="Y29">
        <v>1.5</v>
      </c>
      <c r="Z29">
        <v>1</v>
      </c>
      <c r="AA29">
        <v>1.5</v>
      </c>
      <c r="AC29">
        <f t="shared" si="3"/>
        <v>9</v>
      </c>
      <c r="AD29" t="e">
        <f>VLOOKUP(B29,kaTracNghiemDS20200721_B512_ca1!B:G,6,0)</f>
        <v>#N/A</v>
      </c>
      <c r="AE29" s="19">
        <f t="shared" si="4"/>
        <v>9</v>
      </c>
      <c r="AF29" s="19">
        <f t="shared" si="5"/>
        <v>9.3999999999999986</v>
      </c>
    </row>
    <row r="30" spans="1:32" x14ac:dyDescent="0.25">
      <c r="A30" s="2">
        <v>28</v>
      </c>
      <c r="B30" s="2" t="s">
        <v>137</v>
      </c>
      <c r="C30" s="2" t="s">
        <v>138</v>
      </c>
      <c r="D30" s="2" t="s">
        <v>139</v>
      </c>
      <c r="E30" s="2" t="s">
        <v>140</v>
      </c>
      <c r="F30" s="2" t="s">
        <v>11</v>
      </c>
      <c r="G30" s="2" t="s">
        <v>90</v>
      </c>
      <c r="H30" s="2">
        <v>1</v>
      </c>
      <c r="I30" s="2">
        <v>1</v>
      </c>
      <c r="J30" s="2">
        <v>1</v>
      </c>
      <c r="K30" s="4">
        <v>1</v>
      </c>
      <c r="L30" s="2">
        <v>0</v>
      </c>
      <c r="M30" s="2">
        <v>1</v>
      </c>
      <c r="N30" s="10"/>
      <c r="O30" s="10"/>
      <c r="P30" s="10"/>
      <c r="Q30" s="10"/>
      <c r="R30" s="10"/>
      <c r="S30">
        <f t="shared" si="0"/>
        <v>8.3333333333333339</v>
      </c>
      <c r="T30">
        <v>7</v>
      </c>
      <c r="V30" s="19">
        <f t="shared" si="2"/>
        <v>7.5</v>
      </c>
      <c r="W30">
        <v>3</v>
      </c>
      <c r="X30">
        <v>1.5</v>
      </c>
      <c r="Y30">
        <v>1</v>
      </c>
      <c r="Z30">
        <v>0.5</v>
      </c>
      <c r="AA30">
        <v>1</v>
      </c>
      <c r="AB30" t="s">
        <v>250</v>
      </c>
      <c r="AC30">
        <f t="shared" si="3"/>
        <v>7</v>
      </c>
      <c r="AD30" t="e">
        <f>VLOOKUP(B30,kaTracNghiemDS20200721_B512_ca1!B:G,6,0)</f>
        <v>#N/A</v>
      </c>
      <c r="AE30" s="19">
        <f t="shared" si="4"/>
        <v>7</v>
      </c>
      <c r="AF30" s="19">
        <f t="shared" si="5"/>
        <v>7.2</v>
      </c>
    </row>
    <row r="31" spans="1:32" x14ac:dyDescent="0.25">
      <c r="A31" s="2">
        <v>29</v>
      </c>
      <c r="B31" s="2" t="s">
        <v>141</v>
      </c>
      <c r="C31" s="2" t="s">
        <v>142</v>
      </c>
      <c r="D31" s="2" t="s">
        <v>143</v>
      </c>
      <c r="E31" s="2" t="s">
        <v>93</v>
      </c>
      <c r="F31" s="2" t="s">
        <v>11</v>
      </c>
      <c r="G31" s="2" t="s">
        <v>90</v>
      </c>
      <c r="H31" s="2">
        <v>1</v>
      </c>
      <c r="I31" s="2">
        <v>1</v>
      </c>
      <c r="J31" s="2">
        <v>1</v>
      </c>
      <c r="K31" s="4">
        <v>1</v>
      </c>
      <c r="L31" s="2">
        <v>0</v>
      </c>
      <c r="M31" s="2">
        <v>1</v>
      </c>
      <c r="N31" s="6">
        <v>2</v>
      </c>
      <c r="O31" s="6">
        <v>1</v>
      </c>
      <c r="P31" s="6">
        <v>1</v>
      </c>
      <c r="Q31" s="6">
        <v>2.5</v>
      </c>
      <c r="R31" s="6">
        <v>2</v>
      </c>
      <c r="S31">
        <f t="shared" si="0"/>
        <v>8.3333333333333339</v>
      </c>
      <c r="T31">
        <f t="shared" si="1"/>
        <v>8.5</v>
      </c>
      <c r="V31" s="19">
        <f t="shared" si="2"/>
        <v>8.5</v>
      </c>
      <c r="AC31">
        <f t="shared" si="3"/>
        <v>0</v>
      </c>
      <c r="AD31">
        <f>VLOOKUP(B31,kaTracNghiemDS20200721_B512_ca1!B:G,6,0)</f>
        <v>7.5</v>
      </c>
      <c r="AE31" s="19">
        <f t="shared" si="4"/>
        <v>7.5</v>
      </c>
      <c r="AF31" s="19">
        <f t="shared" si="5"/>
        <v>7.9</v>
      </c>
    </row>
    <row r="32" spans="1:32" x14ac:dyDescent="0.25">
      <c r="A32" s="2">
        <v>30</v>
      </c>
      <c r="B32" s="2" t="s">
        <v>144</v>
      </c>
      <c r="C32" s="2" t="s">
        <v>145</v>
      </c>
      <c r="D32" s="2" t="s">
        <v>146</v>
      </c>
      <c r="E32" s="2" t="s">
        <v>147</v>
      </c>
      <c r="F32" s="2" t="s">
        <v>11</v>
      </c>
      <c r="G32" s="2" t="s">
        <v>23</v>
      </c>
      <c r="H32" s="2">
        <v>1</v>
      </c>
      <c r="I32" s="2">
        <v>1</v>
      </c>
      <c r="J32" s="2">
        <v>1</v>
      </c>
      <c r="K32" s="4">
        <v>1</v>
      </c>
      <c r="L32" s="2">
        <v>1</v>
      </c>
      <c r="M32" s="2">
        <v>1</v>
      </c>
      <c r="N32" s="6">
        <v>2</v>
      </c>
      <c r="O32" s="6">
        <v>1.5</v>
      </c>
      <c r="P32" s="6">
        <v>1.5</v>
      </c>
      <c r="Q32" s="6">
        <v>3</v>
      </c>
      <c r="R32" s="6">
        <v>1.5</v>
      </c>
      <c r="S32">
        <f t="shared" si="0"/>
        <v>10</v>
      </c>
      <c r="T32">
        <f t="shared" si="1"/>
        <v>9.5</v>
      </c>
      <c r="V32" s="19">
        <f t="shared" si="2"/>
        <v>10</v>
      </c>
      <c r="AC32">
        <f t="shared" si="3"/>
        <v>0</v>
      </c>
      <c r="AD32">
        <f>VLOOKUP(B32,kaTracNghiemDS20200721_B512_ca1!B:G,6,0)</f>
        <v>7</v>
      </c>
      <c r="AE32" s="19">
        <f t="shared" si="4"/>
        <v>7</v>
      </c>
      <c r="AF32" s="19">
        <f t="shared" si="5"/>
        <v>8.1999999999999993</v>
      </c>
    </row>
    <row r="33" spans="1:32" x14ac:dyDescent="0.25">
      <c r="A33" s="2">
        <v>31</v>
      </c>
      <c r="B33" s="2" t="s">
        <v>148</v>
      </c>
      <c r="C33" s="2" t="s">
        <v>149</v>
      </c>
      <c r="D33" s="2" t="s">
        <v>150</v>
      </c>
      <c r="E33" s="2" t="s">
        <v>151</v>
      </c>
      <c r="F33" s="2" t="s">
        <v>102</v>
      </c>
      <c r="G33" s="2" t="s">
        <v>103</v>
      </c>
      <c r="H33" s="2">
        <v>1</v>
      </c>
      <c r="I33" s="2">
        <v>1</v>
      </c>
      <c r="J33" s="2">
        <v>1</v>
      </c>
      <c r="K33" s="4">
        <v>1</v>
      </c>
      <c r="L33" s="2">
        <v>1</v>
      </c>
      <c r="M33" s="2">
        <v>1</v>
      </c>
      <c r="N33" s="7">
        <v>2</v>
      </c>
      <c r="O33" s="7">
        <v>1.5</v>
      </c>
      <c r="P33" s="7">
        <v>1.5</v>
      </c>
      <c r="Q33" s="7">
        <v>3</v>
      </c>
      <c r="R33" s="7">
        <v>1.5</v>
      </c>
      <c r="S33">
        <f t="shared" si="0"/>
        <v>10</v>
      </c>
      <c r="T33">
        <f t="shared" si="1"/>
        <v>9.5</v>
      </c>
      <c r="V33" s="19">
        <f t="shared" si="2"/>
        <v>10</v>
      </c>
      <c r="AC33">
        <f t="shared" si="3"/>
        <v>0</v>
      </c>
      <c r="AD33">
        <f>VLOOKUP(B33,kaTracNghiemDS20200721_B512_ca1!B:G,6,0)</f>
        <v>5.5</v>
      </c>
      <c r="AE33" s="19">
        <f t="shared" si="4"/>
        <v>5.5</v>
      </c>
      <c r="AF33" s="19">
        <f t="shared" si="5"/>
        <v>7.3</v>
      </c>
    </row>
    <row r="34" spans="1:32" x14ac:dyDescent="0.25">
      <c r="A34" s="2">
        <v>32</v>
      </c>
      <c r="B34" s="2" t="s">
        <v>152</v>
      </c>
      <c r="C34" s="2" t="s">
        <v>153</v>
      </c>
      <c r="D34" s="2" t="s">
        <v>154</v>
      </c>
      <c r="E34" s="2" t="s">
        <v>155</v>
      </c>
      <c r="F34" s="2" t="s">
        <v>28</v>
      </c>
      <c r="G34" s="2" t="s">
        <v>12</v>
      </c>
      <c r="H34" s="2">
        <v>1</v>
      </c>
      <c r="I34" s="2">
        <v>1</v>
      </c>
      <c r="J34" s="2">
        <v>0</v>
      </c>
      <c r="K34" s="4">
        <v>1</v>
      </c>
      <c r="L34" s="2">
        <v>1</v>
      </c>
      <c r="M34" s="2">
        <v>1</v>
      </c>
      <c r="N34" s="7">
        <v>2</v>
      </c>
      <c r="O34" s="7">
        <v>1.5</v>
      </c>
      <c r="P34" s="7">
        <v>1.5</v>
      </c>
      <c r="Q34" s="7">
        <v>3</v>
      </c>
      <c r="R34" s="7">
        <v>2</v>
      </c>
      <c r="S34">
        <f t="shared" si="0"/>
        <v>8.3333333333333339</v>
      </c>
      <c r="T34">
        <f t="shared" si="1"/>
        <v>10</v>
      </c>
      <c r="V34" s="19">
        <f t="shared" si="2"/>
        <v>9</v>
      </c>
      <c r="AC34">
        <f t="shared" si="3"/>
        <v>0</v>
      </c>
      <c r="AD34">
        <f>VLOOKUP(B34,kaTracNghiemDS20200721_B512_ca1!B:G,6,0)</f>
        <v>7.5</v>
      </c>
      <c r="AE34" s="19">
        <f t="shared" si="4"/>
        <v>7.5</v>
      </c>
      <c r="AF34" s="19">
        <f t="shared" si="5"/>
        <v>8.1</v>
      </c>
    </row>
    <row r="35" spans="1:32" x14ac:dyDescent="0.25">
      <c r="A35" s="2">
        <v>33</v>
      </c>
      <c r="B35" s="2" t="s">
        <v>156</v>
      </c>
      <c r="C35" s="2" t="s">
        <v>157</v>
      </c>
      <c r="D35" s="2" t="s">
        <v>158</v>
      </c>
      <c r="E35" s="2" t="s">
        <v>159</v>
      </c>
      <c r="F35" s="2" t="s">
        <v>11</v>
      </c>
      <c r="G35" s="2" t="s">
        <v>160</v>
      </c>
      <c r="H35" s="2">
        <v>1</v>
      </c>
      <c r="I35" s="2">
        <v>1</v>
      </c>
      <c r="J35" s="2">
        <v>1</v>
      </c>
      <c r="K35" s="4">
        <v>1</v>
      </c>
      <c r="L35" s="2">
        <v>1</v>
      </c>
      <c r="M35" s="2">
        <v>1</v>
      </c>
      <c r="N35" s="6">
        <v>2</v>
      </c>
      <c r="O35" s="6">
        <v>1.5</v>
      </c>
      <c r="P35" s="6">
        <v>1.5</v>
      </c>
      <c r="Q35" s="6">
        <v>3</v>
      </c>
      <c r="R35" s="6">
        <v>1.5</v>
      </c>
      <c r="S35">
        <f t="shared" ref="S35:S53" si="6">SUM(H35:M35)/6*10</f>
        <v>10</v>
      </c>
      <c r="T35">
        <f t="shared" ref="T35:T53" si="7">SUM(N35:R35)</f>
        <v>9.5</v>
      </c>
      <c r="V35" s="19">
        <f t="shared" si="2"/>
        <v>10</v>
      </c>
      <c r="W35">
        <v>3</v>
      </c>
      <c r="X35">
        <v>2</v>
      </c>
      <c r="Y35">
        <v>1.5</v>
      </c>
      <c r="Z35">
        <v>1.25</v>
      </c>
      <c r="AA35">
        <v>1</v>
      </c>
      <c r="AC35">
        <f t="shared" si="3"/>
        <v>9</v>
      </c>
      <c r="AD35" t="e">
        <f>VLOOKUP(B35,kaTracNghiemDS20200721_B512_ca1!B:G,6,0)</f>
        <v>#N/A</v>
      </c>
      <c r="AE35" s="19">
        <f t="shared" si="4"/>
        <v>9</v>
      </c>
      <c r="AF35" s="19">
        <f t="shared" si="5"/>
        <v>9.3999999999999986</v>
      </c>
    </row>
    <row r="36" spans="1:32" x14ac:dyDescent="0.25">
      <c r="A36" s="2">
        <v>34</v>
      </c>
      <c r="B36" s="2" t="s">
        <v>161</v>
      </c>
      <c r="C36" s="2" t="s">
        <v>162</v>
      </c>
      <c r="D36" s="2" t="s">
        <v>158</v>
      </c>
      <c r="E36" s="2" t="s">
        <v>163</v>
      </c>
      <c r="F36" s="2" t="s">
        <v>118</v>
      </c>
      <c r="G36" s="2" t="s">
        <v>103</v>
      </c>
      <c r="H36" s="2">
        <v>0</v>
      </c>
      <c r="I36" s="2">
        <v>0</v>
      </c>
      <c r="J36" s="2">
        <v>1</v>
      </c>
      <c r="K36" s="4">
        <v>1</v>
      </c>
      <c r="L36" s="2">
        <v>0</v>
      </c>
      <c r="M36" s="2">
        <v>1</v>
      </c>
      <c r="N36" s="7">
        <v>0</v>
      </c>
      <c r="O36" s="7">
        <v>0</v>
      </c>
      <c r="P36" s="7">
        <v>0</v>
      </c>
      <c r="Q36" s="6">
        <v>0</v>
      </c>
      <c r="R36" s="7">
        <v>0</v>
      </c>
      <c r="S36">
        <f t="shared" si="6"/>
        <v>5</v>
      </c>
      <c r="T36">
        <v>5.5</v>
      </c>
      <c r="V36" s="19">
        <f t="shared" si="2"/>
        <v>5.5</v>
      </c>
      <c r="AC36">
        <f t="shared" si="3"/>
        <v>0</v>
      </c>
      <c r="AD36">
        <f>VLOOKUP(B36,kaTracNghiemDS20200721_B512_ca1!B:G,6,0)</f>
        <v>5.5</v>
      </c>
      <c r="AE36" s="19">
        <f t="shared" si="4"/>
        <v>5.5</v>
      </c>
      <c r="AF36" s="19">
        <f t="shared" si="5"/>
        <v>5.5</v>
      </c>
    </row>
    <row r="37" spans="1:32" x14ac:dyDescent="0.25">
      <c r="A37" s="2">
        <v>35</v>
      </c>
      <c r="B37" s="2" t="s">
        <v>164</v>
      </c>
      <c r="C37" s="2" t="s">
        <v>165</v>
      </c>
      <c r="D37" s="2" t="s">
        <v>166</v>
      </c>
      <c r="E37" s="2" t="s">
        <v>167</v>
      </c>
      <c r="F37" s="2" t="s">
        <v>11</v>
      </c>
      <c r="G37" s="2" t="s">
        <v>17</v>
      </c>
      <c r="H37" s="2">
        <v>1</v>
      </c>
      <c r="I37" s="2">
        <v>1</v>
      </c>
      <c r="J37" s="2">
        <v>1</v>
      </c>
      <c r="K37" s="4">
        <v>1</v>
      </c>
      <c r="L37" s="2">
        <v>1</v>
      </c>
      <c r="M37" s="2">
        <v>1</v>
      </c>
      <c r="N37" s="7">
        <v>2</v>
      </c>
      <c r="O37" s="7">
        <v>1.5</v>
      </c>
      <c r="P37" s="7">
        <v>1.5</v>
      </c>
      <c r="Q37" s="6">
        <v>2.5</v>
      </c>
      <c r="R37" s="7">
        <v>2</v>
      </c>
      <c r="S37">
        <f t="shared" si="6"/>
        <v>10</v>
      </c>
      <c r="T37">
        <f t="shared" si="7"/>
        <v>9.5</v>
      </c>
      <c r="V37" s="19">
        <f t="shared" si="2"/>
        <v>10</v>
      </c>
      <c r="AC37">
        <f t="shared" si="3"/>
        <v>0</v>
      </c>
      <c r="AD37">
        <f>VLOOKUP(B37,kaTracNghiemDS20200721_B512_ca1!B:G,6,0)</f>
        <v>8</v>
      </c>
      <c r="AE37" s="19">
        <f t="shared" si="4"/>
        <v>8</v>
      </c>
      <c r="AF37" s="19">
        <f t="shared" si="5"/>
        <v>8.8000000000000007</v>
      </c>
    </row>
    <row r="38" spans="1:32" x14ac:dyDescent="0.25">
      <c r="A38" s="2">
        <v>36</v>
      </c>
      <c r="B38" s="2" t="s">
        <v>168</v>
      </c>
      <c r="C38" s="2" t="s">
        <v>169</v>
      </c>
      <c r="D38" s="2" t="s">
        <v>166</v>
      </c>
      <c r="E38" s="2" t="s">
        <v>170</v>
      </c>
      <c r="F38" s="2" t="s">
        <v>43</v>
      </c>
      <c r="G38" s="2" t="s">
        <v>171</v>
      </c>
      <c r="H38" s="2">
        <v>0</v>
      </c>
      <c r="I38" s="2">
        <v>1</v>
      </c>
      <c r="J38" s="2">
        <v>0</v>
      </c>
      <c r="K38" s="4">
        <v>1</v>
      </c>
      <c r="L38" s="2">
        <v>0</v>
      </c>
      <c r="M38" s="2">
        <v>0</v>
      </c>
      <c r="N38" s="7">
        <v>2</v>
      </c>
      <c r="O38" s="7">
        <v>1</v>
      </c>
      <c r="P38" s="7">
        <v>1</v>
      </c>
      <c r="Q38" s="6">
        <v>3</v>
      </c>
      <c r="R38" s="7">
        <v>2</v>
      </c>
      <c r="S38">
        <f t="shared" si="6"/>
        <v>3.333333333333333</v>
      </c>
      <c r="T38">
        <f t="shared" si="7"/>
        <v>9</v>
      </c>
      <c r="V38" s="19">
        <f t="shared" si="2"/>
        <v>6</v>
      </c>
      <c r="AC38">
        <f t="shared" si="3"/>
        <v>0</v>
      </c>
      <c r="AD38">
        <f>VLOOKUP(B38,kaTracNghiemDS20200721_B512_ca1!B:G,6,0)</f>
        <v>6.5</v>
      </c>
      <c r="AE38" s="19">
        <f t="shared" si="4"/>
        <v>6.5</v>
      </c>
      <c r="AF38" s="19">
        <f t="shared" si="5"/>
        <v>6.3000000000000007</v>
      </c>
    </row>
    <row r="39" spans="1:32" x14ac:dyDescent="0.25">
      <c r="A39" s="2">
        <v>37</v>
      </c>
      <c r="B39" s="2" t="s">
        <v>172</v>
      </c>
      <c r="C39" s="2" t="s">
        <v>162</v>
      </c>
      <c r="D39" s="2" t="s">
        <v>166</v>
      </c>
      <c r="E39" s="2" t="s">
        <v>173</v>
      </c>
      <c r="F39" s="2" t="s">
        <v>174</v>
      </c>
      <c r="G39" s="2" t="s">
        <v>67</v>
      </c>
      <c r="H39" s="2">
        <v>1</v>
      </c>
      <c r="I39" s="2">
        <v>1</v>
      </c>
      <c r="J39" s="2">
        <v>1</v>
      </c>
      <c r="K39" s="4">
        <v>1</v>
      </c>
      <c r="L39" s="2">
        <v>1</v>
      </c>
      <c r="M39" s="2">
        <v>1</v>
      </c>
      <c r="N39" s="6">
        <v>2</v>
      </c>
      <c r="O39" s="6">
        <v>1</v>
      </c>
      <c r="P39" s="6">
        <v>1</v>
      </c>
      <c r="Q39" s="6">
        <v>2.5</v>
      </c>
      <c r="R39" s="6">
        <v>2</v>
      </c>
      <c r="S39">
        <f t="shared" si="6"/>
        <v>10</v>
      </c>
      <c r="T39">
        <f t="shared" si="7"/>
        <v>8.5</v>
      </c>
      <c r="V39" s="19">
        <f t="shared" si="2"/>
        <v>9.5</v>
      </c>
      <c r="W39">
        <v>3</v>
      </c>
      <c r="X39">
        <v>2</v>
      </c>
      <c r="Y39">
        <v>2</v>
      </c>
      <c r="Z39">
        <v>1.25</v>
      </c>
      <c r="AA39">
        <v>1.5</v>
      </c>
      <c r="AC39">
        <f t="shared" si="3"/>
        <v>10</v>
      </c>
      <c r="AD39" t="e">
        <f>VLOOKUP(B39,kaTracNghiemDS20200721_B512_ca1!B:G,6,0)</f>
        <v>#N/A</v>
      </c>
      <c r="AE39" s="19">
        <f t="shared" si="4"/>
        <v>10</v>
      </c>
      <c r="AF39" s="19">
        <f t="shared" si="5"/>
        <v>9.8000000000000007</v>
      </c>
    </row>
    <row r="40" spans="1:32" x14ac:dyDescent="0.25">
      <c r="A40" s="2">
        <v>38</v>
      </c>
      <c r="B40" s="2" t="s">
        <v>175</v>
      </c>
      <c r="C40" s="2" t="s">
        <v>176</v>
      </c>
      <c r="D40" s="2" t="s">
        <v>177</v>
      </c>
      <c r="E40" s="2" t="s">
        <v>178</v>
      </c>
      <c r="F40" s="2" t="s">
        <v>11</v>
      </c>
      <c r="G40" s="2" t="s">
        <v>17</v>
      </c>
      <c r="H40" s="2">
        <v>1</v>
      </c>
      <c r="I40" s="2">
        <v>1</v>
      </c>
      <c r="J40" s="2">
        <v>1</v>
      </c>
      <c r="K40" s="4">
        <v>1</v>
      </c>
      <c r="L40" s="2">
        <v>1</v>
      </c>
      <c r="M40" s="2">
        <v>1</v>
      </c>
      <c r="N40" s="6">
        <v>2</v>
      </c>
      <c r="O40" s="6">
        <v>1.5</v>
      </c>
      <c r="P40" s="6">
        <v>1.5</v>
      </c>
      <c r="Q40" s="6">
        <v>3</v>
      </c>
      <c r="R40" s="6">
        <v>2</v>
      </c>
      <c r="S40">
        <f t="shared" si="6"/>
        <v>10</v>
      </c>
      <c r="T40">
        <f t="shared" si="7"/>
        <v>10</v>
      </c>
      <c r="V40" s="19">
        <f t="shared" si="2"/>
        <v>10</v>
      </c>
      <c r="AC40">
        <f t="shared" si="3"/>
        <v>0</v>
      </c>
      <c r="AD40">
        <f>VLOOKUP(B40,kaTracNghiemDS20200721_B512_ca1!B:G,6,0)</f>
        <v>6.5</v>
      </c>
      <c r="AE40" s="19">
        <f t="shared" si="4"/>
        <v>6.5</v>
      </c>
      <c r="AF40" s="19">
        <f t="shared" si="5"/>
        <v>7.9</v>
      </c>
    </row>
    <row r="41" spans="1:32" x14ac:dyDescent="0.25">
      <c r="A41" s="2">
        <v>39</v>
      </c>
      <c r="B41" s="2" t="s">
        <v>179</v>
      </c>
      <c r="C41" s="2" t="s">
        <v>180</v>
      </c>
      <c r="D41" s="2" t="s">
        <v>177</v>
      </c>
      <c r="E41" s="2" t="s">
        <v>181</v>
      </c>
      <c r="F41" s="2" t="s">
        <v>182</v>
      </c>
      <c r="G41" s="2" t="s">
        <v>12</v>
      </c>
      <c r="H41" s="2">
        <v>1</v>
      </c>
      <c r="I41" s="2">
        <v>1</v>
      </c>
      <c r="J41" s="2">
        <v>1</v>
      </c>
      <c r="K41" s="4">
        <v>1</v>
      </c>
      <c r="L41" s="2">
        <v>1</v>
      </c>
      <c r="M41" s="2">
        <v>1</v>
      </c>
      <c r="N41" s="6">
        <v>0</v>
      </c>
      <c r="O41" s="6">
        <v>0</v>
      </c>
      <c r="P41" s="6">
        <v>0</v>
      </c>
      <c r="Q41" s="6">
        <v>3</v>
      </c>
      <c r="R41" s="6">
        <v>1.5</v>
      </c>
      <c r="S41">
        <f t="shared" si="6"/>
        <v>10</v>
      </c>
      <c r="T41">
        <v>6.5</v>
      </c>
      <c r="V41" s="19">
        <f t="shared" si="2"/>
        <v>8.5</v>
      </c>
      <c r="AC41">
        <f t="shared" si="3"/>
        <v>0</v>
      </c>
      <c r="AD41">
        <f>VLOOKUP(B41,kaTracNghiemDS20200721_B512_ca1!B:G,6,0)</f>
        <v>6.5</v>
      </c>
      <c r="AE41" s="19">
        <f t="shared" si="4"/>
        <v>6.5</v>
      </c>
      <c r="AF41" s="19">
        <f t="shared" si="5"/>
        <v>7.3000000000000007</v>
      </c>
    </row>
    <row r="42" spans="1:32" x14ac:dyDescent="0.25">
      <c r="A42" s="2">
        <v>40</v>
      </c>
      <c r="B42" s="2" t="s">
        <v>183</v>
      </c>
      <c r="C42" s="2" t="s">
        <v>184</v>
      </c>
      <c r="D42" s="2" t="s">
        <v>185</v>
      </c>
      <c r="E42" s="2" t="s">
        <v>186</v>
      </c>
      <c r="F42" s="2" t="s">
        <v>57</v>
      </c>
      <c r="G42" s="2" t="s">
        <v>12</v>
      </c>
      <c r="H42" s="2">
        <v>0</v>
      </c>
      <c r="I42" s="2">
        <v>1</v>
      </c>
      <c r="J42" s="2">
        <v>0</v>
      </c>
      <c r="K42" s="4">
        <v>1</v>
      </c>
      <c r="L42" s="2">
        <v>1</v>
      </c>
      <c r="M42" s="2">
        <v>1</v>
      </c>
      <c r="N42" s="6">
        <v>2</v>
      </c>
      <c r="O42" s="6">
        <v>1.5</v>
      </c>
      <c r="P42" s="6">
        <v>1.5</v>
      </c>
      <c r="Q42" s="6">
        <v>2.5</v>
      </c>
      <c r="R42" s="7">
        <v>2</v>
      </c>
      <c r="S42">
        <f t="shared" si="6"/>
        <v>6.6666666666666661</v>
      </c>
      <c r="T42">
        <f t="shared" si="7"/>
        <v>9.5</v>
      </c>
      <c r="V42" s="19">
        <f t="shared" si="2"/>
        <v>8</v>
      </c>
      <c r="AC42">
        <f t="shared" si="3"/>
        <v>0</v>
      </c>
      <c r="AD42">
        <f>VLOOKUP(B42,kaTracNghiemDS20200721_B512_ca1!B:G,6,0)</f>
        <v>6.5</v>
      </c>
      <c r="AE42" s="19">
        <f t="shared" si="4"/>
        <v>6.5</v>
      </c>
      <c r="AF42" s="19">
        <f t="shared" si="5"/>
        <v>7.1</v>
      </c>
    </row>
    <row r="43" spans="1:32" x14ac:dyDescent="0.25">
      <c r="A43" s="2">
        <v>41</v>
      </c>
      <c r="B43" s="2" t="s">
        <v>187</v>
      </c>
      <c r="C43" s="2" t="s">
        <v>188</v>
      </c>
      <c r="D43" s="2" t="s">
        <v>189</v>
      </c>
      <c r="E43" s="2" t="s">
        <v>190</v>
      </c>
      <c r="F43" s="2" t="s">
        <v>43</v>
      </c>
      <c r="G43" s="2" t="s">
        <v>108</v>
      </c>
      <c r="H43" s="2">
        <v>1</v>
      </c>
      <c r="I43" s="2">
        <v>1</v>
      </c>
      <c r="J43" s="2">
        <v>1</v>
      </c>
      <c r="K43" s="4">
        <v>1</v>
      </c>
      <c r="L43" s="2">
        <v>1</v>
      </c>
      <c r="M43" s="2">
        <v>1</v>
      </c>
      <c r="N43" s="6">
        <v>2</v>
      </c>
      <c r="O43" s="6">
        <v>1</v>
      </c>
      <c r="P43" s="6">
        <v>1</v>
      </c>
      <c r="Q43" s="6">
        <v>3</v>
      </c>
      <c r="R43" s="6">
        <v>2</v>
      </c>
      <c r="S43">
        <f t="shared" si="6"/>
        <v>10</v>
      </c>
      <c r="T43">
        <f t="shared" si="7"/>
        <v>9</v>
      </c>
      <c r="V43" s="19">
        <f t="shared" si="2"/>
        <v>9.5</v>
      </c>
      <c r="W43">
        <v>3</v>
      </c>
      <c r="X43">
        <v>1</v>
      </c>
      <c r="Y43">
        <v>0</v>
      </c>
      <c r="Z43">
        <v>1.25</v>
      </c>
      <c r="AA43">
        <v>1.5</v>
      </c>
      <c r="AC43">
        <f t="shared" si="3"/>
        <v>7</v>
      </c>
      <c r="AD43" t="e">
        <f>VLOOKUP(B43,kaTracNghiemDS20200721_B512_ca1!B:G,6,0)</f>
        <v>#N/A</v>
      </c>
      <c r="AE43" s="19">
        <f t="shared" si="4"/>
        <v>7</v>
      </c>
      <c r="AF43" s="19">
        <f t="shared" si="5"/>
        <v>8</v>
      </c>
    </row>
    <row r="44" spans="1:32" x14ac:dyDescent="0.25">
      <c r="A44" s="2">
        <v>42</v>
      </c>
      <c r="B44" s="2" t="s">
        <v>191</v>
      </c>
      <c r="C44" s="2" t="s">
        <v>192</v>
      </c>
      <c r="D44" s="2" t="s">
        <v>193</v>
      </c>
      <c r="E44" s="2" t="s">
        <v>194</v>
      </c>
      <c r="F44" s="2" t="s">
        <v>43</v>
      </c>
      <c r="G44" s="2" t="s">
        <v>81</v>
      </c>
      <c r="H44" s="2">
        <v>1</v>
      </c>
      <c r="I44" s="2">
        <v>1</v>
      </c>
      <c r="J44" s="2">
        <v>1</v>
      </c>
      <c r="K44" s="4">
        <v>1</v>
      </c>
      <c r="L44" s="2">
        <v>0</v>
      </c>
      <c r="M44" s="2">
        <v>1</v>
      </c>
      <c r="N44" s="6">
        <v>2</v>
      </c>
      <c r="O44" s="6">
        <v>1.5</v>
      </c>
      <c r="P44" s="6">
        <v>1.5</v>
      </c>
      <c r="Q44" s="6">
        <v>1.75</v>
      </c>
      <c r="R44" s="6">
        <v>2</v>
      </c>
      <c r="S44">
        <f t="shared" si="6"/>
        <v>8.3333333333333339</v>
      </c>
      <c r="T44">
        <f t="shared" si="7"/>
        <v>8.75</v>
      </c>
      <c r="V44" s="19">
        <f t="shared" si="2"/>
        <v>8.5</v>
      </c>
      <c r="W44">
        <v>2</v>
      </c>
      <c r="X44">
        <v>1.5</v>
      </c>
      <c r="Y44">
        <v>2</v>
      </c>
      <c r="Z44">
        <v>1.5</v>
      </c>
      <c r="AA44">
        <v>0</v>
      </c>
      <c r="AC44">
        <f t="shared" si="3"/>
        <v>7</v>
      </c>
      <c r="AD44" t="e">
        <f>VLOOKUP(B44,kaTracNghiemDS20200721_B512_ca1!B:G,6,0)</f>
        <v>#N/A</v>
      </c>
      <c r="AE44" s="19">
        <f t="shared" si="4"/>
        <v>7</v>
      </c>
      <c r="AF44" s="19">
        <f t="shared" si="5"/>
        <v>7.6000000000000005</v>
      </c>
    </row>
    <row r="45" spans="1:32" x14ac:dyDescent="0.25">
      <c r="A45" s="2">
        <v>43</v>
      </c>
      <c r="B45" s="2" t="s">
        <v>195</v>
      </c>
      <c r="C45" s="2" t="s">
        <v>196</v>
      </c>
      <c r="D45" s="2" t="s">
        <v>197</v>
      </c>
      <c r="E45" s="2" t="s">
        <v>198</v>
      </c>
      <c r="F45" s="2" t="s">
        <v>199</v>
      </c>
      <c r="G45" s="2" t="s">
        <v>29</v>
      </c>
      <c r="H45" s="2">
        <v>1</v>
      </c>
      <c r="I45" s="2">
        <v>1</v>
      </c>
      <c r="J45" s="2">
        <v>1</v>
      </c>
      <c r="K45" s="4">
        <v>1</v>
      </c>
      <c r="L45" s="2">
        <v>1</v>
      </c>
      <c r="M45" s="2">
        <v>1</v>
      </c>
      <c r="N45" s="6">
        <v>0</v>
      </c>
      <c r="O45" s="6">
        <v>0</v>
      </c>
      <c r="P45" s="6">
        <v>0</v>
      </c>
      <c r="Q45" s="6">
        <v>3</v>
      </c>
      <c r="R45" s="6">
        <v>1.5</v>
      </c>
      <c r="S45">
        <f t="shared" si="6"/>
        <v>10</v>
      </c>
      <c r="T45">
        <v>7</v>
      </c>
      <c r="V45" s="19">
        <f t="shared" si="2"/>
        <v>8.5</v>
      </c>
      <c r="W45">
        <v>2</v>
      </c>
      <c r="X45">
        <v>1.75</v>
      </c>
      <c r="Y45">
        <v>2</v>
      </c>
      <c r="Z45">
        <v>1.25</v>
      </c>
      <c r="AA45">
        <v>1.5</v>
      </c>
      <c r="AC45">
        <f t="shared" si="3"/>
        <v>8.5</v>
      </c>
      <c r="AD45" t="e">
        <f>VLOOKUP(B45,kaTracNghiemDS20200721_B512_ca1!B:G,6,0)</f>
        <v>#N/A</v>
      </c>
      <c r="AE45" s="19">
        <f t="shared" si="4"/>
        <v>8.5</v>
      </c>
      <c r="AF45" s="19">
        <f t="shared" si="5"/>
        <v>8.5</v>
      </c>
    </row>
    <row r="46" spans="1:32" x14ac:dyDescent="0.25">
      <c r="A46" s="2">
        <v>44</v>
      </c>
      <c r="B46" s="2" t="s">
        <v>200</v>
      </c>
      <c r="C46" s="2" t="s">
        <v>201</v>
      </c>
      <c r="D46" s="2" t="s">
        <v>197</v>
      </c>
      <c r="E46" s="2" t="s">
        <v>202</v>
      </c>
      <c r="F46" s="2" t="s">
        <v>118</v>
      </c>
      <c r="G46" s="2" t="s">
        <v>12</v>
      </c>
      <c r="H46" s="2">
        <v>1</v>
      </c>
      <c r="I46" s="2">
        <v>1</v>
      </c>
      <c r="J46" s="2">
        <v>1</v>
      </c>
      <c r="K46" s="4">
        <v>1</v>
      </c>
      <c r="L46" s="2">
        <v>1</v>
      </c>
      <c r="M46" s="2">
        <v>1</v>
      </c>
      <c r="N46" s="6">
        <v>2</v>
      </c>
      <c r="O46" s="6">
        <v>1.5</v>
      </c>
      <c r="P46" s="6">
        <v>1.5</v>
      </c>
      <c r="Q46" s="6">
        <v>3</v>
      </c>
      <c r="R46" s="6">
        <v>2</v>
      </c>
      <c r="S46">
        <f t="shared" si="6"/>
        <v>10</v>
      </c>
      <c r="T46">
        <f t="shared" si="7"/>
        <v>10</v>
      </c>
      <c r="V46" s="19">
        <f t="shared" si="2"/>
        <v>10</v>
      </c>
      <c r="AC46">
        <f t="shared" si="3"/>
        <v>0</v>
      </c>
      <c r="AD46">
        <f>VLOOKUP(B46,kaTracNghiemDS20200721_B512_ca1!B:G,6,0)</f>
        <v>5.5</v>
      </c>
      <c r="AE46" s="19">
        <f t="shared" si="4"/>
        <v>5.5</v>
      </c>
      <c r="AF46" s="19">
        <f t="shared" si="5"/>
        <v>7.3</v>
      </c>
    </row>
    <row r="47" spans="1:32" x14ac:dyDescent="0.25">
      <c r="A47" s="2">
        <v>45</v>
      </c>
      <c r="B47" s="2" t="s">
        <v>203</v>
      </c>
      <c r="C47" s="2" t="s">
        <v>204</v>
      </c>
      <c r="D47" s="2" t="s">
        <v>205</v>
      </c>
      <c r="E47" s="2" t="s">
        <v>206</v>
      </c>
      <c r="F47" s="2" t="s">
        <v>11</v>
      </c>
      <c r="G47" s="2" t="s">
        <v>23</v>
      </c>
      <c r="H47" s="2">
        <v>1</v>
      </c>
      <c r="I47" s="2">
        <v>1</v>
      </c>
      <c r="J47" s="2">
        <v>1</v>
      </c>
      <c r="K47" s="4">
        <v>1</v>
      </c>
      <c r="L47" s="2">
        <v>1</v>
      </c>
      <c r="M47" s="2">
        <v>1</v>
      </c>
      <c r="N47" s="6">
        <v>0</v>
      </c>
      <c r="O47" s="6">
        <v>0</v>
      </c>
      <c r="P47" s="6">
        <v>0</v>
      </c>
      <c r="Q47" s="6">
        <v>3</v>
      </c>
      <c r="R47" s="6">
        <v>1.5</v>
      </c>
      <c r="S47">
        <f t="shared" si="6"/>
        <v>10</v>
      </c>
      <c r="T47">
        <v>6.5</v>
      </c>
      <c r="V47" s="19">
        <f t="shared" si="2"/>
        <v>8.5</v>
      </c>
      <c r="AC47">
        <f t="shared" si="3"/>
        <v>0</v>
      </c>
      <c r="AD47">
        <f>VLOOKUP(B47,kaTracNghiemDS20200721_B512_ca1!B:G,6,0)</f>
        <v>6.5</v>
      </c>
      <c r="AE47" s="19">
        <f t="shared" si="4"/>
        <v>6.5</v>
      </c>
      <c r="AF47" s="19">
        <f t="shared" si="5"/>
        <v>7.3000000000000007</v>
      </c>
    </row>
    <row r="48" spans="1:32" x14ac:dyDescent="0.25">
      <c r="A48" s="2">
        <v>46</v>
      </c>
      <c r="B48" s="2" t="s">
        <v>207</v>
      </c>
      <c r="C48" s="2" t="s">
        <v>208</v>
      </c>
      <c r="D48" s="2" t="s">
        <v>209</v>
      </c>
      <c r="E48" s="2" t="s">
        <v>210</v>
      </c>
      <c r="F48" s="2" t="s">
        <v>57</v>
      </c>
      <c r="G48" s="2" t="s">
        <v>67</v>
      </c>
      <c r="H48" s="2">
        <v>1</v>
      </c>
      <c r="I48" s="2">
        <v>0</v>
      </c>
      <c r="J48" s="2">
        <v>1</v>
      </c>
      <c r="K48" s="4">
        <v>1</v>
      </c>
      <c r="L48" s="2">
        <v>0</v>
      </c>
      <c r="M48" s="2">
        <v>0</v>
      </c>
      <c r="N48" s="6">
        <v>2</v>
      </c>
      <c r="O48" s="6">
        <v>1.5</v>
      </c>
      <c r="P48" s="6">
        <v>1.5</v>
      </c>
      <c r="Q48" s="6">
        <v>2.75</v>
      </c>
      <c r="R48" s="6">
        <v>1.5</v>
      </c>
      <c r="S48">
        <f t="shared" si="6"/>
        <v>5</v>
      </c>
      <c r="T48">
        <f t="shared" si="7"/>
        <v>9.25</v>
      </c>
      <c r="V48" s="19">
        <f t="shared" si="2"/>
        <v>7</v>
      </c>
      <c r="W48">
        <v>3</v>
      </c>
      <c r="X48">
        <v>1.75</v>
      </c>
      <c r="Y48">
        <v>2</v>
      </c>
      <c r="Z48">
        <v>1.5</v>
      </c>
      <c r="AA48">
        <v>1.5</v>
      </c>
      <c r="AC48">
        <f t="shared" si="3"/>
        <v>10</v>
      </c>
      <c r="AD48" t="e">
        <f>VLOOKUP(B48,kaTracNghiemDS20200721_B512_ca1!B:G,6,0)</f>
        <v>#N/A</v>
      </c>
      <c r="AE48" s="19">
        <f t="shared" si="4"/>
        <v>10</v>
      </c>
      <c r="AF48" s="19">
        <f t="shared" si="5"/>
        <v>8.8000000000000007</v>
      </c>
    </row>
    <row r="49" spans="1:32" x14ac:dyDescent="0.25">
      <c r="A49" s="2">
        <v>47</v>
      </c>
      <c r="B49" s="2" t="s">
        <v>211</v>
      </c>
      <c r="C49" s="2" t="s">
        <v>212</v>
      </c>
      <c r="D49" s="2" t="s">
        <v>213</v>
      </c>
      <c r="E49" s="2" t="s">
        <v>214</v>
      </c>
      <c r="F49" s="2" t="s">
        <v>11</v>
      </c>
      <c r="G49" s="2" t="s">
        <v>23</v>
      </c>
      <c r="H49" s="2">
        <v>1</v>
      </c>
      <c r="I49" s="2">
        <v>1</v>
      </c>
      <c r="J49" s="2">
        <v>1</v>
      </c>
      <c r="K49" s="4">
        <v>1</v>
      </c>
      <c r="L49" s="2">
        <v>1</v>
      </c>
      <c r="M49" s="2">
        <v>1</v>
      </c>
      <c r="N49" s="6">
        <v>2</v>
      </c>
      <c r="O49" s="6">
        <v>1.5</v>
      </c>
      <c r="P49" s="6">
        <v>1.5</v>
      </c>
      <c r="Q49" s="6">
        <v>2.75</v>
      </c>
      <c r="R49" s="6">
        <v>1.5</v>
      </c>
      <c r="S49">
        <f t="shared" si="6"/>
        <v>10</v>
      </c>
      <c r="T49">
        <f t="shared" si="7"/>
        <v>9.25</v>
      </c>
      <c r="V49" s="19">
        <f t="shared" si="2"/>
        <v>9.5</v>
      </c>
      <c r="AC49">
        <f t="shared" si="3"/>
        <v>0</v>
      </c>
      <c r="AD49">
        <f>VLOOKUP(B49,kaTracNghiemDS20200721_B512_ca1!B:G,6,0)</f>
        <v>6</v>
      </c>
      <c r="AE49" s="19">
        <f t="shared" si="4"/>
        <v>6</v>
      </c>
      <c r="AF49" s="19">
        <f t="shared" si="5"/>
        <v>7.4</v>
      </c>
    </row>
    <row r="50" spans="1:32" x14ac:dyDescent="0.25">
      <c r="A50" s="2">
        <v>48</v>
      </c>
      <c r="B50" s="2" t="s">
        <v>215</v>
      </c>
      <c r="C50" s="2" t="s">
        <v>216</v>
      </c>
      <c r="D50" s="2" t="s">
        <v>213</v>
      </c>
      <c r="E50" s="2" t="s">
        <v>217</v>
      </c>
      <c r="F50" s="2" t="s">
        <v>218</v>
      </c>
      <c r="G50" s="2" t="s">
        <v>29</v>
      </c>
      <c r="H50" s="2">
        <v>1</v>
      </c>
      <c r="I50" s="2">
        <v>1</v>
      </c>
      <c r="J50" s="2">
        <v>1</v>
      </c>
      <c r="K50" s="4">
        <v>1</v>
      </c>
      <c r="L50" s="2">
        <v>1</v>
      </c>
      <c r="M50" s="2">
        <v>1</v>
      </c>
      <c r="N50" s="6">
        <v>2</v>
      </c>
      <c r="O50" s="6">
        <v>1.5</v>
      </c>
      <c r="P50" s="6">
        <v>1.5</v>
      </c>
      <c r="Q50" s="6">
        <v>3</v>
      </c>
      <c r="R50" s="6">
        <v>1.5</v>
      </c>
      <c r="S50">
        <f t="shared" si="6"/>
        <v>10</v>
      </c>
      <c r="T50">
        <f t="shared" si="7"/>
        <v>9.5</v>
      </c>
      <c r="V50" s="19">
        <f t="shared" si="2"/>
        <v>10</v>
      </c>
      <c r="AC50">
        <f t="shared" si="3"/>
        <v>0</v>
      </c>
      <c r="AD50">
        <f>VLOOKUP(B50,kaTracNghiemDS20200721_B512_ca1!B:G,6,0)</f>
        <v>7</v>
      </c>
      <c r="AE50" s="19">
        <f t="shared" si="4"/>
        <v>7</v>
      </c>
      <c r="AF50" s="19">
        <f t="shared" si="5"/>
        <v>8.1999999999999993</v>
      </c>
    </row>
    <row r="51" spans="1:32" x14ac:dyDescent="0.25">
      <c r="A51" s="2">
        <v>49</v>
      </c>
      <c r="B51" s="2" t="s">
        <v>219</v>
      </c>
      <c r="C51" s="2" t="s">
        <v>220</v>
      </c>
      <c r="D51" s="2" t="s">
        <v>221</v>
      </c>
      <c r="E51" s="2" t="s">
        <v>222</v>
      </c>
      <c r="F51" s="2" t="s">
        <v>223</v>
      </c>
      <c r="G51" s="2" t="s">
        <v>12</v>
      </c>
      <c r="H51" s="2">
        <v>1</v>
      </c>
      <c r="I51" s="2">
        <v>1</v>
      </c>
      <c r="J51" s="2">
        <v>1</v>
      </c>
      <c r="K51" s="4">
        <v>1</v>
      </c>
      <c r="L51" s="2">
        <v>1</v>
      </c>
      <c r="M51" s="2">
        <v>1</v>
      </c>
      <c r="N51" s="8"/>
      <c r="O51" s="8"/>
      <c r="P51" s="8"/>
      <c r="Q51" s="8"/>
      <c r="R51" s="8"/>
      <c r="S51">
        <f t="shared" si="6"/>
        <v>10</v>
      </c>
      <c r="T51">
        <v>7</v>
      </c>
      <c r="V51" s="19">
        <f t="shared" si="2"/>
        <v>8.5</v>
      </c>
      <c r="AC51">
        <f t="shared" si="3"/>
        <v>0</v>
      </c>
      <c r="AD51">
        <f>VLOOKUP(B51,kaTracNghiemDS20200721_B512_ca1!B:G,6,0)</f>
        <v>7</v>
      </c>
      <c r="AE51" s="19">
        <f t="shared" si="4"/>
        <v>7</v>
      </c>
      <c r="AF51" s="19">
        <f t="shared" si="5"/>
        <v>7.6000000000000005</v>
      </c>
    </row>
    <row r="52" spans="1:32" x14ac:dyDescent="0.25">
      <c r="A52" s="2">
        <v>50</v>
      </c>
      <c r="B52" s="2" t="s">
        <v>224</v>
      </c>
      <c r="C52" s="2" t="s">
        <v>225</v>
      </c>
      <c r="D52" s="2" t="s">
        <v>226</v>
      </c>
      <c r="E52" s="2" t="s">
        <v>227</v>
      </c>
      <c r="F52" s="2" t="s">
        <v>57</v>
      </c>
      <c r="G52" s="2" t="s">
        <v>29</v>
      </c>
      <c r="H52" s="2">
        <v>1</v>
      </c>
      <c r="I52" s="2">
        <v>1</v>
      </c>
      <c r="J52" s="2">
        <v>1</v>
      </c>
      <c r="K52" s="4">
        <v>1</v>
      </c>
      <c r="L52" s="2">
        <v>1</v>
      </c>
      <c r="M52" s="2">
        <v>1</v>
      </c>
      <c r="N52" s="6">
        <v>2</v>
      </c>
      <c r="O52" s="6">
        <v>1.5</v>
      </c>
      <c r="P52" s="6">
        <v>1.5</v>
      </c>
      <c r="Q52" s="6">
        <v>2.75</v>
      </c>
      <c r="R52" s="6">
        <v>1.5</v>
      </c>
      <c r="S52">
        <f t="shared" si="6"/>
        <v>10</v>
      </c>
      <c r="T52">
        <f t="shared" si="7"/>
        <v>9.25</v>
      </c>
      <c r="V52" s="19">
        <f t="shared" si="2"/>
        <v>9.5</v>
      </c>
      <c r="AC52">
        <f t="shared" si="3"/>
        <v>0</v>
      </c>
      <c r="AD52">
        <f>VLOOKUP(B52,kaTracNghiemDS20200721_B512_ca1!B:G,6,0)</f>
        <v>7</v>
      </c>
      <c r="AE52" s="19">
        <f t="shared" si="4"/>
        <v>7</v>
      </c>
      <c r="AF52" s="19">
        <f t="shared" si="5"/>
        <v>8</v>
      </c>
    </row>
    <row r="53" spans="1:32" x14ac:dyDescent="0.25">
      <c r="A53" s="2">
        <v>51</v>
      </c>
      <c r="B53" s="2" t="s">
        <v>228</v>
      </c>
      <c r="C53" s="2" t="s">
        <v>229</v>
      </c>
      <c r="D53" s="2" t="s">
        <v>226</v>
      </c>
      <c r="E53" s="2" t="s">
        <v>230</v>
      </c>
      <c r="F53" s="2" t="s">
        <v>61</v>
      </c>
      <c r="G53" s="2" t="s">
        <v>67</v>
      </c>
      <c r="H53" s="2">
        <v>1</v>
      </c>
      <c r="I53" s="2">
        <v>1</v>
      </c>
      <c r="J53" s="2">
        <v>1</v>
      </c>
      <c r="K53" s="4">
        <v>1</v>
      </c>
      <c r="L53" s="2">
        <v>1</v>
      </c>
      <c r="M53" s="2">
        <v>1</v>
      </c>
      <c r="N53" s="6">
        <v>2</v>
      </c>
      <c r="O53" s="6">
        <v>1</v>
      </c>
      <c r="P53" s="6">
        <v>1</v>
      </c>
      <c r="Q53" s="6">
        <v>3</v>
      </c>
      <c r="R53" s="6">
        <v>2</v>
      </c>
      <c r="S53">
        <f t="shared" si="6"/>
        <v>10</v>
      </c>
      <c r="T53">
        <f t="shared" si="7"/>
        <v>9</v>
      </c>
      <c r="V53" s="19">
        <f t="shared" si="2"/>
        <v>9.5</v>
      </c>
      <c r="AC53">
        <f t="shared" si="3"/>
        <v>0</v>
      </c>
      <c r="AD53">
        <f>VLOOKUP(B53,kaTracNghiemDS20200721_B512_ca1!B:G,6,0)</f>
        <v>6</v>
      </c>
      <c r="AE53" s="19">
        <f t="shared" si="4"/>
        <v>6</v>
      </c>
      <c r="AF53" s="19">
        <f t="shared" si="5"/>
        <v>7.4</v>
      </c>
    </row>
  </sheetData>
  <autoFilter ref="A2:AF53"/>
  <sortState ref="A2:U52">
    <sortCondition ref="A9"/>
  </sortState>
  <mergeCells count="1">
    <mergeCell ref="W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9"/>
  <sheetViews>
    <sheetView workbookViewId="0">
      <selection activeCell="K5" sqref="K5"/>
    </sheetView>
  </sheetViews>
  <sheetFormatPr defaultRowHeight="15" x14ac:dyDescent="0.25"/>
  <cols>
    <col min="1" max="1" width="11.7109375" style="11" bestFit="1" customWidth="1"/>
    <col min="2" max="2" width="11" style="11" bestFit="1" customWidth="1"/>
    <col min="3" max="3" width="27.140625" style="11" bestFit="1" customWidth="1"/>
    <col min="4" max="16384" width="9.140625" style="11"/>
  </cols>
  <sheetData>
    <row r="2" spans="1:8" x14ac:dyDescent="0.25">
      <c r="A2" s="11" t="s">
        <v>252</v>
      </c>
      <c r="B2" s="11" t="s">
        <v>253</v>
      </c>
      <c r="C2" s="11" t="s">
        <v>254</v>
      </c>
      <c r="D2" s="11" t="s">
        <v>255</v>
      </c>
      <c r="E2" s="11" t="s">
        <v>256</v>
      </c>
      <c r="F2" s="11" t="s">
        <v>257</v>
      </c>
      <c r="G2" s="11" t="s">
        <v>258</v>
      </c>
      <c r="H2" s="11" t="s">
        <v>259</v>
      </c>
    </row>
    <row r="3" spans="1:8" x14ac:dyDescent="0.25">
      <c r="A3" s="11" t="s">
        <v>260</v>
      </c>
      <c r="B3" s="11">
        <v>0</v>
      </c>
      <c r="C3" s="11" t="s">
        <v>261</v>
      </c>
      <c r="D3" s="11" t="s">
        <v>262</v>
      </c>
      <c r="E3" s="11">
        <v>3</v>
      </c>
      <c r="F3" s="11" t="s">
        <v>263</v>
      </c>
      <c r="G3" s="11">
        <v>5.5</v>
      </c>
      <c r="H3" s="11" t="s">
        <v>264</v>
      </c>
    </row>
    <row r="4" spans="1:8" x14ac:dyDescent="0.25">
      <c r="A4" s="11" t="s">
        <v>265</v>
      </c>
      <c r="B4" s="11" t="s">
        <v>266</v>
      </c>
      <c r="C4" s="11" t="s">
        <v>267</v>
      </c>
      <c r="D4" s="11" t="s">
        <v>268</v>
      </c>
      <c r="E4" s="11">
        <v>5</v>
      </c>
      <c r="F4" s="11" t="s">
        <v>269</v>
      </c>
      <c r="G4" s="11">
        <v>7.5</v>
      </c>
      <c r="H4" s="11" t="s">
        <v>270</v>
      </c>
    </row>
    <row r="5" spans="1:8" x14ac:dyDescent="0.25">
      <c r="A5" s="11" t="s">
        <v>12</v>
      </c>
      <c r="B5" s="11" t="s">
        <v>200</v>
      </c>
      <c r="C5" s="11" t="s">
        <v>271</v>
      </c>
      <c r="D5" s="12">
        <v>35950</v>
      </c>
      <c r="E5" s="11">
        <v>4</v>
      </c>
      <c r="F5" s="11" t="s">
        <v>263</v>
      </c>
      <c r="G5" s="11">
        <v>5.5</v>
      </c>
      <c r="H5" s="11" t="s">
        <v>272</v>
      </c>
    </row>
    <row r="6" spans="1:8" x14ac:dyDescent="0.25">
      <c r="A6" s="11" t="s">
        <v>12</v>
      </c>
      <c r="B6" s="11" t="s">
        <v>119</v>
      </c>
      <c r="C6" s="11" t="s">
        <v>273</v>
      </c>
      <c r="D6" s="11" t="s">
        <v>122</v>
      </c>
      <c r="E6" s="11">
        <v>3</v>
      </c>
      <c r="F6" s="11" t="s">
        <v>274</v>
      </c>
      <c r="G6" s="11">
        <v>7</v>
      </c>
      <c r="H6" s="11" t="s">
        <v>275</v>
      </c>
    </row>
    <row r="7" spans="1:8" x14ac:dyDescent="0.25">
      <c r="A7" s="11" t="s">
        <v>276</v>
      </c>
      <c r="B7" s="11" t="s">
        <v>277</v>
      </c>
      <c r="C7" s="11" t="s">
        <v>278</v>
      </c>
      <c r="D7" s="11" t="s">
        <v>279</v>
      </c>
      <c r="E7" s="11">
        <v>5</v>
      </c>
      <c r="F7" s="11" t="s">
        <v>280</v>
      </c>
      <c r="G7" s="11">
        <v>7</v>
      </c>
      <c r="H7" s="11" t="s">
        <v>281</v>
      </c>
    </row>
    <row r="8" spans="1:8" x14ac:dyDescent="0.25">
      <c r="A8" s="11" t="s">
        <v>282</v>
      </c>
      <c r="B8" s="11" t="s">
        <v>283</v>
      </c>
      <c r="C8" s="11" t="s">
        <v>284</v>
      </c>
      <c r="D8" s="12">
        <v>36008</v>
      </c>
      <c r="E8" s="11">
        <v>4</v>
      </c>
      <c r="F8" s="11" t="s">
        <v>285</v>
      </c>
      <c r="G8" s="11">
        <v>6.5</v>
      </c>
      <c r="H8" s="11" t="s">
        <v>286</v>
      </c>
    </row>
    <row r="9" spans="1:8" x14ac:dyDescent="0.25">
      <c r="A9" s="11" t="s">
        <v>287</v>
      </c>
      <c r="B9" s="11" t="s">
        <v>288</v>
      </c>
      <c r="C9" s="11" t="s">
        <v>289</v>
      </c>
      <c r="D9" s="12">
        <v>36050</v>
      </c>
      <c r="E9" s="11">
        <v>5</v>
      </c>
      <c r="F9" s="11" t="s">
        <v>290</v>
      </c>
      <c r="G9" s="11">
        <v>8</v>
      </c>
      <c r="H9" s="11" t="s">
        <v>291</v>
      </c>
    </row>
    <row r="10" spans="1:8" x14ac:dyDescent="0.25">
      <c r="A10" s="11" t="s">
        <v>276</v>
      </c>
      <c r="B10" s="11" t="s">
        <v>292</v>
      </c>
      <c r="C10" s="11" t="s">
        <v>293</v>
      </c>
      <c r="D10" s="11" t="s">
        <v>294</v>
      </c>
      <c r="E10" s="11">
        <v>5</v>
      </c>
      <c r="F10" s="11" t="s">
        <v>295</v>
      </c>
      <c r="G10" s="11">
        <v>7.5</v>
      </c>
      <c r="H10" s="11" t="s">
        <v>296</v>
      </c>
    </row>
    <row r="11" spans="1:8" x14ac:dyDescent="0.25">
      <c r="A11" s="11" t="s">
        <v>297</v>
      </c>
      <c r="B11" s="11" t="s">
        <v>298</v>
      </c>
      <c r="C11" s="11" t="s">
        <v>299</v>
      </c>
      <c r="D11" s="11" t="s">
        <v>300</v>
      </c>
      <c r="E11" s="11">
        <v>5</v>
      </c>
      <c r="F11" s="11" t="s">
        <v>274</v>
      </c>
      <c r="G11" s="11">
        <v>7</v>
      </c>
      <c r="H11" s="11" t="s">
        <v>301</v>
      </c>
    </row>
    <row r="12" spans="1:8" x14ac:dyDescent="0.25">
      <c r="A12" s="11" t="s">
        <v>302</v>
      </c>
      <c r="B12" s="11" t="s">
        <v>303</v>
      </c>
      <c r="C12" s="11" t="s">
        <v>304</v>
      </c>
      <c r="D12" s="11" t="s">
        <v>305</v>
      </c>
      <c r="E12" s="11">
        <v>2</v>
      </c>
      <c r="F12" s="11" t="s">
        <v>306</v>
      </c>
      <c r="G12" s="11">
        <v>5.5</v>
      </c>
      <c r="H12" s="11" t="s">
        <v>307</v>
      </c>
    </row>
    <row r="13" spans="1:8" x14ac:dyDescent="0.25">
      <c r="A13" s="11" t="s">
        <v>23</v>
      </c>
      <c r="B13" s="11" t="s">
        <v>211</v>
      </c>
      <c r="C13" s="11" t="s">
        <v>308</v>
      </c>
      <c r="D13" s="11" t="s">
        <v>214</v>
      </c>
      <c r="E13" s="11">
        <v>1</v>
      </c>
      <c r="F13" s="11" t="s">
        <v>309</v>
      </c>
      <c r="G13" s="11">
        <v>6</v>
      </c>
      <c r="H13" s="11" t="s">
        <v>310</v>
      </c>
    </row>
    <row r="14" spans="1:8" x14ac:dyDescent="0.25">
      <c r="A14" s="11" t="s">
        <v>44</v>
      </c>
      <c r="B14" s="11" t="s">
        <v>311</v>
      </c>
      <c r="C14" s="11" t="s">
        <v>312</v>
      </c>
      <c r="D14" s="11" t="s">
        <v>313</v>
      </c>
      <c r="E14" s="11">
        <v>9</v>
      </c>
      <c r="F14" s="11" t="s">
        <v>314</v>
      </c>
      <c r="G14" s="11">
        <v>6.5</v>
      </c>
      <c r="H14" s="11" t="s">
        <v>315</v>
      </c>
    </row>
    <row r="15" spans="1:8" x14ac:dyDescent="0.25">
      <c r="A15" s="11" t="s">
        <v>287</v>
      </c>
      <c r="B15" s="11" t="s">
        <v>316</v>
      </c>
      <c r="C15" s="11" t="s">
        <v>317</v>
      </c>
      <c r="D15" s="12">
        <v>36320</v>
      </c>
      <c r="E15" s="11">
        <v>5</v>
      </c>
      <c r="F15" s="11" t="s">
        <v>295</v>
      </c>
      <c r="G15" s="11">
        <v>7.5</v>
      </c>
      <c r="H15" s="11" t="s">
        <v>318</v>
      </c>
    </row>
    <row r="16" spans="1:8" x14ac:dyDescent="0.25">
      <c r="A16" s="11" t="s">
        <v>44</v>
      </c>
      <c r="B16" s="11" t="s">
        <v>319</v>
      </c>
      <c r="C16" s="11" t="s">
        <v>320</v>
      </c>
      <c r="D16" s="12">
        <v>36376</v>
      </c>
      <c r="E16" s="11">
        <v>7</v>
      </c>
      <c r="F16" s="11" t="s">
        <v>263</v>
      </c>
      <c r="G16" s="11">
        <v>5.5</v>
      </c>
      <c r="H16" s="11" t="s">
        <v>321</v>
      </c>
    </row>
    <row r="17" spans="1:8" x14ac:dyDescent="0.25">
      <c r="A17" s="11" t="s">
        <v>67</v>
      </c>
      <c r="B17" s="11" t="s">
        <v>322</v>
      </c>
      <c r="C17" s="11" t="s">
        <v>323</v>
      </c>
      <c r="D17" s="12">
        <v>36441</v>
      </c>
      <c r="E17" s="11">
        <v>3</v>
      </c>
      <c r="F17" s="11" t="s">
        <v>295</v>
      </c>
      <c r="G17" s="11">
        <v>7.5</v>
      </c>
      <c r="H17" s="11" t="s">
        <v>324</v>
      </c>
    </row>
    <row r="18" spans="1:8" x14ac:dyDescent="0.25">
      <c r="A18" s="11" t="s">
        <v>325</v>
      </c>
      <c r="B18" s="11" t="s">
        <v>326</v>
      </c>
      <c r="C18" s="11" t="s">
        <v>327</v>
      </c>
      <c r="D18" s="11" t="s">
        <v>328</v>
      </c>
      <c r="E18" s="11">
        <v>1</v>
      </c>
      <c r="F18" s="11" t="s">
        <v>285</v>
      </c>
      <c r="G18" s="11">
        <v>6.5</v>
      </c>
      <c r="H18" s="11" t="s">
        <v>329</v>
      </c>
    </row>
    <row r="19" spans="1:8" x14ac:dyDescent="0.25">
      <c r="A19" s="11" t="s">
        <v>330</v>
      </c>
      <c r="B19" s="11" t="s">
        <v>331</v>
      </c>
      <c r="C19" s="11" t="s">
        <v>332</v>
      </c>
      <c r="D19" s="11" t="s">
        <v>333</v>
      </c>
      <c r="E19" s="11">
        <v>6</v>
      </c>
      <c r="F19" s="11" t="s">
        <v>334</v>
      </c>
      <c r="G19" s="11">
        <v>5</v>
      </c>
      <c r="H19" s="11" t="s">
        <v>335</v>
      </c>
    </row>
    <row r="20" spans="1:8" x14ac:dyDescent="0.25">
      <c r="A20" s="11" t="s">
        <v>330</v>
      </c>
      <c r="B20" s="11" t="s">
        <v>336</v>
      </c>
      <c r="C20" s="11" t="s">
        <v>337</v>
      </c>
      <c r="D20" s="12">
        <v>36221</v>
      </c>
      <c r="E20" s="11">
        <v>3</v>
      </c>
      <c r="F20" s="11" t="s">
        <v>314</v>
      </c>
      <c r="G20" s="11">
        <v>6.5</v>
      </c>
      <c r="H20" s="11" t="s">
        <v>264</v>
      </c>
    </row>
    <row r="21" spans="1:8" x14ac:dyDescent="0.25">
      <c r="A21" s="11" t="s">
        <v>287</v>
      </c>
      <c r="B21" s="11" t="s">
        <v>338</v>
      </c>
      <c r="C21" s="11" t="s">
        <v>339</v>
      </c>
      <c r="D21" s="11" t="s">
        <v>340</v>
      </c>
      <c r="E21" s="11">
        <v>5</v>
      </c>
      <c r="F21" s="11" t="s">
        <v>290</v>
      </c>
      <c r="G21" s="11">
        <v>8</v>
      </c>
      <c r="H21" s="11" t="s">
        <v>270</v>
      </c>
    </row>
    <row r="22" spans="1:8" x14ac:dyDescent="0.25">
      <c r="A22" s="11" t="s">
        <v>171</v>
      </c>
      <c r="B22" s="11" t="s">
        <v>341</v>
      </c>
      <c r="C22" s="11" t="s">
        <v>342</v>
      </c>
      <c r="D22" s="11" t="s">
        <v>343</v>
      </c>
      <c r="E22" s="11">
        <v>1</v>
      </c>
      <c r="F22" s="11" t="s">
        <v>314</v>
      </c>
      <c r="G22" s="11">
        <v>6.5</v>
      </c>
      <c r="H22" s="11" t="s">
        <v>344</v>
      </c>
    </row>
    <row r="23" spans="1:8" x14ac:dyDescent="0.25">
      <c r="A23" s="11" t="s">
        <v>12</v>
      </c>
      <c r="B23" s="11" t="s">
        <v>7</v>
      </c>
      <c r="C23" s="11" t="s">
        <v>345</v>
      </c>
      <c r="D23" s="12">
        <v>36471</v>
      </c>
      <c r="E23" s="11">
        <v>4</v>
      </c>
      <c r="F23" s="11" t="s">
        <v>263</v>
      </c>
      <c r="G23" s="11">
        <v>5.5</v>
      </c>
      <c r="H23" s="11" t="s">
        <v>346</v>
      </c>
    </row>
    <row r="24" spans="1:8" x14ac:dyDescent="0.25">
      <c r="A24" s="11" t="s">
        <v>62</v>
      </c>
      <c r="B24" s="11" t="s">
        <v>347</v>
      </c>
      <c r="C24" s="11" t="s">
        <v>348</v>
      </c>
      <c r="D24" s="12">
        <v>36435</v>
      </c>
      <c r="E24" s="11">
        <v>3</v>
      </c>
      <c r="F24" s="11" t="s">
        <v>285</v>
      </c>
      <c r="G24" s="11">
        <v>6.5</v>
      </c>
      <c r="H24" s="11" t="s">
        <v>349</v>
      </c>
    </row>
    <row r="25" spans="1:8" x14ac:dyDescent="0.25">
      <c r="A25" s="11" t="s">
        <v>297</v>
      </c>
      <c r="B25" s="11" t="s">
        <v>350</v>
      </c>
      <c r="C25" s="11" t="s">
        <v>351</v>
      </c>
      <c r="D25" s="11" t="s">
        <v>352</v>
      </c>
      <c r="E25" s="11">
        <v>2</v>
      </c>
      <c r="F25" s="11" t="s">
        <v>285</v>
      </c>
      <c r="G25" s="11">
        <v>6.5</v>
      </c>
      <c r="H25" s="11" t="s">
        <v>353</v>
      </c>
    </row>
    <row r="26" spans="1:8" x14ac:dyDescent="0.25">
      <c r="A26" s="11" t="s">
        <v>90</v>
      </c>
      <c r="B26" s="11" t="s">
        <v>354</v>
      </c>
      <c r="C26" s="11" t="s">
        <v>355</v>
      </c>
      <c r="D26" s="12">
        <v>36373</v>
      </c>
      <c r="E26" s="11">
        <v>10</v>
      </c>
      <c r="F26" s="11" t="s">
        <v>274</v>
      </c>
      <c r="G26" s="11">
        <v>7</v>
      </c>
      <c r="H26" s="11" t="s">
        <v>356</v>
      </c>
    </row>
    <row r="27" spans="1:8" x14ac:dyDescent="0.25">
      <c r="A27" s="11" t="s">
        <v>44</v>
      </c>
      <c r="B27" s="11" t="s">
        <v>357</v>
      </c>
      <c r="C27" s="11" t="s">
        <v>358</v>
      </c>
      <c r="D27" s="12">
        <v>36194</v>
      </c>
      <c r="E27" s="11">
        <v>9</v>
      </c>
      <c r="F27" s="11" t="s">
        <v>280</v>
      </c>
      <c r="G27" s="11">
        <v>7</v>
      </c>
      <c r="H27" s="11" t="s">
        <v>359</v>
      </c>
    </row>
    <row r="28" spans="1:8" x14ac:dyDescent="0.25">
      <c r="A28" s="11" t="s">
        <v>17</v>
      </c>
      <c r="B28" s="11" t="s">
        <v>360</v>
      </c>
      <c r="C28" s="11" t="s">
        <v>361</v>
      </c>
      <c r="D28" s="11" t="s">
        <v>362</v>
      </c>
      <c r="E28" s="11">
        <v>1</v>
      </c>
      <c r="F28" s="11" t="s">
        <v>290</v>
      </c>
      <c r="G28" s="11">
        <v>8</v>
      </c>
      <c r="H28" s="11" t="s">
        <v>363</v>
      </c>
    </row>
    <row r="29" spans="1:8" x14ac:dyDescent="0.25">
      <c r="A29" s="11" t="s">
        <v>364</v>
      </c>
      <c r="B29" s="11" t="s">
        <v>365</v>
      </c>
      <c r="C29" s="11" t="s">
        <v>366</v>
      </c>
      <c r="D29" s="11" t="s">
        <v>367</v>
      </c>
      <c r="E29" s="11">
        <v>6</v>
      </c>
      <c r="F29" s="11" t="s">
        <v>314</v>
      </c>
      <c r="G29" s="11">
        <v>6.5</v>
      </c>
      <c r="H29" s="11" t="s">
        <v>368</v>
      </c>
    </row>
    <row r="30" spans="1:8" x14ac:dyDescent="0.25">
      <c r="A30" s="11" t="s">
        <v>23</v>
      </c>
      <c r="B30" s="11" t="s">
        <v>35</v>
      </c>
      <c r="C30" s="11" t="s">
        <v>369</v>
      </c>
      <c r="D30" s="12">
        <v>36500</v>
      </c>
      <c r="E30" s="11">
        <v>3</v>
      </c>
      <c r="F30" s="11" t="s">
        <v>290</v>
      </c>
      <c r="G30" s="11">
        <v>8</v>
      </c>
      <c r="H30" s="11" t="s">
        <v>370</v>
      </c>
    </row>
    <row r="31" spans="1:8" x14ac:dyDescent="0.25">
      <c r="A31" s="11" t="s">
        <v>23</v>
      </c>
      <c r="B31" s="11" t="s">
        <v>73</v>
      </c>
      <c r="C31" s="11" t="s">
        <v>371</v>
      </c>
      <c r="D31" s="12">
        <v>36382</v>
      </c>
      <c r="E31" s="11">
        <v>8</v>
      </c>
      <c r="F31" s="11" t="s">
        <v>372</v>
      </c>
      <c r="G31" s="11">
        <v>8</v>
      </c>
      <c r="H31" s="11" t="s">
        <v>373</v>
      </c>
    </row>
    <row r="32" spans="1:8" x14ac:dyDescent="0.25">
      <c r="A32" s="11" t="s">
        <v>374</v>
      </c>
      <c r="B32" s="11" t="s">
        <v>375</v>
      </c>
      <c r="C32" s="11" t="s">
        <v>376</v>
      </c>
      <c r="D32" s="11" t="s">
        <v>377</v>
      </c>
      <c r="E32" s="11">
        <v>2</v>
      </c>
      <c r="F32" s="11" t="s">
        <v>274</v>
      </c>
      <c r="G32" s="11">
        <v>7</v>
      </c>
      <c r="H32" s="11" t="s">
        <v>378</v>
      </c>
    </row>
    <row r="33" spans="1:8" x14ac:dyDescent="0.25">
      <c r="A33" s="11" t="s">
        <v>23</v>
      </c>
      <c r="B33" s="11" t="s">
        <v>144</v>
      </c>
      <c r="C33" s="11" t="s">
        <v>379</v>
      </c>
      <c r="D33" s="11" t="s">
        <v>147</v>
      </c>
      <c r="E33" s="11">
        <v>5</v>
      </c>
      <c r="F33" s="11" t="s">
        <v>274</v>
      </c>
      <c r="G33" s="11">
        <v>7</v>
      </c>
      <c r="H33" s="11" t="s">
        <v>380</v>
      </c>
    </row>
    <row r="34" spans="1:8" x14ac:dyDescent="0.25">
      <c r="A34" s="11" t="s">
        <v>17</v>
      </c>
      <c r="B34" s="11" t="s">
        <v>164</v>
      </c>
      <c r="C34" s="11" t="s">
        <v>381</v>
      </c>
      <c r="D34" s="11" t="s">
        <v>167</v>
      </c>
      <c r="E34" s="11">
        <v>7</v>
      </c>
      <c r="F34" s="11" t="s">
        <v>290</v>
      </c>
      <c r="G34" s="11">
        <v>8</v>
      </c>
      <c r="H34" s="11" t="s">
        <v>382</v>
      </c>
    </row>
    <row r="35" spans="1:8" x14ac:dyDescent="0.25">
      <c r="A35" s="11" t="s">
        <v>325</v>
      </c>
      <c r="B35" s="11" t="s">
        <v>383</v>
      </c>
      <c r="C35" s="11" t="s">
        <v>384</v>
      </c>
      <c r="D35" s="11" t="s">
        <v>385</v>
      </c>
      <c r="E35" s="11">
        <v>9</v>
      </c>
      <c r="F35" s="11" t="s">
        <v>306</v>
      </c>
      <c r="G35" s="11">
        <v>5.5</v>
      </c>
      <c r="H35" s="11" t="s">
        <v>386</v>
      </c>
    </row>
    <row r="36" spans="1:8" x14ac:dyDescent="0.25">
      <c r="A36" s="11" t="s">
        <v>302</v>
      </c>
      <c r="B36" s="11" t="s">
        <v>387</v>
      </c>
      <c r="C36" s="11" t="s">
        <v>388</v>
      </c>
      <c r="D36" s="11" t="s">
        <v>389</v>
      </c>
      <c r="E36" s="11">
        <v>1</v>
      </c>
      <c r="F36" s="11" t="s">
        <v>274</v>
      </c>
      <c r="G36" s="11">
        <v>7</v>
      </c>
      <c r="H36" s="11" t="s">
        <v>390</v>
      </c>
    </row>
    <row r="37" spans="1:8" x14ac:dyDescent="0.25">
      <c r="A37" s="11" t="s">
        <v>330</v>
      </c>
      <c r="B37" s="11" t="s">
        <v>391</v>
      </c>
      <c r="C37" s="11" t="s">
        <v>392</v>
      </c>
      <c r="D37" s="12">
        <v>36161</v>
      </c>
      <c r="E37" s="11">
        <v>8</v>
      </c>
      <c r="F37" s="11" t="s">
        <v>372</v>
      </c>
      <c r="G37" s="11">
        <v>8</v>
      </c>
      <c r="H37" s="11" t="s">
        <v>393</v>
      </c>
    </row>
    <row r="38" spans="1:8" x14ac:dyDescent="0.25">
      <c r="A38" s="11" t="s">
        <v>302</v>
      </c>
      <c r="B38" s="11" t="s">
        <v>394</v>
      </c>
      <c r="C38" s="11" t="s">
        <v>395</v>
      </c>
      <c r="D38" s="12">
        <v>36169</v>
      </c>
      <c r="E38" s="11">
        <v>10</v>
      </c>
      <c r="F38" s="11" t="s">
        <v>269</v>
      </c>
      <c r="G38" s="11">
        <v>7.5</v>
      </c>
      <c r="H38" s="11" t="s">
        <v>396</v>
      </c>
    </row>
    <row r="39" spans="1:8" x14ac:dyDescent="0.25">
      <c r="A39" s="11" t="s">
        <v>302</v>
      </c>
      <c r="B39" s="11" t="s">
        <v>397</v>
      </c>
      <c r="C39" s="11" t="s">
        <v>398</v>
      </c>
      <c r="D39" s="11" t="s">
        <v>127</v>
      </c>
      <c r="E39" s="11">
        <v>7</v>
      </c>
      <c r="F39" s="11" t="s">
        <v>285</v>
      </c>
      <c r="G39" s="11">
        <v>6.5</v>
      </c>
      <c r="H39" s="11" t="s">
        <v>399</v>
      </c>
    </row>
    <row r="40" spans="1:8" x14ac:dyDescent="0.25">
      <c r="A40" s="11" t="s">
        <v>17</v>
      </c>
      <c r="B40" s="11" t="s">
        <v>175</v>
      </c>
      <c r="C40" s="11" t="s">
        <v>400</v>
      </c>
      <c r="D40" s="11" t="s">
        <v>178</v>
      </c>
      <c r="E40" s="11">
        <v>4</v>
      </c>
      <c r="F40" s="11" t="s">
        <v>285</v>
      </c>
      <c r="G40" s="11">
        <v>6.5</v>
      </c>
      <c r="H40" s="11" t="s">
        <v>401</v>
      </c>
    </row>
    <row r="41" spans="1:8" x14ac:dyDescent="0.25">
      <c r="A41" s="11" t="s">
        <v>23</v>
      </c>
      <c r="B41" s="11" t="s">
        <v>18</v>
      </c>
      <c r="C41" s="11" t="s">
        <v>402</v>
      </c>
      <c r="D41" s="12">
        <v>36257</v>
      </c>
      <c r="E41" s="11">
        <v>6</v>
      </c>
      <c r="F41" s="11" t="s">
        <v>269</v>
      </c>
      <c r="G41" s="11">
        <v>7.5</v>
      </c>
      <c r="H41" s="11" t="s">
        <v>403</v>
      </c>
    </row>
    <row r="42" spans="1:8" x14ac:dyDescent="0.25">
      <c r="A42" s="11" t="s">
        <v>44</v>
      </c>
      <c r="B42" s="11" t="s">
        <v>404</v>
      </c>
      <c r="C42" s="11" t="s">
        <v>405</v>
      </c>
      <c r="D42" s="12">
        <v>36221</v>
      </c>
      <c r="E42" s="11">
        <v>5</v>
      </c>
      <c r="F42" s="11" t="s">
        <v>285</v>
      </c>
      <c r="G42" s="11">
        <v>6.5</v>
      </c>
      <c r="H42" s="11" t="s">
        <v>406</v>
      </c>
    </row>
    <row r="43" spans="1:8" x14ac:dyDescent="0.25">
      <c r="A43" s="11" t="s">
        <v>407</v>
      </c>
      <c r="B43" s="11" t="s">
        <v>408</v>
      </c>
      <c r="C43" s="11" t="s">
        <v>409</v>
      </c>
      <c r="D43" s="11" t="s">
        <v>410</v>
      </c>
      <c r="E43" s="11">
        <v>7</v>
      </c>
      <c r="F43" s="11" t="s">
        <v>411</v>
      </c>
      <c r="G43" s="11">
        <v>9</v>
      </c>
      <c r="H43" s="11" t="s">
        <v>412</v>
      </c>
    </row>
    <row r="44" spans="1:8" x14ac:dyDescent="0.25">
      <c r="A44" s="11" t="s">
        <v>12</v>
      </c>
      <c r="B44" s="11" t="s">
        <v>413</v>
      </c>
      <c r="C44" s="11" t="s">
        <v>414</v>
      </c>
      <c r="D44" s="11" t="s">
        <v>415</v>
      </c>
      <c r="E44" s="11">
        <v>7</v>
      </c>
      <c r="F44" s="11" t="s">
        <v>269</v>
      </c>
      <c r="G44" s="11">
        <v>7.5</v>
      </c>
      <c r="H44" s="11" t="s">
        <v>416</v>
      </c>
    </row>
    <row r="45" spans="1:8" x14ac:dyDescent="0.25">
      <c r="A45" s="11" t="s">
        <v>62</v>
      </c>
      <c r="B45" s="11" t="s">
        <v>417</v>
      </c>
      <c r="C45" s="11" t="s">
        <v>418</v>
      </c>
      <c r="D45" s="11" t="s">
        <v>419</v>
      </c>
      <c r="E45" s="11">
        <v>10</v>
      </c>
      <c r="F45" s="11" t="s">
        <v>285</v>
      </c>
      <c r="G45" s="11">
        <v>6.5</v>
      </c>
      <c r="H45" s="11" t="s">
        <v>420</v>
      </c>
    </row>
    <row r="46" spans="1:8" x14ac:dyDescent="0.25">
      <c r="A46" s="11" t="s">
        <v>421</v>
      </c>
      <c r="B46" s="11" t="s">
        <v>422</v>
      </c>
      <c r="C46" s="11" t="s">
        <v>423</v>
      </c>
      <c r="D46" s="11" t="s">
        <v>424</v>
      </c>
      <c r="E46" s="11">
        <v>1</v>
      </c>
      <c r="F46" s="11" t="s">
        <v>314</v>
      </c>
      <c r="G46" s="11">
        <v>6.5</v>
      </c>
      <c r="H46" s="11" t="s">
        <v>425</v>
      </c>
    </row>
    <row r="47" spans="1:8" x14ac:dyDescent="0.25">
      <c r="A47" s="11" t="s">
        <v>265</v>
      </c>
      <c r="B47" s="11" t="s">
        <v>426</v>
      </c>
      <c r="C47" s="11" t="s">
        <v>427</v>
      </c>
      <c r="D47" s="11" t="s">
        <v>428</v>
      </c>
      <c r="E47" s="11">
        <v>9</v>
      </c>
      <c r="F47" s="11" t="s">
        <v>269</v>
      </c>
      <c r="G47" s="11">
        <v>7.5</v>
      </c>
      <c r="H47" s="11" t="s">
        <v>429</v>
      </c>
    </row>
    <row r="48" spans="1:8" x14ac:dyDescent="0.25">
      <c r="A48" s="11" t="s">
        <v>325</v>
      </c>
      <c r="B48" s="11" t="s">
        <v>430</v>
      </c>
      <c r="C48" s="11" t="s">
        <v>431</v>
      </c>
      <c r="D48" s="11" t="s">
        <v>432</v>
      </c>
      <c r="E48" s="11">
        <v>9</v>
      </c>
      <c r="F48" s="11" t="s">
        <v>285</v>
      </c>
      <c r="G48" s="11">
        <v>6.5</v>
      </c>
      <c r="H48" s="11" t="s">
        <v>433</v>
      </c>
    </row>
    <row r="49" spans="1:8" x14ac:dyDescent="0.25">
      <c r="A49" s="11" t="s">
        <v>302</v>
      </c>
      <c r="B49" s="11" t="s">
        <v>434</v>
      </c>
      <c r="C49" s="11" t="s">
        <v>435</v>
      </c>
      <c r="D49" s="11" t="s">
        <v>333</v>
      </c>
      <c r="E49" s="11">
        <v>6</v>
      </c>
      <c r="F49" s="11" t="s">
        <v>309</v>
      </c>
      <c r="G49" s="11">
        <v>6</v>
      </c>
      <c r="H49" s="11" t="s">
        <v>436</v>
      </c>
    </row>
    <row r="50" spans="1:8" x14ac:dyDescent="0.25">
      <c r="A50" s="11" t="s">
        <v>302</v>
      </c>
      <c r="B50" s="11" t="s">
        <v>437</v>
      </c>
      <c r="C50" s="11" t="s">
        <v>438</v>
      </c>
      <c r="D50" s="12">
        <v>36438</v>
      </c>
      <c r="E50" s="11">
        <v>7</v>
      </c>
      <c r="F50" s="11" t="s">
        <v>280</v>
      </c>
      <c r="G50" s="11">
        <v>7</v>
      </c>
      <c r="H50" s="11" t="s">
        <v>439</v>
      </c>
    </row>
    <row r="51" spans="1:8" x14ac:dyDescent="0.25">
      <c r="A51" s="11" t="s">
        <v>440</v>
      </c>
      <c r="B51" s="11" t="s">
        <v>441</v>
      </c>
      <c r="C51" s="11" t="s">
        <v>442</v>
      </c>
      <c r="D51" s="11" t="s">
        <v>443</v>
      </c>
      <c r="E51" s="11">
        <v>9</v>
      </c>
      <c r="F51" s="11" t="s">
        <v>314</v>
      </c>
      <c r="G51" s="11">
        <v>6.5</v>
      </c>
      <c r="H51" s="11" t="s">
        <v>444</v>
      </c>
    </row>
    <row r="52" spans="1:8" x14ac:dyDescent="0.25">
      <c r="A52" s="11" t="s">
        <v>90</v>
      </c>
      <c r="B52" s="11" t="s">
        <v>445</v>
      </c>
      <c r="C52" s="11" t="s">
        <v>446</v>
      </c>
      <c r="D52" s="12">
        <v>36292</v>
      </c>
      <c r="E52" s="11">
        <v>6</v>
      </c>
      <c r="F52" s="11" t="s">
        <v>372</v>
      </c>
      <c r="G52" s="11">
        <v>8</v>
      </c>
      <c r="H52" s="11" t="s">
        <v>447</v>
      </c>
    </row>
    <row r="53" spans="1:8" x14ac:dyDescent="0.25">
      <c r="A53" s="11" t="s">
        <v>90</v>
      </c>
      <c r="B53" s="11" t="s">
        <v>448</v>
      </c>
      <c r="C53" s="11" t="s">
        <v>449</v>
      </c>
      <c r="D53" s="11" t="s">
        <v>450</v>
      </c>
      <c r="E53" s="11">
        <v>8</v>
      </c>
      <c r="F53" s="11" t="s">
        <v>295</v>
      </c>
      <c r="G53" s="11">
        <v>7.5</v>
      </c>
      <c r="H53" s="11" t="s">
        <v>451</v>
      </c>
    </row>
    <row r="54" spans="1:8" x14ac:dyDescent="0.25">
      <c r="A54" s="11" t="s">
        <v>440</v>
      </c>
      <c r="B54" s="11" t="s">
        <v>452</v>
      </c>
      <c r="C54" s="11" t="s">
        <v>453</v>
      </c>
      <c r="D54" s="11" t="s">
        <v>443</v>
      </c>
      <c r="E54" s="11">
        <v>2</v>
      </c>
      <c r="F54" s="11" t="s">
        <v>269</v>
      </c>
      <c r="G54" s="11">
        <v>7.5</v>
      </c>
      <c r="H54" s="11" t="s">
        <v>454</v>
      </c>
    </row>
    <row r="55" spans="1:8" x14ac:dyDescent="0.25">
      <c r="A55" s="11" t="s">
        <v>94</v>
      </c>
      <c r="B55" s="11" t="s">
        <v>455</v>
      </c>
      <c r="C55" s="11" t="s">
        <v>456</v>
      </c>
      <c r="D55" s="12">
        <v>36321</v>
      </c>
      <c r="E55" s="11">
        <v>7</v>
      </c>
      <c r="F55" s="11" t="s">
        <v>457</v>
      </c>
      <c r="G55" s="11">
        <v>9</v>
      </c>
      <c r="H55" s="11" t="s">
        <v>458</v>
      </c>
    </row>
    <row r="56" spans="1:8" x14ac:dyDescent="0.25">
      <c r="A56" s="11" t="s">
        <v>459</v>
      </c>
      <c r="B56" s="11" t="s">
        <v>460</v>
      </c>
      <c r="C56" s="11" t="s">
        <v>461</v>
      </c>
      <c r="D56" s="11" t="s">
        <v>462</v>
      </c>
      <c r="E56" s="11">
        <v>4</v>
      </c>
      <c r="F56" s="11" t="s">
        <v>280</v>
      </c>
      <c r="G56" s="11">
        <v>7</v>
      </c>
      <c r="H56" s="11" t="s">
        <v>463</v>
      </c>
    </row>
    <row r="57" spans="1:8" x14ac:dyDescent="0.25">
      <c r="A57" s="11" t="s">
        <v>364</v>
      </c>
      <c r="B57" s="11" t="s">
        <v>464</v>
      </c>
      <c r="C57" s="11" t="s">
        <v>465</v>
      </c>
      <c r="D57" s="11" t="s">
        <v>466</v>
      </c>
      <c r="E57" s="11">
        <v>2</v>
      </c>
      <c r="F57" s="11" t="s">
        <v>314</v>
      </c>
      <c r="G57" s="11">
        <v>6.5</v>
      </c>
      <c r="H57" s="11" t="s">
        <v>467</v>
      </c>
    </row>
    <row r="58" spans="1:8" x14ac:dyDescent="0.25">
      <c r="A58" s="11" t="s">
        <v>302</v>
      </c>
      <c r="B58" s="11" t="s">
        <v>468</v>
      </c>
      <c r="C58" s="11" t="s">
        <v>469</v>
      </c>
      <c r="D58" s="11" t="s">
        <v>262</v>
      </c>
      <c r="E58" s="11">
        <v>4</v>
      </c>
      <c r="F58" s="11" t="s">
        <v>470</v>
      </c>
      <c r="G58" s="11">
        <v>4.5</v>
      </c>
      <c r="H58" s="11" t="s">
        <v>471</v>
      </c>
    </row>
    <row r="59" spans="1:8" x14ac:dyDescent="0.25">
      <c r="A59" s="11" t="s">
        <v>287</v>
      </c>
      <c r="B59" s="11" t="s">
        <v>472</v>
      </c>
      <c r="C59" s="11" t="s">
        <v>473</v>
      </c>
      <c r="D59" s="12">
        <v>36467</v>
      </c>
      <c r="E59" s="11">
        <v>7</v>
      </c>
      <c r="F59" s="11" t="s">
        <v>290</v>
      </c>
      <c r="G59" s="11">
        <v>8</v>
      </c>
      <c r="H59" s="11" t="s">
        <v>474</v>
      </c>
    </row>
    <row r="60" spans="1:8" x14ac:dyDescent="0.25">
      <c r="A60" s="11" t="s">
        <v>475</v>
      </c>
      <c r="B60" s="11" t="s">
        <v>476</v>
      </c>
      <c r="C60" s="11" t="s">
        <v>477</v>
      </c>
      <c r="D60" s="11" t="s">
        <v>478</v>
      </c>
      <c r="E60" s="11">
        <v>4</v>
      </c>
      <c r="F60" s="11" t="s">
        <v>309</v>
      </c>
      <c r="G60" s="11">
        <v>6</v>
      </c>
      <c r="H60" s="11" t="s">
        <v>479</v>
      </c>
    </row>
    <row r="61" spans="1:8" x14ac:dyDescent="0.25">
      <c r="A61" s="11" t="s">
        <v>67</v>
      </c>
      <c r="B61" s="11" t="s">
        <v>480</v>
      </c>
      <c r="C61" s="11" t="s">
        <v>481</v>
      </c>
      <c r="D61" s="11" t="s">
        <v>482</v>
      </c>
      <c r="E61" s="11">
        <v>9</v>
      </c>
      <c r="F61" s="11" t="s">
        <v>483</v>
      </c>
      <c r="G61" s="11">
        <v>8.5</v>
      </c>
      <c r="H61" s="11" t="s">
        <v>484</v>
      </c>
    </row>
    <row r="62" spans="1:8" x14ac:dyDescent="0.25">
      <c r="A62" s="11" t="s">
        <v>364</v>
      </c>
      <c r="B62" s="11" t="s">
        <v>485</v>
      </c>
      <c r="C62" s="11" t="s">
        <v>486</v>
      </c>
      <c r="D62" s="11" t="s">
        <v>487</v>
      </c>
      <c r="E62" s="11">
        <v>2</v>
      </c>
      <c r="F62" s="11" t="s">
        <v>285</v>
      </c>
      <c r="G62" s="11">
        <v>6.5</v>
      </c>
      <c r="H62" s="11" t="s">
        <v>307</v>
      </c>
    </row>
    <row r="63" spans="1:8" x14ac:dyDescent="0.25">
      <c r="A63" s="11" t="s">
        <v>488</v>
      </c>
      <c r="B63" s="11" t="s">
        <v>489</v>
      </c>
      <c r="C63" s="11" t="s">
        <v>490</v>
      </c>
      <c r="D63" s="12">
        <v>36288</v>
      </c>
      <c r="E63" s="11">
        <v>1</v>
      </c>
      <c r="F63" s="11" t="s">
        <v>269</v>
      </c>
      <c r="G63" s="11">
        <v>7.5</v>
      </c>
      <c r="H63" s="11" t="s">
        <v>491</v>
      </c>
    </row>
    <row r="64" spans="1:8" x14ac:dyDescent="0.25">
      <c r="A64" s="11" t="s">
        <v>67</v>
      </c>
      <c r="B64" s="11" t="s">
        <v>492</v>
      </c>
      <c r="C64" s="11" t="s">
        <v>493</v>
      </c>
      <c r="D64" s="12">
        <v>36282</v>
      </c>
      <c r="E64" s="11">
        <v>4</v>
      </c>
      <c r="F64" s="11" t="s">
        <v>295</v>
      </c>
      <c r="G64" s="11">
        <v>7.5</v>
      </c>
      <c r="H64" s="11" t="s">
        <v>494</v>
      </c>
    </row>
    <row r="65" spans="1:8" x14ac:dyDescent="0.25">
      <c r="A65" s="11" t="s">
        <v>265</v>
      </c>
      <c r="B65" s="11" t="s">
        <v>495</v>
      </c>
      <c r="C65" s="11" t="s">
        <v>496</v>
      </c>
      <c r="D65" s="12">
        <v>36349</v>
      </c>
      <c r="E65" s="11">
        <v>6</v>
      </c>
      <c r="F65" s="11" t="s">
        <v>470</v>
      </c>
      <c r="G65" s="11">
        <v>4.5</v>
      </c>
      <c r="H65" s="11" t="s">
        <v>497</v>
      </c>
    </row>
    <row r="66" spans="1:8" x14ac:dyDescent="0.25">
      <c r="A66" s="11" t="s">
        <v>440</v>
      </c>
      <c r="B66" s="11" t="s">
        <v>498</v>
      </c>
      <c r="C66" s="11" t="s">
        <v>499</v>
      </c>
      <c r="D66" s="11" t="s">
        <v>500</v>
      </c>
      <c r="E66" s="11">
        <v>4</v>
      </c>
      <c r="F66" s="11" t="s">
        <v>470</v>
      </c>
      <c r="G66" s="11">
        <v>4.5</v>
      </c>
      <c r="H66" s="11" t="s">
        <v>401</v>
      </c>
    </row>
    <row r="67" spans="1:8" x14ac:dyDescent="0.25">
      <c r="A67" s="11" t="s">
        <v>44</v>
      </c>
      <c r="B67" s="11" t="s">
        <v>39</v>
      </c>
      <c r="C67" s="11" t="s">
        <v>501</v>
      </c>
      <c r="D67" s="12">
        <v>36415</v>
      </c>
      <c r="E67" s="11">
        <v>10</v>
      </c>
      <c r="F67" s="11" t="s">
        <v>502</v>
      </c>
      <c r="G67" s="11">
        <v>6</v>
      </c>
      <c r="H67" s="11" t="s">
        <v>503</v>
      </c>
    </row>
    <row r="68" spans="1:8" x14ac:dyDescent="0.25">
      <c r="A68" s="11" t="s">
        <v>302</v>
      </c>
      <c r="B68" s="11" t="s">
        <v>504</v>
      </c>
      <c r="C68" s="11" t="s">
        <v>505</v>
      </c>
      <c r="D68" s="12">
        <v>36314</v>
      </c>
      <c r="E68" s="11">
        <v>6</v>
      </c>
      <c r="F68" s="11" t="s">
        <v>502</v>
      </c>
      <c r="G68" s="11">
        <v>6</v>
      </c>
      <c r="H68" s="11" t="s">
        <v>506</v>
      </c>
    </row>
    <row r="69" spans="1:8" x14ac:dyDescent="0.25">
      <c r="A69" s="11" t="s">
        <v>265</v>
      </c>
      <c r="B69" s="11" t="s">
        <v>507</v>
      </c>
      <c r="C69" s="11" t="s">
        <v>508</v>
      </c>
      <c r="D69" s="12">
        <v>36192</v>
      </c>
      <c r="E69" s="11">
        <v>5</v>
      </c>
      <c r="F69" s="11" t="s">
        <v>280</v>
      </c>
      <c r="G69" s="11">
        <v>7</v>
      </c>
      <c r="H69" s="11" t="s">
        <v>509</v>
      </c>
    </row>
    <row r="70" spans="1:8" x14ac:dyDescent="0.25">
      <c r="A70" s="11" t="s">
        <v>62</v>
      </c>
      <c r="B70" s="11" t="s">
        <v>510</v>
      </c>
      <c r="C70" s="11" t="s">
        <v>511</v>
      </c>
      <c r="D70" s="12">
        <v>36231</v>
      </c>
      <c r="E70" s="11">
        <v>7</v>
      </c>
      <c r="F70" s="11" t="s">
        <v>309</v>
      </c>
      <c r="G70" s="11">
        <v>6</v>
      </c>
      <c r="H70" s="11" t="s">
        <v>382</v>
      </c>
    </row>
    <row r="71" spans="1:8" x14ac:dyDescent="0.25">
      <c r="A71" s="11" t="s">
        <v>44</v>
      </c>
      <c r="B71" s="11" t="s">
        <v>512</v>
      </c>
      <c r="C71" s="11" t="s">
        <v>513</v>
      </c>
      <c r="D71" s="11" t="s">
        <v>514</v>
      </c>
      <c r="E71" s="11">
        <v>7</v>
      </c>
      <c r="F71" s="11" t="s">
        <v>285</v>
      </c>
      <c r="G71" s="11">
        <v>6.5</v>
      </c>
      <c r="H71" s="11" t="s">
        <v>515</v>
      </c>
    </row>
    <row r="72" spans="1:8" x14ac:dyDescent="0.25">
      <c r="A72" s="11" t="s">
        <v>62</v>
      </c>
      <c r="B72" s="11" t="s">
        <v>516</v>
      </c>
      <c r="C72" s="11" t="s">
        <v>517</v>
      </c>
      <c r="D72" s="11" t="s">
        <v>518</v>
      </c>
      <c r="E72" s="11">
        <v>5</v>
      </c>
      <c r="F72" s="11" t="s">
        <v>306</v>
      </c>
      <c r="G72" s="11">
        <v>5.5</v>
      </c>
      <c r="H72" s="11" t="s">
        <v>519</v>
      </c>
    </row>
    <row r="73" spans="1:8" x14ac:dyDescent="0.25">
      <c r="A73" s="11" t="s">
        <v>287</v>
      </c>
      <c r="B73" s="11" t="s">
        <v>520</v>
      </c>
      <c r="C73" s="11" t="s">
        <v>521</v>
      </c>
      <c r="D73" s="12">
        <v>36504</v>
      </c>
      <c r="E73" s="11">
        <v>6</v>
      </c>
      <c r="F73" s="11" t="s">
        <v>269</v>
      </c>
      <c r="G73" s="11">
        <v>7.5</v>
      </c>
      <c r="H73" s="11" t="s">
        <v>522</v>
      </c>
    </row>
    <row r="74" spans="1:8" x14ac:dyDescent="0.25">
      <c r="A74" s="11" t="s">
        <v>302</v>
      </c>
      <c r="B74" s="11" t="s">
        <v>523</v>
      </c>
      <c r="C74" s="11" t="s">
        <v>524</v>
      </c>
      <c r="D74" s="12">
        <v>36259</v>
      </c>
      <c r="E74" s="11">
        <v>3</v>
      </c>
      <c r="F74" s="11" t="s">
        <v>525</v>
      </c>
      <c r="G74" s="11">
        <v>4</v>
      </c>
      <c r="H74" s="11" t="s">
        <v>324</v>
      </c>
    </row>
    <row r="75" spans="1:8" x14ac:dyDescent="0.25">
      <c r="A75" s="11" t="s">
        <v>330</v>
      </c>
      <c r="B75" s="11" t="s">
        <v>526</v>
      </c>
      <c r="C75" s="11" t="s">
        <v>527</v>
      </c>
      <c r="D75" s="12">
        <v>36383</v>
      </c>
      <c r="E75" s="11">
        <v>1</v>
      </c>
      <c r="F75" s="11" t="s">
        <v>314</v>
      </c>
      <c r="G75" s="11">
        <v>6.5</v>
      </c>
      <c r="H75" s="11" t="s">
        <v>528</v>
      </c>
    </row>
    <row r="76" spans="1:8" x14ac:dyDescent="0.25">
      <c r="A76" s="11" t="s">
        <v>44</v>
      </c>
      <c r="B76" s="11" t="s">
        <v>529</v>
      </c>
      <c r="C76" s="11" t="s">
        <v>530</v>
      </c>
      <c r="D76" s="12">
        <v>36438</v>
      </c>
      <c r="E76" s="11">
        <v>6</v>
      </c>
      <c r="F76" s="11" t="s">
        <v>470</v>
      </c>
      <c r="G76" s="11">
        <v>4.5</v>
      </c>
      <c r="H76" s="11" t="s">
        <v>531</v>
      </c>
    </row>
    <row r="77" spans="1:8" x14ac:dyDescent="0.25">
      <c r="A77" s="11" t="s">
        <v>17</v>
      </c>
      <c r="B77" s="11" t="s">
        <v>13</v>
      </c>
      <c r="C77" s="11" t="s">
        <v>532</v>
      </c>
      <c r="D77" s="11" t="s">
        <v>16</v>
      </c>
      <c r="E77" s="11">
        <v>8</v>
      </c>
      <c r="F77" s="11" t="s">
        <v>290</v>
      </c>
      <c r="G77" s="11">
        <v>8</v>
      </c>
      <c r="H77" s="11" t="s">
        <v>533</v>
      </c>
    </row>
    <row r="78" spans="1:8" x14ac:dyDescent="0.25">
      <c r="A78" s="11" t="s">
        <v>374</v>
      </c>
      <c r="B78" s="11" t="s">
        <v>534</v>
      </c>
      <c r="C78" s="11" t="s">
        <v>535</v>
      </c>
      <c r="D78" s="11" t="s">
        <v>536</v>
      </c>
      <c r="E78" s="11">
        <v>6</v>
      </c>
      <c r="F78" s="11" t="s">
        <v>295</v>
      </c>
      <c r="G78" s="11">
        <v>7.5</v>
      </c>
      <c r="H78" s="11" t="s">
        <v>537</v>
      </c>
    </row>
    <row r="79" spans="1:8" x14ac:dyDescent="0.25">
      <c r="A79" s="11" t="s">
        <v>330</v>
      </c>
      <c r="B79" s="11" t="s">
        <v>538</v>
      </c>
      <c r="C79" s="11" t="s">
        <v>539</v>
      </c>
      <c r="D79" s="11" t="s">
        <v>540</v>
      </c>
      <c r="E79" s="11">
        <v>10</v>
      </c>
      <c r="F79" s="11" t="s">
        <v>502</v>
      </c>
      <c r="G79" s="11">
        <v>6</v>
      </c>
      <c r="H79" s="11" t="s">
        <v>541</v>
      </c>
    </row>
    <row r="80" spans="1:8" x14ac:dyDescent="0.25">
      <c r="A80" s="11" t="s">
        <v>23</v>
      </c>
      <c r="B80" s="11" t="s">
        <v>203</v>
      </c>
      <c r="C80" s="11" t="s">
        <v>542</v>
      </c>
      <c r="D80" s="12">
        <v>36475</v>
      </c>
      <c r="E80" s="11">
        <v>4</v>
      </c>
      <c r="F80" s="11" t="s">
        <v>314</v>
      </c>
      <c r="G80" s="11">
        <v>6.5</v>
      </c>
      <c r="H80" s="11" t="s">
        <v>479</v>
      </c>
    </row>
    <row r="81" spans="1:8" x14ac:dyDescent="0.25">
      <c r="A81" s="11" t="s">
        <v>374</v>
      </c>
      <c r="B81" s="11" t="s">
        <v>543</v>
      </c>
      <c r="C81" s="11" t="s">
        <v>544</v>
      </c>
      <c r="D81" s="12">
        <v>36378</v>
      </c>
      <c r="E81" s="11">
        <v>7</v>
      </c>
      <c r="F81" s="11" t="s">
        <v>545</v>
      </c>
      <c r="G81" s="11">
        <v>8.5</v>
      </c>
      <c r="H81" s="11" t="s">
        <v>546</v>
      </c>
    </row>
    <row r="82" spans="1:8" x14ac:dyDescent="0.25">
      <c r="A82" s="11" t="s">
        <v>407</v>
      </c>
      <c r="B82" s="11" t="s">
        <v>547</v>
      </c>
      <c r="C82" s="11" t="s">
        <v>548</v>
      </c>
      <c r="D82" s="11" t="s">
        <v>549</v>
      </c>
      <c r="E82" s="11">
        <v>7</v>
      </c>
      <c r="F82" s="11" t="s">
        <v>545</v>
      </c>
      <c r="G82" s="11">
        <v>8.5</v>
      </c>
      <c r="H82" s="11" t="s">
        <v>550</v>
      </c>
    </row>
    <row r="83" spans="1:8" x14ac:dyDescent="0.25">
      <c r="A83" s="11" t="s">
        <v>325</v>
      </c>
      <c r="B83" s="11" t="s">
        <v>551</v>
      </c>
      <c r="C83" s="11" t="s">
        <v>552</v>
      </c>
      <c r="D83" s="11" t="s">
        <v>553</v>
      </c>
      <c r="E83" s="11">
        <v>10</v>
      </c>
      <c r="F83" s="11" t="s">
        <v>554</v>
      </c>
      <c r="G83" s="11">
        <v>5</v>
      </c>
      <c r="H83" s="11" t="s">
        <v>555</v>
      </c>
    </row>
    <row r="84" spans="1:8" x14ac:dyDescent="0.25">
      <c r="A84" s="11" t="s">
        <v>90</v>
      </c>
      <c r="B84" s="11" t="s">
        <v>86</v>
      </c>
      <c r="C84" s="11" t="s">
        <v>556</v>
      </c>
      <c r="D84" s="11" t="s">
        <v>88</v>
      </c>
      <c r="E84" s="11">
        <v>2</v>
      </c>
      <c r="F84" s="11" t="s">
        <v>274</v>
      </c>
      <c r="G84" s="11">
        <v>7</v>
      </c>
      <c r="H84" s="11" t="s">
        <v>557</v>
      </c>
    </row>
    <row r="85" spans="1:8" x14ac:dyDescent="0.25">
      <c r="A85" s="11" t="s">
        <v>103</v>
      </c>
      <c r="B85" s="11" t="s">
        <v>161</v>
      </c>
      <c r="C85" s="11" t="s">
        <v>558</v>
      </c>
      <c r="D85" s="11" t="s">
        <v>163</v>
      </c>
      <c r="E85" s="11">
        <v>7</v>
      </c>
      <c r="F85" s="11" t="s">
        <v>306</v>
      </c>
      <c r="G85" s="11">
        <v>5.5</v>
      </c>
      <c r="H85" s="11" t="s">
        <v>559</v>
      </c>
    </row>
    <row r="86" spans="1:8" x14ac:dyDescent="0.25">
      <c r="A86" s="11" t="s">
        <v>407</v>
      </c>
      <c r="B86" s="11" t="s">
        <v>560</v>
      </c>
      <c r="C86" s="11" t="s">
        <v>561</v>
      </c>
      <c r="D86" s="11" t="s">
        <v>562</v>
      </c>
      <c r="E86" s="11">
        <v>8</v>
      </c>
      <c r="F86" s="11" t="s">
        <v>295</v>
      </c>
      <c r="G86" s="11">
        <v>7.5</v>
      </c>
      <c r="H86" s="11" t="s">
        <v>563</v>
      </c>
    </row>
    <row r="87" spans="1:8" x14ac:dyDescent="0.25">
      <c r="A87" s="11" t="s">
        <v>330</v>
      </c>
      <c r="B87" s="11" t="s">
        <v>564</v>
      </c>
      <c r="C87" s="11" t="s">
        <v>565</v>
      </c>
      <c r="D87" s="12">
        <v>36436</v>
      </c>
      <c r="E87" s="11">
        <v>10</v>
      </c>
      <c r="F87" s="11" t="s">
        <v>295</v>
      </c>
      <c r="G87" s="11">
        <v>7.5</v>
      </c>
      <c r="H87" s="11" t="s">
        <v>566</v>
      </c>
    </row>
    <row r="88" spans="1:8" x14ac:dyDescent="0.25">
      <c r="A88" s="11" t="s">
        <v>297</v>
      </c>
      <c r="B88" s="11" t="s">
        <v>567</v>
      </c>
      <c r="C88" s="11" t="s">
        <v>568</v>
      </c>
      <c r="D88" s="11" t="s">
        <v>569</v>
      </c>
      <c r="E88" s="11">
        <v>3</v>
      </c>
      <c r="F88" s="11" t="s">
        <v>285</v>
      </c>
      <c r="G88" s="11">
        <v>6.5</v>
      </c>
      <c r="H88" s="11" t="s">
        <v>275</v>
      </c>
    </row>
    <row r="89" spans="1:8" x14ac:dyDescent="0.25">
      <c r="A89" s="11" t="s">
        <v>325</v>
      </c>
      <c r="B89" s="11" t="s">
        <v>570</v>
      </c>
      <c r="C89" s="11" t="s">
        <v>571</v>
      </c>
      <c r="D89" s="11" t="s">
        <v>71</v>
      </c>
      <c r="E89" s="11">
        <v>8</v>
      </c>
      <c r="F89" s="11" t="s">
        <v>309</v>
      </c>
      <c r="G89" s="11">
        <v>6</v>
      </c>
      <c r="H89" s="11" t="s">
        <v>572</v>
      </c>
    </row>
    <row r="90" spans="1:8" x14ac:dyDescent="0.25">
      <c r="A90" s="11" t="s">
        <v>440</v>
      </c>
      <c r="B90" s="11" t="s">
        <v>573</v>
      </c>
      <c r="C90" s="11" t="s">
        <v>574</v>
      </c>
      <c r="D90" s="11" t="s">
        <v>575</v>
      </c>
      <c r="E90" s="11">
        <v>9</v>
      </c>
      <c r="F90" s="11" t="s">
        <v>285</v>
      </c>
      <c r="G90" s="11">
        <v>6.5</v>
      </c>
      <c r="H90" s="11" t="s">
        <v>484</v>
      </c>
    </row>
    <row r="91" spans="1:8" x14ac:dyDescent="0.25">
      <c r="A91" s="11" t="s">
        <v>325</v>
      </c>
      <c r="B91" s="11" t="s">
        <v>576</v>
      </c>
      <c r="C91" s="11" t="s">
        <v>577</v>
      </c>
      <c r="D91" s="12">
        <v>36444</v>
      </c>
      <c r="E91" s="11">
        <v>8</v>
      </c>
      <c r="F91" s="11" t="s">
        <v>280</v>
      </c>
      <c r="G91" s="11">
        <v>7</v>
      </c>
      <c r="H91" s="11" t="s">
        <v>451</v>
      </c>
    </row>
    <row r="92" spans="1:8" x14ac:dyDescent="0.25">
      <c r="A92" s="11" t="s">
        <v>44</v>
      </c>
      <c r="B92" s="11" t="s">
        <v>578</v>
      </c>
      <c r="C92" s="11" t="s">
        <v>579</v>
      </c>
      <c r="D92" s="12">
        <v>36133</v>
      </c>
      <c r="E92" s="11">
        <v>3</v>
      </c>
      <c r="F92" s="11" t="s">
        <v>334</v>
      </c>
      <c r="G92" s="11">
        <v>5</v>
      </c>
      <c r="H92" s="11" t="s">
        <v>349</v>
      </c>
    </row>
    <row r="93" spans="1:8" x14ac:dyDescent="0.25">
      <c r="A93" s="11" t="s">
        <v>364</v>
      </c>
      <c r="B93" s="11" t="s">
        <v>580</v>
      </c>
      <c r="C93" s="11" t="s">
        <v>581</v>
      </c>
      <c r="D93" s="12">
        <v>36378</v>
      </c>
      <c r="E93" s="11">
        <v>9</v>
      </c>
      <c r="F93" s="11" t="s">
        <v>306</v>
      </c>
      <c r="G93" s="11">
        <v>5.5</v>
      </c>
      <c r="H93" s="11" t="s">
        <v>582</v>
      </c>
    </row>
    <row r="94" spans="1:8" x14ac:dyDescent="0.25">
      <c r="A94" s="11" t="s">
        <v>67</v>
      </c>
      <c r="B94" s="11" t="s">
        <v>583</v>
      </c>
      <c r="C94" s="11" t="s">
        <v>584</v>
      </c>
      <c r="D94" s="11" t="s">
        <v>585</v>
      </c>
      <c r="E94" s="11">
        <v>5</v>
      </c>
      <c r="F94" s="11" t="s">
        <v>263</v>
      </c>
      <c r="G94" s="11">
        <v>5.5</v>
      </c>
      <c r="H94" s="11" t="s">
        <v>509</v>
      </c>
    </row>
    <row r="95" spans="1:8" x14ac:dyDescent="0.25">
      <c r="A95" s="11" t="s">
        <v>297</v>
      </c>
      <c r="B95" s="11" t="s">
        <v>586</v>
      </c>
      <c r="C95" s="11" t="s">
        <v>587</v>
      </c>
      <c r="D95" s="12">
        <v>36471</v>
      </c>
      <c r="E95" s="11">
        <v>7</v>
      </c>
      <c r="F95" s="11" t="s">
        <v>309</v>
      </c>
      <c r="G95" s="11">
        <v>6</v>
      </c>
      <c r="H95" s="11" t="s">
        <v>588</v>
      </c>
    </row>
    <row r="96" spans="1:8" x14ac:dyDescent="0.25">
      <c r="A96" s="11" t="s">
        <v>90</v>
      </c>
      <c r="B96" s="11" t="s">
        <v>589</v>
      </c>
      <c r="C96" s="11" t="s">
        <v>590</v>
      </c>
      <c r="D96" s="12">
        <v>36374</v>
      </c>
      <c r="E96" s="11">
        <v>8</v>
      </c>
      <c r="F96" s="11" t="s">
        <v>269</v>
      </c>
      <c r="G96" s="11">
        <v>7.5</v>
      </c>
      <c r="H96" s="11" t="s">
        <v>591</v>
      </c>
    </row>
    <row r="97" spans="1:8" x14ac:dyDescent="0.25">
      <c r="A97" s="11" t="s">
        <v>62</v>
      </c>
      <c r="B97" s="11" t="s">
        <v>592</v>
      </c>
      <c r="C97" s="11" t="s">
        <v>593</v>
      </c>
      <c r="D97" s="11" t="s">
        <v>594</v>
      </c>
      <c r="E97" s="11">
        <v>4</v>
      </c>
      <c r="F97" s="11" t="s">
        <v>372</v>
      </c>
      <c r="G97" s="11">
        <v>8</v>
      </c>
      <c r="H97" s="11" t="s">
        <v>595</v>
      </c>
    </row>
    <row r="98" spans="1:8" x14ac:dyDescent="0.25">
      <c r="A98" s="11" t="s">
        <v>287</v>
      </c>
      <c r="B98" s="11" t="s">
        <v>596</v>
      </c>
      <c r="C98" s="11" t="s">
        <v>597</v>
      </c>
      <c r="D98" s="12">
        <v>36377</v>
      </c>
      <c r="E98" s="11">
        <v>4</v>
      </c>
      <c r="F98" s="11" t="s">
        <v>290</v>
      </c>
      <c r="G98" s="11">
        <v>8</v>
      </c>
      <c r="H98" s="11" t="s">
        <v>598</v>
      </c>
    </row>
    <row r="99" spans="1:8" x14ac:dyDescent="0.25">
      <c r="A99" s="11" t="s">
        <v>302</v>
      </c>
      <c r="B99" s="11" t="s">
        <v>599</v>
      </c>
      <c r="C99" s="11" t="s">
        <v>600</v>
      </c>
      <c r="D99" s="12">
        <v>36256</v>
      </c>
      <c r="E99" s="11">
        <v>1</v>
      </c>
      <c r="F99" s="11" t="s">
        <v>285</v>
      </c>
      <c r="G99" s="11">
        <v>6.5</v>
      </c>
      <c r="H99" s="11" t="s">
        <v>601</v>
      </c>
    </row>
    <row r="100" spans="1:8" x14ac:dyDescent="0.25">
      <c r="A100" s="11" t="s">
        <v>602</v>
      </c>
      <c r="B100" s="11" t="s">
        <v>603</v>
      </c>
      <c r="C100" s="11" t="s">
        <v>604</v>
      </c>
      <c r="D100" s="12">
        <v>36261</v>
      </c>
      <c r="E100" s="11">
        <v>2</v>
      </c>
      <c r="F100" s="11" t="s">
        <v>274</v>
      </c>
      <c r="G100" s="11">
        <v>7</v>
      </c>
      <c r="H100" s="11" t="s">
        <v>605</v>
      </c>
    </row>
    <row r="101" spans="1:8" x14ac:dyDescent="0.25">
      <c r="A101" s="11" t="s">
        <v>29</v>
      </c>
      <c r="B101" s="11" t="s">
        <v>606</v>
      </c>
      <c r="C101" s="11" t="s">
        <v>607</v>
      </c>
      <c r="D101" s="11" t="s">
        <v>608</v>
      </c>
      <c r="E101" s="11">
        <v>9</v>
      </c>
      <c r="F101" s="11" t="s">
        <v>274</v>
      </c>
      <c r="G101" s="11">
        <v>7</v>
      </c>
      <c r="H101" s="11" t="s">
        <v>609</v>
      </c>
    </row>
    <row r="102" spans="1:8" x14ac:dyDescent="0.25">
      <c r="A102" s="11" t="s">
        <v>282</v>
      </c>
      <c r="B102" s="11" t="s">
        <v>610</v>
      </c>
      <c r="C102" s="11" t="s">
        <v>611</v>
      </c>
      <c r="D102" s="11" t="s">
        <v>518</v>
      </c>
      <c r="E102" s="11">
        <v>1</v>
      </c>
      <c r="F102" s="11" t="s">
        <v>285</v>
      </c>
      <c r="G102" s="11">
        <v>6.5</v>
      </c>
      <c r="H102" s="11" t="s">
        <v>344</v>
      </c>
    </row>
    <row r="103" spans="1:8" x14ac:dyDescent="0.25">
      <c r="A103" s="11" t="s">
        <v>12</v>
      </c>
      <c r="B103" s="11" t="s">
        <v>219</v>
      </c>
      <c r="C103" s="11" t="s">
        <v>612</v>
      </c>
      <c r="D103" s="12">
        <v>36230</v>
      </c>
      <c r="E103" s="11">
        <v>3</v>
      </c>
      <c r="F103" s="11" t="s">
        <v>274</v>
      </c>
      <c r="G103" s="11">
        <v>7</v>
      </c>
      <c r="H103" s="11" t="s">
        <v>613</v>
      </c>
    </row>
    <row r="104" spans="1:8" x14ac:dyDescent="0.25">
      <c r="A104" s="11" t="s">
        <v>330</v>
      </c>
      <c r="B104" s="11" t="s">
        <v>614</v>
      </c>
      <c r="C104" s="11" t="s">
        <v>615</v>
      </c>
      <c r="D104" s="12">
        <v>36495</v>
      </c>
      <c r="E104" s="11">
        <v>9</v>
      </c>
      <c r="F104" s="11" t="s">
        <v>295</v>
      </c>
      <c r="G104" s="11">
        <v>7.5</v>
      </c>
      <c r="H104" s="11" t="s">
        <v>484</v>
      </c>
    </row>
    <row r="105" spans="1:8" x14ac:dyDescent="0.25">
      <c r="A105" s="11" t="s">
        <v>44</v>
      </c>
      <c r="B105" s="11" t="s">
        <v>616</v>
      </c>
      <c r="C105" s="11" t="s">
        <v>617</v>
      </c>
      <c r="D105" s="11" t="s">
        <v>618</v>
      </c>
      <c r="E105" s="11">
        <v>6</v>
      </c>
      <c r="F105" s="11" t="s">
        <v>309</v>
      </c>
      <c r="G105" s="11">
        <v>6</v>
      </c>
      <c r="H105" s="11" t="s">
        <v>619</v>
      </c>
    </row>
    <row r="106" spans="1:8" x14ac:dyDescent="0.25">
      <c r="A106" s="11" t="s">
        <v>287</v>
      </c>
      <c r="B106" s="11" t="s">
        <v>620</v>
      </c>
      <c r="C106" s="11" t="s">
        <v>621</v>
      </c>
      <c r="D106" s="12">
        <v>36171</v>
      </c>
      <c r="E106" s="11">
        <v>3</v>
      </c>
      <c r="F106" s="11" t="s">
        <v>280</v>
      </c>
      <c r="G106" s="11">
        <v>7</v>
      </c>
      <c r="H106" s="11" t="s">
        <v>622</v>
      </c>
    </row>
    <row r="107" spans="1:8" x14ac:dyDescent="0.25">
      <c r="A107" s="11" t="s">
        <v>297</v>
      </c>
      <c r="B107" s="11" t="s">
        <v>623</v>
      </c>
      <c r="C107" s="11" t="s">
        <v>624</v>
      </c>
      <c r="D107" s="11" t="s">
        <v>625</v>
      </c>
      <c r="E107" s="11">
        <v>4</v>
      </c>
      <c r="F107" s="11" t="s">
        <v>306</v>
      </c>
      <c r="G107" s="11">
        <v>5.5</v>
      </c>
      <c r="H107" s="11" t="s">
        <v>626</v>
      </c>
    </row>
    <row r="108" spans="1:8" x14ac:dyDescent="0.25">
      <c r="A108" s="11" t="s">
        <v>297</v>
      </c>
      <c r="B108" s="11" t="s">
        <v>627</v>
      </c>
      <c r="C108" s="11" t="s">
        <v>628</v>
      </c>
      <c r="D108" s="12">
        <v>36474</v>
      </c>
      <c r="E108" s="11">
        <v>1</v>
      </c>
      <c r="F108" s="11" t="s">
        <v>295</v>
      </c>
      <c r="G108" s="11">
        <v>7.5</v>
      </c>
      <c r="H108" s="11" t="s">
        <v>629</v>
      </c>
    </row>
    <row r="109" spans="1:8" x14ac:dyDescent="0.25">
      <c r="A109" s="11" t="s">
        <v>630</v>
      </c>
      <c r="B109" s="11" t="s">
        <v>631</v>
      </c>
      <c r="C109" s="11" t="s">
        <v>632</v>
      </c>
      <c r="D109" s="12">
        <v>36282</v>
      </c>
      <c r="E109" s="11">
        <v>1</v>
      </c>
      <c r="F109" s="11" t="s">
        <v>290</v>
      </c>
      <c r="G109" s="11">
        <v>8</v>
      </c>
      <c r="H109" s="11" t="s">
        <v>633</v>
      </c>
    </row>
    <row r="110" spans="1:8" x14ac:dyDescent="0.25">
      <c r="A110" s="11" t="s">
        <v>94</v>
      </c>
      <c r="B110" s="11" t="s">
        <v>634</v>
      </c>
      <c r="C110" s="11" t="s">
        <v>635</v>
      </c>
      <c r="D110" s="12">
        <v>36165</v>
      </c>
      <c r="E110" s="11">
        <v>7</v>
      </c>
      <c r="F110" s="11" t="s">
        <v>314</v>
      </c>
      <c r="G110" s="11">
        <v>6.5</v>
      </c>
      <c r="H110" s="11" t="s">
        <v>439</v>
      </c>
    </row>
    <row r="111" spans="1:8" x14ac:dyDescent="0.25">
      <c r="A111" s="11" t="s">
        <v>108</v>
      </c>
      <c r="B111" s="11" t="s">
        <v>636</v>
      </c>
      <c r="C111" s="11" t="s">
        <v>637</v>
      </c>
      <c r="D111" s="11" t="s">
        <v>638</v>
      </c>
      <c r="E111" s="11">
        <v>2</v>
      </c>
      <c r="F111" s="11" t="s">
        <v>274</v>
      </c>
      <c r="G111" s="11">
        <v>7</v>
      </c>
      <c r="H111" s="11" t="s">
        <v>605</v>
      </c>
    </row>
    <row r="112" spans="1:8" x14ac:dyDescent="0.25">
      <c r="A112" s="11" t="s">
        <v>171</v>
      </c>
      <c r="B112" s="11" t="s">
        <v>639</v>
      </c>
      <c r="C112" s="11" t="s">
        <v>640</v>
      </c>
      <c r="D112" s="11" t="s">
        <v>641</v>
      </c>
      <c r="E112" s="11">
        <v>2</v>
      </c>
      <c r="F112" s="11" t="s">
        <v>290</v>
      </c>
      <c r="G112" s="11">
        <v>8</v>
      </c>
      <c r="H112" s="11" t="s">
        <v>642</v>
      </c>
    </row>
    <row r="113" spans="1:8" x14ac:dyDescent="0.25">
      <c r="A113" s="11" t="s">
        <v>287</v>
      </c>
      <c r="B113" s="11" t="s">
        <v>643</v>
      </c>
      <c r="C113" s="11" t="s">
        <v>644</v>
      </c>
      <c r="D113" s="12">
        <v>36410</v>
      </c>
      <c r="E113" s="11">
        <v>6</v>
      </c>
      <c r="F113" s="11" t="s">
        <v>295</v>
      </c>
      <c r="G113" s="11">
        <v>7.5</v>
      </c>
      <c r="H113" s="11" t="s">
        <v>645</v>
      </c>
    </row>
    <row r="114" spans="1:8" x14ac:dyDescent="0.25">
      <c r="A114" s="11" t="s">
        <v>62</v>
      </c>
      <c r="B114" s="11" t="s">
        <v>646</v>
      </c>
      <c r="C114" s="11" t="s">
        <v>647</v>
      </c>
      <c r="D114" s="11" t="s">
        <v>648</v>
      </c>
      <c r="E114" s="11">
        <v>9</v>
      </c>
      <c r="F114" s="11" t="s">
        <v>285</v>
      </c>
      <c r="G114" s="11">
        <v>6.5</v>
      </c>
      <c r="H114" s="11" t="s">
        <v>386</v>
      </c>
    </row>
    <row r="115" spans="1:8" x14ac:dyDescent="0.25">
      <c r="A115" s="11" t="s">
        <v>407</v>
      </c>
      <c r="B115" s="11" t="s">
        <v>649</v>
      </c>
      <c r="C115" s="11" t="s">
        <v>650</v>
      </c>
      <c r="D115" s="11" t="s">
        <v>651</v>
      </c>
      <c r="E115" s="11">
        <v>8</v>
      </c>
      <c r="F115" s="11" t="s">
        <v>269</v>
      </c>
      <c r="G115" s="11">
        <v>7.5</v>
      </c>
      <c r="H115" s="11" t="s">
        <v>652</v>
      </c>
    </row>
    <row r="116" spans="1:8" x14ac:dyDescent="0.25">
      <c r="A116" s="11" t="s">
        <v>297</v>
      </c>
      <c r="B116" s="11" t="s">
        <v>653</v>
      </c>
      <c r="C116" s="11" t="s">
        <v>654</v>
      </c>
      <c r="D116" s="12">
        <v>36199</v>
      </c>
      <c r="E116" s="11">
        <v>9</v>
      </c>
      <c r="F116" s="11" t="s">
        <v>502</v>
      </c>
      <c r="G116" s="11">
        <v>6</v>
      </c>
      <c r="H116" s="11" t="s">
        <v>655</v>
      </c>
    </row>
    <row r="117" spans="1:8" x14ac:dyDescent="0.25">
      <c r="A117" s="11" t="s">
        <v>171</v>
      </c>
      <c r="B117" s="11" t="s">
        <v>656</v>
      </c>
      <c r="C117" s="11" t="s">
        <v>657</v>
      </c>
      <c r="D117" s="12">
        <v>36229</v>
      </c>
      <c r="E117" s="11">
        <v>5</v>
      </c>
      <c r="F117" s="11" t="s">
        <v>295</v>
      </c>
      <c r="G117" s="11">
        <v>7.5</v>
      </c>
      <c r="H117" s="11" t="s">
        <v>658</v>
      </c>
    </row>
    <row r="118" spans="1:8" x14ac:dyDescent="0.25">
      <c r="A118" s="11" t="s">
        <v>67</v>
      </c>
      <c r="B118" s="11" t="s">
        <v>659</v>
      </c>
      <c r="C118" s="11" t="s">
        <v>660</v>
      </c>
      <c r="D118" s="11" t="s">
        <v>163</v>
      </c>
      <c r="E118" s="11">
        <v>1</v>
      </c>
      <c r="F118" s="11" t="s">
        <v>295</v>
      </c>
      <c r="G118" s="11">
        <v>7.5</v>
      </c>
      <c r="H118" s="11" t="s">
        <v>661</v>
      </c>
    </row>
    <row r="119" spans="1:8" x14ac:dyDescent="0.25">
      <c r="A119" s="11" t="s">
        <v>330</v>
      </c>
      <c r="B119" s="11" t="s">
        <v>662</v>
      </c>
      <c r="C119" s="11" t="s">
        <v>663</v>
      </c>
      <c r="D119" s="12">
        <v>36200</v>
      </c>
      <c r="E119" s="11">
        <v>2</v>
      </c>
      <c r="F119" s="11" t="s">
        <v>280</v>
      </c>
      <c r="G119" s="11">
        <v>7</v>
      </c>
      <c r="H119" s="11" t="s">
        <v>664</v>
      </c>
    </row>
    <row r="120" spans="1:8" x14ac:dyDescent="0.25">
      <c r="A120" s="11" t="s">
        <v>297</v>
      </c>
      <c r="B120" s="11" t="s">
        <v>665</v>
      </c>
      <c r="C120" s="11" t="s">
        <v>666</v>
      </c>
      <c r="D120" s="11" t="s">
        <v>667</v>
      </c>
      <c r="E120" s="11">
        <v>5</v>
      </c>
      <c r="F120" s="11" t="s">
        <v>290</v>
      </c>
      <c r="G120" s="11">
        <v>8</v>
      </c>
      <c r="H120" s="11" t="s">
        <v>668</v>
      </c>
    </row>
    <row r="121" spans="1:8" x14ac:dyDescent="0.25">
      <c r="A121" s="11" t="s">
        <v>325</v>
      </c>
      <c r="B121" s="11" t="s">
        <v>669</v>
      </c>
      <c r="C121" s="11" t="s">
        <v>670</v>
      </c>
      <c r="D121" s="12">
        <v>36201</v>
      </c>
      <c r="E121" s="11">
        <v>3</v>
      </c>
      <c r="F121" s="11" t="s">
        <v>671</v>
      </c>
      <c r="G121" s="11">
        <v>4</v>
      </c>
      <c r="H121" s="11" t="s">
        <v>672</v>
      </c>
    </row>
    <row r="122" spans="1:8" x14ac:dyDescent="0.25">
      <c r="A122" s="11" t="s">
        <v>325</v>
      </c>
      <c r="B122" s="11" t="s">
        <v>673</v>
      </c>
      <c r="C122" s="11" t="s">
        <v>674</v>
      </c>
      <c r="D122" s="11" t="s">
        <v>340</v>
      </c>
      <c r="E122" s="11">
        <v>8</v>
      </c>
      <c r="F122" s="11" t="s">
        <v>334</v>
      </c>
      <c r="G122" s="11">
        <v>5</v>
      </c>
      <c r="H122" s="11" t="s">
        <v>675</v>
      </c>
    </row>
    <row r="123" spans="1:8" x14ac:dyDescent="0.25">
      <c r="A123" s="11" t="s">
        <v>265</v>
      </c>
      <c r="B123" s="11" t="s">
        <v>676</v>
      </c>
      <c r="C123" s="11" t="s">
        <v>677</v>
      </c>
      <c r="D123" s="11" t="s">
        <v>424</v>
      </c>
      <c r="E123" s="11">
        <v>6</v>
      </c>
      <c r="F123" s="11" t="s">
        <v>314</v>
      </c>
      <c r="G123" s="11">
        <v>6.5</v>
      </c>
      <c r="H123" s="11" t="s">
        <v>678</v>
      </c>
    </row>
    <row r="124" spans="1:8" x14ac:dyDescent="0.25">
      <c r="A124" s="11" t="s">
        <v>330</v>
      </c>
      <c r="B124" s="11" t="s">
        <v>679</v>
      </c>
      <c r="C124" s="11" t="s">
        <v>680</v>
      </c>
      <c r="D124" s="12">
        <v>36317</v>
      </c>
      <c r="E124" s="11">
        <v>10</v>
      </c>
      <c r="F124" s="11" t="s">
        <v>295</v>
      </c>
      <c r="G124" s="11">
        <v>7.5</v>
      </c>
      <c r="H124" s="11" t="s">
        <v>681</v>
      </c>
    </row>
    <row r="125" spans="1:8" x14ac:dyDescent="0.25">
      <c r="A125" s="11" t="s">
        <v>330</v>
      </c>
      <c r="B125" s="11" t="s">
        <v>682</v>
      </c>
      <c r="C125" s="11" t="s">
        <v>683</v>
      </c>
      <c r="D125" s="11" t="s">
        <v>684</v>
      </c>
      <c r="E125" s="11">
        <v>7</v>
      </c>
      <c r="F125" s="11" t="s">
        <v>290</v>
      </c>
      <c r="G125" s="11">
        <v>8</v>
      </c>
      <c r="H125" s="11" t="s">
        <v>550</v>
      </c>
    </row>
    <row r="126" spans="1:8" x14ac:dyDescent="0.25">
      <c r="A126" s="11" t="s">
        <v>265</v>
      </c>
      <c r="B126" s="11" t="s">
        <v>685</v>
      </c>
      <c r="C126" s="11" t="s">
        <v>686</v>
      </c>
      <c r="D126" s="11" t="s">
        <v>487</v>
      </c>
      <c r="E126" s="11">
        <v>10</v>
      </c>
      <c r="F126" s="11" t="s">
        <v>269</v>
      </c>
      <c r="G126" s="11">
        <v>7.5</v>
      </c>
      <c r="H126" s="11" t="s">
        <v>503</v>
      </c>
    </row>
    <row r="127" spans="1:8" x14ac:dyDescent="0.25">
      <c r="A127" s="11" t="s">
        <v>325</v>
      </c>
      <c r="B127" s="11" t="s">
        <v>687</v>
      </c>
      <c r="C127" s="11" t="s">
        <v>688</v>
      </c>
      <c r="D127" s="12">
        <v>36411</v>
      </c>
      <c r="E127" s="11">
        <v>4</v>
      </c>
      <c r="F127" s="11" t="s">
        <v>274</v>
      </c>
      <c r="G127" s="11">
        <v>7</v>
      </c>
      <c r="H127" s="11" t="s">
        <v>689</v>
      </c>
    </row>
    <row r="128" spans="1:8" x14ac:dyDescent="0.25">
      <c r="A128" s="11" t="s">
        <v>630</v>
      </c>
      <c r="B128" s="11" t="s">
        <v>690</v>
      </c>
      <c r="C128" s="11" t="s">
        <v>691</v>
      </c>
      <c r="D128" s="11" t="s">
        <v>415</v>
      </c>
      <c r="E128" s="11">
        <v>6</v>
      </c>
      <c r="F128" s="11" t="s">
        <v>280</v>
      </c>
      <c r="G128" s="11">
        <v>7</v>
      </c>
      <c r="H128" s="11" t="s">
        <v>506</v>
      </c>
    </row>
    <row r="129" spans="1:8" x14ac:dyDescent="0.25">
      <c r="A129" s="11" t="s">
        <v>602</v>
      </c>
      <c r="B129" s="11" t="s">
        <v>692</v>
      </c>
      <c r="C129" s="11" t="s">
        <v>693</v>
      </c>
      <c r="D129" s="12">
        <v>35771</v>
      </c>
      <c r="E129" s="11">
        <v>7</v>
      </c>
      <c r="F129" s="11" t="s">
        <v>554</v>
      </c>
      <c r="G129" s="11">
        <v>5</v>
      </c>
      <c r="H129" s="11" t="s">
        <v>559</v>
      </c>
    </row>
    <row r="130" spans="1:8" x14ac:dyDescent="0.25">
      <c r="A130" s="11" t="s">
        <v>160</v>
      </c>
      <c r="B130" s="11" t="s">
        <v>694</v>
      </c>
      <c r="C130" s="11" t="s">
        <v>695</v>
      </c>
      <c r="D130" s="12">
        <v>35890</v>
      </c>
      <c r="E130" s="11">
        <v>7</v>
      </c>
      <c r="F130" s="11" t="s">
        <v>295</v>
      </c>
      <c r="G130" s="11">
        <v>7.5</v>
      </c>
      <c r="H130" s="11" t="s">
        <v>559</v>
      </c>
    </row>
    <row r="131" spans="1:8" x14ac:dyDescent="0.25">
      <c r="A131" s="11" t="s">
        <v>325</v>
      </c>
      <c r="B131" s="11" t="s">
        <v>696</v>
      </c>
      <c r="C131" s="11" t="s">
        <v>697</v>
      </c>
      <c r="D131" s="11" t="s">
        <v>698</v>
      </c>
      <c r="E131" s="11">
        <v>9</v>
      </c>
      <c r="F131" s="11" t="s">
        <v>269</v>
      </c>
      <c r="G131" s="11">
        <v>7.5</v>
      </c>
      <c r="H131" s="11" t="s">
        <v>429</v>
      </c>
    </row>
    <row r="132" spans="1:8" x14ac:dyDescent="0.25">
      <c r="A132" s="11" t="s">
        <v>407</v>
      </c>
      <c r="B132" s="11" t="s">
        <v>699</v>
      </c>
      <c r="C132" s="11" t="s">
        <v>700</v>
      </c>
      <c r="D132" s="11" t="s">
        <v>701</v>
      </c>
      <c r="E132" s="11">
        <v>10</v>
      </c>
      <c r="F132" s="11" t="s">
        <v>372</v>
      </c>
      <c r="G132" s="11">
        <v>8</v>
      </c>
      <c r="H132" s="11" t="s">
        <v>702</v>
      </c>
    </row>
    <row r="133" spans="1:8" x14ac:dyDescent="0.25">
      <c r="A133" s="11" t="s">
        <v>602</v>
      </c>
      <c r="B133" s="11" t="s">
        <v>703</v>
      </c>
      <c r="C133" s="11" t="s">
        <v>704</v>
      </c>
      <c r="D133" s="12">
        <v>36198</v>
      </c>
      <c r="E133" s="11">
        <v>1</v>
      </c>
      <c r="F133" s="11" t="s">
        <v>269</v>
      </c>
      <c r="G133" s="11">
        <v>7.5</v>
      </c>
      <c r="H133" s="11" t="s">
        <v>633</v>
      </c>
    </row>
    <row r="134" spans="1:8" x14ac:dyDescent="0.25">
      <c r="A134" s="11" t="s">
        <v>475</v>
      </c>
      <c r="B134" s="11" t="s">
        <v>705</v>
      </c>
      <c r="C134" s="11" t="s">
        <v>706</v>
      </c>
      <c r="D134" s="12">
        <v>36222</v>
      </c>
      <c r="E134" s="11">
        <v>6</v>
      </c>
      <c r="F134" s="11" t="s">
        <v>502</v>
      </c>
      <c r="G134" s="11">
        <v>6</v>
      </c>
      <c r="H134" s="11" t="s">
        <v>707</v>
      </c>
    </row>
    <row r="135" spans="1:8" x14ac:dyDescent="0.25">
      <c r="A135" s="11" t="s">
        <v>287</v>
      </c>
      <c r="B135" s="11" t="s">
        <v>708</v>
      </c>
      <c r="C135" s="11" t="s">
        <v>709</v>
      </c>
      <c r="D135" s="11" t="s">
        <v>710</v>
      </c>
      <c r="E135" s="11">
        <v>2</v>
      </c>
      <c r="F135" s="11" t="s">
        <v>372</v>
      </c>
      <c r="G135" s="11">
        <v>8</v>
      </c>
      <c r="H135" s="11" t="s">
        <v>711</v>
      </c>
    </row>
    <row r="136" spans="1:8" x14ac:dyDescent="0.25">
      <c r="A136" s="11" t="s">
        <v>287</v>
      </c>
      <c r="B136" s="11" t="s">
        <v>712</v>
      </c>
      <c r="C136" s="11" t="s">
        <v>713</v>
      </c>
      <c r="D136" s="11" t="s">
        <v>714</v>
      </c>
      <c r="E136" s="11">
        <v>4</v>
      </c>
      <c r="F136" s="11" t="s">
        <v>274</v>
      </c>
      <c r="G136" s="11">
        <v>7</v>
      </c>
      <c r="H136" s="11" t="s">
        <v>463</v>
      </c>
    </row>
    <row r="137" spans="1:8" x14ac:dyDescent="0.25">
      <c r="A137" s="11" t="s">
        <v>297</v>
      </c>
      <c r="B137" s="11" t="s">
        <v>715</v>
      </c>
      <c r="C137" s="11" t="s">
        <v>716</v>
      </c>
      <c r="D137" s="12">
        <v>36197</v>
      </c>
      <c r="E137" s="11">
        <v>4</v>
      </c>
      <c r="F137" s="11" t="s">
        <v>280</v>
      </c>
      <c r="G137" s="11">
        <v>7</v>
      </c>
      <c r="H137" s="11" t="s">
        <v>717</v>
      </c>
    </row>
    <row r="138" spans="1:8" x14ac:dyDescent="0.25">
      <c r="A138" s="11" t="s">
        <v>297</v>
      </c>
      <c r="B138" s="11" t="s">
        <v>718</v>
      </c>
      <c r="C138" s="11" t="s">
        <v>719</v>
      </c>
      <c r="D138" s="11" t="s">
        <v>170</v>
      </c>
      <c r="E138" s="11">
        <v>6</v>
      </c>
      <c r="F138" s="11" t="s">
        <v>280</v>
      </c>
      <c r="G138" s="11">
        <v>7</v>
      </c>
      <c r="H138" s="11" t="s">
        <v>720</v>
      </c>
    </row>
    <row r="139" spans="1:8" x14ac:dyDescent="0.25">
      <c r="A139" s="11" t="s">
        <v>276</v>
      </c>
      <c r="B139" s="11" t="s">
        <v>721</v>
      </c>
      <c r="C139" s="11" t="s">
        <v>722</v>
      </c>
      <c r="D139" s="12">
        <v>36140</v>
      </c>
      <c r="E139" s="11">
        <v>8</v>
      </c>
      <c r="F139" s="11" t="s">
        <v>274</v>
      </c>
      <c r="G139" s="11">
        <v>7</v>
      </c>
      <c r="H139" s="11" t="s">
        <v>723</v>
      </c>
    </row>
    <row r="140" spans="1:8" x14ac:dyDescent="0.25">
      <c r="A140" s="11" t="s">
        <v>67</v>
      </c>
      <c r="B140" s="11" t="s">
        <v>724</v>
      </c>
      <c r="C140" s="11" t="s">
        <v>725</v>
      </c>
      <c r="D140" s="12">
        <v>36255</v>
      </c>
      <c r="E140" s="11">
        <v>2</v>
      </c>
      <c r="F140" s="11" t="s">
        <v>372</v>
      </c>
      <c r="G140" s="11">
        <v>8</v>
      </c>
      <c r="H140" s="11" t="s">
        <v>726</v>
      </c>
    </row>
    <row r="141" spans="1:8" x14ac:dyDescent="0.25">
      <c r="A141" s="11" t="s">
        <v>302</v>
      </c>
      <c r="B141" s="11" t="s">
        <v>727</v>
      </c>
      <c r="C141" s="11" t="s">
        <v>728</v>
      </c>
      <c r="D141" s="12">
        <v>36438</v>
      </c>
      <c r="E141" s="11">
        <v>6</v>
      </c>
      <c r="F141" s="11" t="s">
        <v>314</v>
      </c>
      <c r="G141" s="11">
        <v>6.5</v>
      </c>
      <c r="H141" s="11" t="s">
        <v>335</v>
      </c>
    </row>
    <row r="142" spans="1:8" x14ac:dyDescent="0.25">
      <c r="A142" s="11" t="s">
        <v>72</v>
      </c>
      <c r="B142" s="11" t="s">
        <v>68</v>
      </c>
      <c r="C142" s="11" t="s">
        <v>729</v>
      </c>
      <c r="D142" s="11" t="s">
        <v>71</v>
      </c>
      <c r="E142" s="11">
        <v>9</v>
      </c>
      <c r="F142" s="11" t="s">
        <v>274</v>
      </c>
      <c r="G142" s="11">
        <v>7</v>
      </c>
      <c r="H142" s="11" t="s">
        <v>582</v>
      </c>
    </row>
    <row r="143" spans="1:8" x14ac:dyDescent="0.25">
      <c r="A143" s="11" t="s">
        <v>12</v>
      </c>
      <c r="B143" s="11" t="s">
        <v>730</v>
      </c>
      <c r="C143" s="11" t="s">
        <v>731</v>
      </c>
      <c r="D143" s="11" t="s">
        <v>732</v>
      </c>
      <c r="E143" s="11">
        <v>5</v>
      </c>
      <c r="F143" s="11" t="s">
        <v>372</v>
      </c>
      <c r="G143" s="11">
        <v>8</v>
      </c>
      <c r="H143" s="11" t="s">
        <v>380</v>
      </c>
    </row>
    <row r="144" spans="1:8" x14ac:dyDescent="0.25">
      <c r="A144" s="11" t="s">
        <v>90</v>
      </c>
      <c r="B144" s="11" t="s">
        <v>733</v>
      </c>
      <c r="C144" s="11" t="s">
        <v>734</v>
      </c>
      <c r="D144" s="11" t="s">
        <v>735</v>
      </c>
      <c r="E144" s="11">
        <v>7</v>
      </c>
      <c r="F144" s="11" t="s">
        <v>457</v>
      </c>
      <c r="G144" s="11">
        <v>9</v>
      </c>
      <c r="H144" s="11" t="s">
        <v>736</v>
      </c>
    </row>
    <row r="145" spans="1:8" x14ac:dyDescent="0.25">
      <c r="A145" s="11" t="s">
        <v>265</v>
      </c>
      <c r="B145" s="11" t="s">
        <v>737</v>
      </c>
      <c r="C145" s="11" t="s">
        <v>738</v>
      </c>
      <c r="D145" s="11" t="s">
        <v>739</v>
      </c>
      <c r="E145" s="11">
        <v>9</v>
      </c>
      <c r="F145" s="11" t="s">
        <v>309</v>
      </c>
      <c r="G145" s="11">
        <v>6</v>
      </c>
      <c r="H145" s="11" t="s">
        <v>740</v>
      </c>
    </row>
    <row r="146" spans="1:8" x14ac:dyDescent="0.25">
      <c r="A146" s="11" t="s">
        <v>302</v>
      </c>
      <c r="B146" s="11" t="s">
        <v>741</v>
      </c>
      <c r="C146" s="11" t="s">
        <v>742</v>
      </c>
      <c r="D146" s="11" t="s">
        <v>743</v>
      </c>
      <c r="E146" s="11">
        <v>8</v>
      </c>
      <c r="F146" s="11" t="s">
        <v>269</v>
      </c>
      <c r="G146" s="11">
        <v>7.5</v>
      </c>
      <c r="H146" s="11" t="s">
        <v>744</v>
      </c>
    </row>
    <row r="147" spans="1:8" x14ac:dyDescent="0.25">
      <c r="A147" s="11" t="s">
        <v>330</v>
      </c>
      <c r="B147" s="11" t="s">
        <v>745</v>
      </c>
      <c r="C147" s="11" t="s">
        <v>746</v>
      </c>
      <c r="D147" s="12">
        <v>36384</v>
      </c>
      <c r="E147" s="11">
        <v>8</v>
      </c>
      <c r="F147" s="11" t="s">
        <v>280</v>
      </c>
      <c r="G147" s="11">
        <v>7</v>
      </c>
      <c r="H147" s="11" t="s">
        <v>744</v>
      </c>
    </row>
    <row r="148" spans="1:8" x14ac:dyDescent="0.25">
      <c r="A148" s="11" t="s">
        <v>12</v>
      </c>
      <c r="B148" s="11" t="s">
        <v>747</v>
      </c>
      <c r="C148" s="11" t="s">
        <v>748</v>
      </c>
      <c r="D148" s="12">
        <v>36222</v>
      </c>
      <c r="E148" s="11">
        <v>2</v>
      </c>
      <c r="F148" s="11" t="s">
        <v>502</v>
      </c>
      <c r="G148" s="11">
        <v>6</v>
      </c>
      <c r="H148" s="11" t="s">
        <v>711</v>
      </c>
    </row>
    <row r="149" spans="1:8" x14ac:dyDescent="0.25">
      <c r="A149" s="11" t="s">
        <v>630</v>
      </c>
      <c r="B149" s="11" t="s">
        <v>749</v>
      </c>
      <c r="C149" s="11" t="s">
        <v>750</v>
      </c>
      <c r="D149" s="11" t="s">
        <v>167</v>
      </c>
      <c r="E149" s="11">
        <v>7</v>
      </c>
      <c r="F149" s="11" t="s">
        <v>290</v>
      </c>
      <c r="G149" s="11">
        <v>8</v>
      </c>
      <c r="H149" s="11" t="s">
        <v>439</v>
      </c>
    </row>
    <row r="150" spans="1:8" x14ac:dyDescent="0.25">
      <c r="A150" s="11" t="s">
        <v>67</v>
      </c>
      <c r="B150" s="11" t="s">
        <v>751</v>
      </c>
      <c r="C150" s="11" t="s">
        <v>752</v>
      </c>
      <c r="D150" s="12">
        <v>36312</v>
      </c>
      <c r="E150" s="11">
        <v>10</v>
      </c>
      <c r="F150" s="11" t="s">
        <v>545</v>
      </c>
      <c r="G150" s="11">
        <v>8.5</v>
      </c>
      <c r="H150" s="11" t="s">
        <v>681</v>
      </c>
    </row>
    <row r="151" spans="1:8" x14ac:dyDescent="0.25">
      <c r="A151" s="11" t="s">
        <v>67</v>
      </c>
      <c r="B151" s="11" t="s">
        <v>753</v>
      </c>
      <c r="C151" s="11" t="s">
        <v>754</v>
      </c>
      <c r="D151" s="11" t="s">
        <v>755</v>
      </c>
      <c r="E151" s="11">
        <v>2</v>
      </c>
      <c r="F151" s="11" t="s">
        <v>295</v>
      </c>
      <c r="G151" s="11">
        <v>7.5</v>
      </c>
      <c r="H151" s="11" t="s">
        <v>756</v>
      </c>
    </row>
    <row r="152" spans="1:8" x14ac:dyDescent="0.25">
      <c r="A152" s="11" t="s">
        <v>325</v>
      </c>
      <c r="B152" s="11" t="s">
        <v>757</v>
      </c>
      <c r="C152" s="11" t="s">
        <v>758</v>
      </c>
      <c r="D152" s="11" t="s">
        <v>759</v>
      </c>
      <c r="E152" s="11">
        <v>5</v>
      </c>
      <c r="F152" s="11" t="s">
        <v>306</v>
      </c>
      <c r="G152" s="11">
        <v>5.5</v>
      </c>
      <c r="H152" s="11" t="s">
        <v>519</v>
      </c>
    </row>
    <row r="153" spans="1:8" x14ac:dyDescent="0.25">
      <c r="A153" s="11" t="s">
        <v>364</v>
      </c>
      <c r="B153" s="11" t="s">
        <v>760</v>
      </c>
      <c r="C153" s="11" t="s">
        <v>761</v>
      </c>
      <c r="D153" s="12">
        <v>36291</v>
      </c>
      <c r="E153" s="11">
        <v>10</v>
      </c>
      <c r="F153" s="11" t="s">
        <v>306</v>
      </c>
      <c r="G153" s="11">
        <v>5.5</v>
      </c>
      <c r="H153" s="11" t="s">
        <v>681</v>
      </c>
    </row>
    <row r="154" spans="1:8" x14ac:dyDescent="0.25">
      <c r="A154" s="11" t="s">
        <v>44</v>
      </c>
      <c r="B154" s="11" t="s">
        <v>762</v>
      </c>
      <c r="C154" s="11" t="s">
        <v>763</v>
      </c>
      <c r="D154" s="11" t="s">
        <v>764</v>
      </c>
      <c r="E154" s="11">
        <v>6</v>
      </c>
      <c r="F154" s="11" t="s">
        <v>554</v>
      </c>
      <c r="G154" s="11">
        <v>5</v>
      </c>
      <c r="H154" s="11" t="s">
        <v>403</v>
      </c>
    </row>
    <row r="155" spans="1:8" x14ac:dyDescent="0.25">
      <c r="A155" s="11" t="s">
        <v>62</v>
      </c>
      <c r="B155" s="11" t="s">
        <v>765</v>
      </c>
      <c r="C155" s="11" t="s">
        <v>766</v>
      </c>
      <c r="D155" s="11" t="s">
        <v>767</v>
      </c>
      <c r="E155" s="11">
        <v>1</v>
      </c>
      <c r="F155" s="11" t="s">
        <v>280</v>
      </c>
      <c r="G155" s="11">
        <v>7</v>
      </c>
      <c r="H155" s="11" t="s">
        <v>768</v>
      </c>
    </row>
    <row r="156" spans="1:8" x14ac:dyDescent="0.25">
      <c r="A156" s="11" t="s">
        <v>160</v>
      </c>
      <c r="B156" s="11" t="s">
        <v>769</v>
      </c>
      <c r="C156" s="11" t="s">
        <v>770</v>
      </c>
      <c r="D156" s="12">
        <v>36252</v>
      </c>
      <c r="E156" s="11">
        <v>1</v>
      </c>
      <c r="F156" s="11" t="s">
        <v>309</v>
      </c>
      <c r="G156" s="11">
        <v>6</v>
      </c>
      <c r="H156" s="11" t="s">
        <v>491</v>
      </c>
    </row>
    <row r="157" spans="1:8" x14ac:dyDescent="0.25">
      <c r="A157" s="11" t="s">
        <v>771</v>
      </c>
      <c r="B157" s="11" t="s">
        <v>772</v>
      </c>
      <c r="C157" s="11" t="s">
        <v>773</v>
      </c>
      <c r="D157" s="11" t="s">
        <v>518</v>
      </c>
      <c r="E157" s="11">
        <v>2</v>
      </c>
      <c r="F157" s="11" t="s">
        <v>314</v>
      </c>
      <c r="G157" s="11">
        <v>6.5</v>
      </c>
      <c r="H157" s="11" t="s">
        <v>642</v>
      </c>
    </row>
    <row r="158" spans="1:8" x14ac:dyDescent="0.25">
      <c r="A158" s="11" t="s">
        <v>330</v>
      </c>
      <c r="B158" s="11" t="s">
        <v>774</v>
      </c>
      <c r="C158" s="11" t="s">
        <v>775</v>
      </c>
      <c r="D158" s="12">
        <v>36495</v>
      </c>
      <c r="E158" s="11">
        <v>2</v>
      </c>
      <c r="F158" s="11" t="s">
        <v>334</v>
      </c>
      <c r="G158" s="11">
        <v>5</v>
      </c>
      <c r="H158" s="11" t="s">
        <v>454</v>
      </c>
    </row>
    <row r="159" spans="1:8" x14ac:dyDescent="0.25">
      <c r="A159" s="11" t="s">
        <v>374</v>
      </c>
      <c r="B159" s="11" t="s">
        <v>776</v>
      </c>
      <c r="C159" s="11" t="s">
        <v>777</v>
      </c>
      <c r="D159" s="12">
        <v>36409</v>
      </c>
      <c r="E159" s="11">
        <v>9</v>
      </c>
      <c r="F159" s="11" t="s">
        <v>274</v>
      </c>
      <c r="G159" s="11">
        <v>7</v>
      </c>
      <c r="H159" s="11" t="s">
        <v>315</v>
      </c>
    </row>
    <row r="160" spans="1:8" x14ac:dyDescent="0.25">
      <c r="A160" s="11" t="s">
        <v>12</v>
      </c>
      <c r="B160" s="11" t="s">
        <v>778</v>
      </c>
      <c r="C160" s="11" t="s">
        <v>779</v>
      </c>
      <c r="D160" s="12">
        <v>36282</v>
      </c>
      <c r="E160" s="11">
        <v>2</v>
      </c>
      <c r="F160" s="11" t="s">
        <v>295</v>
      </c>
      <c r="G160" s="11">
        <v>7.5</v>
      </c>
      <c r="H160" s="11" t="s">
        <v>454</v>
      </c>
    </row>
    <row r="161" spans="1:8" x14ac:dyDescent="0.25">
      <c r="A161" s="11" t="s">
        <v>276</v>
      </c>
      <c r="B161" s="11" t="s">
        <v>780</v>
      </c>
      <c r="C161" s="11" t="s">
        <v>781</v>
      </c>
      <c r="D161" s="11" t="s">
        <v>782</v>
      </c>
      <c r="E161" s="11">
        <v>1</v>
      </c>
      <c r="F161" s="11" t="s">
        <v>295</v>
      </c>
      <c r="G161" s="11">
        <v>7.5</v>
      </c>
      <c r="H161" s="11" t="s">
        <v>390</v>
      </c>
    </row>
    <row r="162" spans="1:8" x14ac:dyDescent="0.25">
      <c r="A162" s="11" t="s">
        <v>302</v>
      </c>
      <c r="B162" s="11" t="s">
        <v>783</v>
      </c>
      <c r="C162" s="11" t="s">
        <v>784</v>
      </c>
      <c r="D162" s="11" t="s">
        <v>785</v>
      </c>
      <c r="E162" s="11">
        <v>1</v>
      </c>
      <c r="F162" s="11" t="s">
        <v>285</v>
      </c>
      <c r="G162" s="11">
        <v>6.5</v>
      </c>
      <c r="H162" s="11" t="s">
        <v>528</v>
      </c>
    </row>
    <row r="163" spans="1:8" x14ac:dyDescent="0.25">
      <c r="A163" s="11" t="s">
        <v>325</v>
      </c>
      <c r="B163" s="11" t="s">
        <v>786</v>
      </c>
      <c r="C163" s="11" t="s">
        <v>787</v>
      </c>
      <c r="D163" s="11" t="s">
        <v>788</v>
      </c>
      <c r="E163" s="11">
        <v>7</v>
      </c>
      <c r="F163" s="11" t="s">
        <v>280</v>
      </c>
      <c r="G163" s="11">
        <v>7</v>
      </c>
      <c r="H163" s="11" t="s">
        <v>789</v>
      </c>
    </row>
    <row r="164" spans="1:8" x14ac:dyDescent="0.25">
      <c r="A164" s="11" t="s">
        <v>44</v>
      </c>
      <c r="B164" s="11" t="s">
        <v>790</v>
      </c>
      <c r="C164" s="11" t="s">
        <v>791</v>
      </c>
      <c r="D164" s="12">
        <v>36228</v>
      </c>
      <c r="E164" s="11">
        <v>2</v>
      </c>
      <c r="F164" s="11" t="s">
        <v>285</v>
      </c>
      <c r="G164" s="11">
        <v>6.5</v>
      </c>
      <c r="H164" s="11" t="s">
        <v>756</v>
      </c>
    </row>
    <row r="165" spans="1:8" x14ac:dyDescent="0.25">
      <c r="A165" s="11" t="s">
        <v>67</v>
      </c>
      <c r="B165" s="11" t="s">
        <v>792</v>
      </c>
      <c r="C165" s="11" t="s">
        <v>793</v>
      </c>
      <c r="D165" s="11" t="s">
        <v>594</v>
      </c>
      <c r="E165" s="11">
        <v>9</v>
      </c>
      <c r="F165" s="11" t="s">
        <v>274</v>
      </c>
      <c r="G165" s="11">
        <v>7</v>
      </c>
      <c r="H165" s="11" t="s">
        <v>794</v>
      </c>
    </row>
    <row r="166" spans="1:8" x14ac:dyDescent="0.25">
      <c r="A166" s="11" t="s">
        <v>795</v>
      </c>
      <c r="B166" s="11" t="s">
        <v>796</v>
      </c>
      <c r="C166" s="11" t="s">
        <v>797</v>
      </c>
      <c r="D166" s="11" t="s">
        <v>798</v>
      </c>
      <c r="E166" s="11">
        <v>2</v>
      </c>
      <c r="F166" s="11" t="s">
        <v>554</v>
      </c>
      <c r="G166" s="11">
        <v>5</v>
      </c>
      <c r="H166" s="11" t="s">
        <v>467</v>
      </c>
    </row>
    <row r="167" spans="1:8" x14ac:dyDescent="0.25">
      <c r="A167" s="11" t="s">
        <v>287</v>
      </c>
      <c r="B167" s="11" t="s">
        <v>799</v>
      </c>
      <c r="C167" s="11" t="s">
        <v>800</v>
      </c>
      <c r="D167" s="11" t="s">
        <v>553</v>
      </c>
      <c r="E167" s="11">
        <v>7</v>
      </c>
      <c r="F167" s="11" t="s">
        <v>372</v>
      </c>
      <c r="G167" s="11">
        <v>8</v>
      </c>
      <c r="H167" s="11" t="s">
        <v>801</v>
      </c>
    </row>
    <row r="168" spans="1:8" x14ac:dyDescent="0.25">
      <c r="A168" s="11" t="s">
        <v>302</v>
      </c>
      <c r="B168" s="11" t="s">
        <v>802</v>
      </c>
      <c r="C168" s="11" t="s">
        <v>803</v>
      </c>
      <c r="D168" s="11" t="s">
        <v>710</v>
      </c>
      <c r="E168" s="11">
        <v>8</v>
      </c>
      <c r="F168" s="11" t="s">
        <v>309</v>
      </c>
      <c r="G168" s="11">
        <v>6</v>
      </c>
      <c r="H168" s="11" t="s">
        <v>804</v>
      </c>
    </row>
    <row r="169" spans="1:8" x14ac:dyDescent="0.25">
      <c r="A169" s="11" t="s">
        <v>630</v>
      </c>
      <c r="B169" s="11" t="s">
        <v>805</v>
      </c>
      <c r="C169" s="11" t="s">
        <v>806</v>
      </c>
      <c r="D169" s="11" t="s">
        <v>807</v>
      </c>
      <c r="E169" s="11">
        <v>8</v>
      </c>
      <c r="F169" s="11" t="s">
        <v>269</v>
      </c>
      <c r="G169" s="11">
        <v>7.5</v>
      </c>
      <c r="H169" s="11" t="s">
        <v>744</v>
      </c>
    </row>
    <row r="170" spans="1:8" x14ac:dyDescent="0.25">
      <c r="A170" s="11" t="s">
        <v>297</v>
      </c>
      <c r="B170" s="11" t="s">
        <v>808</v>
      </c>
      <c r="C170" s="11" t="s">
        <v>809</v>
      </c>
      <c r="D170" s="11" t="s">
        <v>810</v>
      </c>
      <c r="E170" s="11">
        <v>4</v>
      </c>
      <c r="F170" s="11" t="s">
        <v>314</v>
      </c>
      <c r="G170" s="11">
        <v>6.5</v>
      </c>
      <c r="H170" s="11" t="s">
        <v>346</v>
      </c>
    </row>
    <row r="171" spans="1:8" x14ac:dyDescent="0.25">
      <c r="A171" s="11" t="s">
        <v>62</v>
      </c>
      <c r="B171" s="11" t="s">
        <v>811</v>
      </c>
      <c r="C171" s="11" t="s">
        <v>812</v>
      </c>
      <c r="D171" s="12">
        <v>36261</v>
      </c>
      <c r="E171" s="11">
        <v>8</v>
      </c>
      <c r="F171" s="11" t="s">
        <v>314</v>
      </c>
      <c r="G171" s="11">
        <v>6.5</v>
      </c>
      <c r="H171" s="11" t="s">
        <v>572</v>
      </c>
    </row>
    <row r="172" spans="1:8" x14ac:dyDescent="0.25">
      <c r="A172" s="11" t="s">
        <v>94</v>
      </c>
      <c r="B172" s="11" t="s">
        <v>91</v>
      </c>
      <c r="C172" s="11" t="s">
        <v>813</v>
      </c>
      <c r="D172" s="12">
        <v>36375</v>
      </c>
      <c r="E172" s="11">
        <v>6</v>
      </c>
      <c r="F172" s="11" t="s">
        <v>274</v>
      </c>
      <c r="G172" s="11">
        <v>7</v>
      </c>
      <c r="H172" s="11" t="s">
        <v>720</v>
      </c>
    </row>
    <row r="173" spans="1:8" x14ac:dyDescent="0.25">
      <c r="A173" s="11" t="s">
        <v>12</v>
      </c>
      <c r="B173" s="11" t="s">
        <v>152</v>
      </c>
      <c r="C173" s="11" t="s">
        <v>814</v>
      </c>
      <c r="D173" s="11" t="s">
        <v>155</v>
      </c>
      <c r="E173" s="11">
        <v>2</v>
      </c>
      <c r="F173" s="11" t="s">
        <v>295</v>
      </c>
      <c r="G173" s="11">
        <v>7.5</v>
      </c>
      <c r="H173" s="11" t="s">
        <v>756</v>
      </c>
    </row>
    <row r="174" spans="1:8" x14ac:dyDescent="0.25">
      <c r="A174" s="11" t="s">
        <v>302</v>
      </c>
      <c r="B174" s="11" t="s">
        <v>815</v>
      </c>
      <c r="C174" s="11" t="s">
        <v>816</v>
      </c>
      <c r="D174" s="11" t="s">
        <v>817</v>
      </c>
      <c r="E174" s="11">
        <v>7</v>
      </c>
      <c r="F174" s="11" t="s">
        <v>269</v>
      </c>
      <c r="G174" s="11">
        <v>7.5</v>
      </c>
      <c r="H174" s="11" t="s">
        <v>550</v>
      </c>
    </row>
    <row r="175" spans="1:8" x14ac:dyDescent="0.25">
      <c r="A175" s="11" t="s">
        <v>818</v>
      </c>
      <c r="B175" s="11" t="s">
        <v>819</v>
      </c>
      <c r="C175" s="11" t="s">
        <v>820</v>
      </c>
      <c r="D175" s="11" t="s">
        <v>594</v>
      </c>
      <c r="E175" s="11">
        <v>1</v>
      </c>
      <c r="F175" s="11" t="s">
        <v>295</v>
      </c>
      <c r="G175" s="11">
        <v>7.5</v>
      </c>
      <c r="H175" s="11" t="s">
        <v>661</v>
      </c>
    </row>
    <row r="176" spans="1:8" x14ac:dyDescent="0.25">
      <c r="A176" s="11" t="s">
        <v>407</v>
      </c>
      <c r="B176" s="11" t="s">
        <v>821</v>
      </c>
      <c r="C176" s="11" t="s">
        <v>822</v>
      </c>
      <c r="D176" s="12">
        <v>36256</v>
      </c>
      <c r="E176" s="11">
        <v>9</v>
      </c>
      <c r="F176" s="11" t="s">
        <v>274</v>
      </c>
      <c r="G176" s="11">
        <v>7</v>
      </c>
      <c r="H176" s="11" t="s">
        <v>823</v>
      </c>
    </row>
    <row r="177" spans="1:8" x14ac:dyDescent="0.25">
      <c r="A177" s="11" t="s">
        <v>81</v>
      </c>
      <c r="B177" s="11" t="s">
        <v>824</v>
      </c>
      <c r="C177" s="11" t="s">
        <v>825</v>
      </c>
      <c r="D177" s="11" t="s">
        <v>826</v>
      </c>
      <c r="E177" s="11">
        <v>10</v>
      </c>
      <c r="F177" s="11" t="s">
        <v>295</v>
      </c>
      <c r="G177" s="11">
        <v>7.5</v>
      </c>
      <c r="H177" s="11" t="s">
        <v>566</v>
      </c>
    </row>
    <row r="178" spans="1:8" x14ac:dyDescent="0.25">
      <c r="A178" s="11" t="s">
        <v>325</v>
      </c>
      <c r="B178" s="11" t="s">
        <v>827</v>
      </c>
      <c r="C178" s="11" t="s">
        <v>828</v>
      </c>
      <c r="D178" s="12">
        <v>36289</v>
      </c>
      <c r="E178" s="11">
        <v>9</v>
      </c>
      <c r="F178" s="11" t="s">
        <v>306</v>
      </c>
      <c r="G178" s="11">
        <v>5.5</v>
      </c>
      <c r="H178" s="11" t="s">
        <v>359</v>
      </c>
    </row>
    <row r="179" spans="1:8" x14ac:dyDescent="0.25">
      <c r="A179" s="11" t="s">
        <v>12</v>
      </c>
      <c r="B179" s="11" t="s">
        <v>829</v>
      </c>
      <c r="C179" s="11" t="s">
        <v>830</v>
      </c>
      <c r="D179" s="11" t="s">
        <v>831</v>
      </c>
      <c r="E179" s="11">
        <v>4</v>
      </c>
      <c r="F179" s="11" t="s">
        <v>309</v>
      </c>
      <c r="G179" s="11">
        <v>6</v>
      </c>
      <c r="H179" s="11" t="s">
        <v>598</v>
      </c>
    </row>
    <row r="180" spans="1:8" x14ac:dyDescent="0.25">
      <c r="A180" s="11" t="s">
        <v>62</v>
      </c>
      <c r="B180" s="11" t="s">
        <v>832</v>
      </c>
      <c r="C180" s="11" t="s">
        <v>833</v>
      </c>
      <c r="D180" s="11" t="s">
        <v>834</v>
      </c>
      <c r="E180" s="11">
        <v>4</v>
      </c>
      <c r="F180" s="11" t="s">
        <v>269</v>
      </c>
      <c r="G180" s="11">
        <v>7.5</v>
      </c>
      <c r="H180" s="11" t="s">
        <v>835</v>
      </c>
    </row>
    <row r="181" spans="1:8" x14ac:dyDescent="0.25">
      <c r="A181" s="11" t="s">
        <v>94</v>
      </c>
      <c r="B181" s="11" t="s">
        <v>836</v>
      </c>
      <c r="C181" s="11" t="s">
        <v>837</v>
      </c>
      <c r="D181" s="12">
        <v>36259</v>
      </c>
      <c r="E181" s="11">
        <v>1</v>
      </c>
      <c r="F181" s="11" t="s">
        <v>372</v>
      </c>
      <c r="G181" s="11">
        <v>8</v>
      </c>
      <c r="H181" s="11" t="s">
        <v>838</v>
      </c>
    </row>
    <row r="182" spans="1:8" x14ac:dyDescent="0.25">
      <c r="A182" s="11" t="s">
        <v>297</v>
      </c>
      <c r="B182" s="11" t="s">
        <v>839</v>
      </c>
      <c r="C182" s="11" t="s">
        <v>840</v>
      </c>
      <c r="D182" s="12">
        <v>36257</v>
      </c>
      <c r="E182" s="11">
        <v>9</v>
      </c>
      <c r="F182" s="11" t="s">
        <v>285</v>
      </c>
      <c r="G182" s="11">
        <v>6.5</v>
      </c>
      <c r="H182" s="11" t="s">
        <v>841</v>
      </c>
    </row>
    <row r="183" spans="1:8" x14ac:dyDescent="0.25">
      <c r="A183" s="11" t="s">
        <v>12</v>
      </c>
      <c r="B183" s="11" t="s">
        <v>842</v>
      </c>
      <c r="C183" s="11" t="s">
        <v>843</v>
      </c>
      <c r="D183" s="12">
        <v>36224</v>
      </c>
      <c r="E183" s="11">
        <v>6</v>
      </c>
      <c r="F183" s="11" t="s">
        <v>306</v>
      </c>
      <c r="G183" s="11">
        <v>5.5</v>
      </c>
      <c r="H183" s="11" t="s">
        <v>335</v>
      </c>
    </row>
    <row r="184" spans="1:8" x14ac:dyDescent="0.25">
      <c r="A184" s="11" t="s">
        <v>297</v>
      </c>
      <c r="B184" s="11" t="s">
        <v>844</v>
      </c>
      <c r="C184" s="11" t="s">
        <v>845</v>
      </c>
      <c r="D184" s="11" t="s">
        <v>846</v>
      </c>
      <c r="E184" s="11">
        <v>6</v>
      </c>
      <c r="F184" s="11" t="s">
        <v>309</v>
      </c>
      <c r="G184" s="11">
        <v>6</v>
      </c>
      <c r="H184" s="11" t="s">
        <v>847</v>
      </c>
    </row>
    <row r="185" spans="1:8" x14ac:dyDescent="0.25">
      <c r="A185" s="11" t="s">
        <v>265</v>
      </c>
      <c r="B185" s="11" t="s">
        <v>848</v>
      </c>
      <c r="C185" s="11" t="s">
        <v>849</v>
      </c>
      <c r="D185" s="12">
        <v>36201</v>
      </c>
      <c r="E185" s="11">
        <v>8</v>
      </c>
      <c r="F185" s="11" t="s">
        <v>263</v>
      </c>
      <c r="G185" s="11">
        <v>5.5</v>
      </c>
      <c r="H185" s="11" t="s">
        <v>533</v>
      </c>
    </row>
    <row r="186" spans="1:8" x14ac:dyDescent="0.25">
      <c r="A186" s="11" t="s">
        <v>297</v>
      </c>
      <c r="B186" s="11" t="s">
        <v>850</v>
      </c>
      <c r="C186" s="11" t="s">
        <v>851</v>
      </c>
      <c r="D186" s="11" t="s">
        <v>852</v>
      </c>
      <c r="E186" s="11">
        <v>1</v>
      </c>
      <c r="F186" s="11" t="s">
        <v>372</v>
      </c>
      <c r="G186" s="11">
        <v>8</v>
      </c>
      <c r="H186" s="11" t="s">
        <v>853</v>
      </c>
    </row>
    <row r="187" spans="1:8" x14ac:dyDescent="0.25">
      <c r="A187" s="11" t="s">
        <v>67</v>
      </c>
      <c r="B187" s="11" t="s">
        <v>854</v>
      </c>
      <c r="C187" s="11" t="s">
        <v>855</v>
      </c>
      <c r="D187" s="11" t="s">
        <v>856</v>
      </c>
      <c r="E187" s="11">
        <v>2</v>
      </c>
      <c r="F187" s="11" t="s">
        <v>263</v>
      </c>
      <c r="G187" s="11">
        <v>5.5</v>
      </c>
      <c r="H187" s="11" t="s">
        <v>857</v>
      </c>
    </row>
    <row r="188" spans="1:8" x14ac:dyDescent="0.25">
      <c r="A188" s="11" t="s">
        <v>90</v>
      </c>
      <c r="B188" s="11" t="s">
        <v>858</v>
      </c>
      <c r="C188" s="11" t="s">
        <v>859</v>
      </c>
      <c r="D188" s="12">
        <v>36384</v>
      </c>
      <c r="E188" s="11">
        <v>5</v>
      </c>
      <c r="F188" s="11" t="s">
        <v>545</v>
      </c>
      <c r="G188" s="11">
        <v>8.5</v>
      </c>
      <c r="H188" s="11" t="s">
        <v>291</v>
      </c>
    </row>
    <row r="189" spans="1:8" x14ac:dyDescent="0.25">
      <c r="A189" s="11" t="s">
        <v>62</v>
      </c>
      <c r="B189" s="11" t="s">
        <v>860</v>
      </c>
      <c r="C189" s="11" t="s">
        <v>861</v>
      </c>
      <c r="D189" s="12">
        <v>36262</v>
      </c>
      <c r="E189" s="11">
        <v>5</v>
      </c>
      <c r="F189" s="11" t="s">
        <v>263</v>
      </c>
      <c r="G189" s="11">
        <v>5.5</v>
      </c>
      <c r="H189" s="11" t="s">
        <v>301</v>
      </c>
    </row>
    <row r="190" spans="1:8" x14ac:dyDescent="0.25">
      <c r="A190" s="11" t="s">
        <v>12</v>
      </c>
      <c r="B190" s="11" t="s">
        <v>45</v>
      </c>
      <c r="C190" s="11" t="s">
        <v>862</v>
      </c>
      <c r="D190" s="12">
        <v>36165</v>
      </c>
      <c r="E190" s="11">
        <v>2</v>
      </c>
      <c r="F190" s="11" t="s">
        <v>269</v>
      </c>
      <c r="G190" s="11">
        <v>7.5</v>
      </c>
      <c r="H190" s="11" t="s">
        <v>353</v>
      </c>
    </row>
    <row r="191" spans="1:8" x14ac:dyDescent="0.25">
      <c r="A191" s="11" t="s">
        <v>407</v>
      </c>
      <c r="B191" s="11" t="s">
        <v>863</v>
      </c>
      <c r="C191" s="11" t="s">
        <v>864</v>
      </c>
      <c r="D191" s="11" t="s">
        <v>170</v>
      </c>
      <c r="E191" s="11">
        <v>10</v>
      </c>
      <c r="F191" s="11" t="s">
        <v>372</v>
      </c>
      <c r="G191" s="11">
        <v>8</v>
      </c>
      <c r="H191" s="11" t="s">
        <v>865</v>
      </c>
    </row>
    <row r="192" spans="1:8" x14ac:dyDescent="0.25">
      <c r="A192" s="11" t="s">
        <v>171</v>
      </c>
      <c r="B192" s="11" t="s">
        <v>168</v>
      </c>
      <c r="C192" s="11" t="s">
        <v>866</v>
      </c>
      <c r="D192" s="11" t="s">
        <v>170</v>
      </c>
      <c r="E192" s="11">
        <v>5</v>
      </c>
      <c r="F192" s="11" t="s">
        <v>285</v>
      </c>
      <c r="G192" s="11">
        <v>6.5</v>
      </c>
      <c r="H192" s="11" t="s">
        <v>867</v>
      </c>
    </row>
    <row r="193" spans="1:8" x14ac:dyDescent="0.25">
      <c r="A193" s="11" t="s">
        <v>44</v>
      </c>
      <c r="B193" s="11" t="s">
        <v>868</v>
      </c>
      <c r="C193" s="11" t="s">
        <v>869</v>
      </c>
      <c r="D193" s="11" t="s">
        <v>167</v>
      </c>
      <c r="E193" s="11">
        <v>6</v>
      </c>
      <c r="F193" s="11" t="s">
        <v>285</v>
      </c>
      <c r="G193" s="11">
        <v>6.5</v>
      </c>
      <c r="H193" s="11" t="s">
        <v>436</v>
      </c>
    </row>
    <row r="194" spans="1:8" x14ac:dyDescent="0.25">
      <c r="A194" s="11" t="s">
        <v>29</v>
      </c>
      <c r="B194" s="11" t="s">
        <v>870</v>
      </c>
      <c r="C194" s="11" t="s">
        <v>871</v>
      </c>
      <c r="D194" s="11" t="s">
        <v>872</v>
      </c>
      <c r="E194" s="11">
        <v>9</v>
      </c>
      <c r="F194" s="11" t="s">
        <v>334</v>
      </c>
      <c r="G194" s="11">
        <v>5</v>
      </c>
      <c r="H194" s="11" t="s">
        <v>873</v>
      </c>
    </row>
    <row r="195" spans="1:8" x14ac:dyDescent="0.25">
      <c r="A195" s="11" t="s">
        <v>29</v>
      </c>
      <c r="B195" s="11" t="s">
        <v>874</v>
      </c>
      <c r="C195" s="11" t="s">
        <v>875</v>
      </c>
      <c r="D195" s="12">
        <v>36168</v>
      </c>
      <c r="E195" s="11">
        <v>10</v>
      </c>
      <c r="F195" s="11" t="s">
        <v>263</v>
      </c>
      <c r="G195" s="11">
        <v>5.5</v>
      </c>
      <c r="H195" s="11" t="s">
        <v>555</v>
      </c>
    </row>
    <row r="196" spans="1:8" x14ac:dyDescent="0.25">
      <c r="A196" s="11" t="s">
        <v>67</v>
      </c>
      <c r="B196" s="11" t="s">
        <v>876</v>
      </c>
      <c r="C196" s="11" t="s">
        <v>877</v>
      </c>
      <c r="D196" s="11" t="s">
        <v>684</v>
      </c>
      <c r="E196" s="11">
        <v>10</v>
      </c>
      <c r="F196" s="11" t="s">
        <v>269</v>
      </c>
      <c r="G196" s="11">
        <v>7.5</v>
      </c>
      <c r="H196" s="11" t="s">
        <v>878</v>
      </c>
    </row>
    <row r="197" spans="1:8" x14ac:dyDescent="0.25">
      <c r="A197" s="11" t="s">
        <v>297</v>
      </c>
      <c r="B197" s="11" t="s">
        <v>879</v>
      </c>
      <c r="C197" s="11" t="s">
        <v>880</v>
      </c>
      <c r="D197" s="11" t="s">
        <v>881</v>
      </c>
      <c r="E197" s="11">
        <v>10</v>
      </c>
      <c r="F197" s="11" t="s">
        <v>295</v>
      </c>
      <c r="G197" s="11">
        <v>7.5</v>
      </c>
      <c r="H197" s="11" t="s">
        <v>882</v>
      </c>
    </row>
    <row r="198" spans="1:8" x14ac:dyDescent="0.25">
      <c r="A198" s="11" t="s">
        <v>440</v>
      </c>
      <c r="B198" s="11" t="s">
        <v>883</v>
      </c>
      <c r="C198" s="11" t="s">
        <v>884</v>
      </c>
      <c r="D198" s="11" t="s">
        <v>881</v>
      </c>
      <c r="E198" s="11">
        <v>9</v>
      </c>
      <c r="F198" s="11" t="s">
        <v>263</v>
      </c>
      <c r="G198" s="11">
        <v>5.5</v>
      </c>
      <c r="H198" s="11" t="s">
        <v>885</v>
      </c>
    </row>
    <row r="199" spans="1:8" x14ac:dyDescent="0.25">
      <c r="A199" s="11" t="s">
        <v>602</v>
      </c>
      <c r="B199" s="11" t="s">
        <v>886</v>
      </c>
      <c r="C199" s="11" t="s">
        <v>887</v>
      </c>
      <c r="D199" s="11" t="s">
        <v>888</v>
      </c>
      <c r="E199" s="11">
        <v>7</v>
      </c>
      <c r="F199" s="11" t="s">
        <v>280</v>
      </c>
      <c r="G199" s="11">
        <v>7</v>
      </c>
      <c r="H199" s="11" t="s">
        <v>889</v>
      </c>
    </row>
    <row r="200" spans="1:8" x14ac:dyDescent="0.25">
      <c r="A200" s="11" t="s">
        <v>29</v>
      </c>
      <c r="B200" s="11" t="s">
        <v>224</v>
      </c>
      <c r="C200" s="11" t="s">
        <v>890</v>
      </c>
      <c r="D200" s="11" t="s">
        <v>227</v>
      </c>
      <c r="E200" s="11">
        <v>3</v>
      </c>
      <c r="F200" s="11" t="s">
        <v>274</v>
      </c>
      <c r="G200" s="11">
        <v>7</v>
      </c>
      <c r="H200" s="11" t="s">
        <v>349</v>
      </c>
    </row>
    <row r="201" spans="1:8" x14ac:dyDescent="0.25">
      <c r="A201" s="11" t="s">
        <v>44</v>
      </c>
      <c r="B201" s="11" t="s">
        <v>891</v>
      </c>
      <c r="C201" s="11" t="s">
        <v>892</v>
      </c>
      <c r="D201" s="11" t="s">
        <v>893</v>
      </c>
      <c r="E201" s="11">
        <v>8</v>
      </c>
      <c r="F201" s="11" t="s">
        <v>502</v>
      </c>
      <c r="G201" s="11">
        <v>6</v>
      </c>
      <c r="H201" s="11" t="s">
        <v>894</v>
      </c>
    </row>
    <row r="202" spans="1:8" x14ac:dyDescent="0.25">
      <c r="A202" s="11" t="s">
        <v>265</v>
      </c>
      <c r="B202" s="11" t="s">
        <v>895</v>
      </c>
      <c r="C202" s="11" t="s">
        <v>896</v>
      </c>
      <c r="D202" s="12">
        <v>36315</v>
      </c>
      <c r="E202" s="11">
        <v>9</v>
      </c>
      <c r="F202" s="11" t="s">
        <v>525</v>
      </c>
      <c r="G202" s="11">
        <v>4</v>
      </c>
      <c r="H202" s="11" t="s">
        <v>897</v>
      </c>
    </row>
    <row r="203" spans="1:8" x14ac:dyDescent="0.25">
      <c r="A203" s="11" t="s">
        <v>67</v>
      </c>
      <c r="B203" s="11" t="s">
        <v>898</v>
      </c>
      <c r="C203" s="11" t="s">
        <v>899</v>
      </c>
      <c r="D203" s="11" t="s">
        <v>900</v>
      </c>
      <c r="E203" s="11">
        <v>4</v>
      </c>
      <c r="F203" s="11" t="s">
        <v>280</v>
      </c>
      <c r="G203" s="11">
        <v>7</v>
      </c>
      <c r="H203" s="11" t="s">
        <v>835</v>
      </c>
    </row>
    <row r="204" spans="1:8" x14ac:dyDescent="0.25">
      <c r="A204" s="11" t="s">
        <v>265</v>
      </c>
      <c r="B204" s="11" t="s">
        <v>901</v>
      </c>
      <c r="C204" s="11" t="s">
        <v>902</v>
      </c>
      <c r="D204" s="11" t="s">
        <v>443</v>
      </c>
      <c r="E204" s="11">
        <v>9</v>
      </c>
      <c r="F204" s="11" t="s">
        <v>334</v>
      </c>
      <c r="G204" s="11">
        <v>5</v>
      </c>
      <c r="H204" s="11" t="s">
        <v>903</v>
      </c>
    </row>
    <row r="205" spans="1:8" x14ac:dyDescent="0.25">
      <c r="A205" s="11" t="s">
        <v>265</v>
      </c>
      <c r="B205" s="11" t="s">
        <v>904</v>
      </c>
      <c r="C205" s="11" t="s">
        <v>905</v>
      </c>
      <c r="D205" s="11" t="s">
        <v>575</v>
      </c>
      <c r="E205" s="11">
        <v>4</v>
      </c>
      <c r="F205" s="11" t="s">
        <v>314</v>
      </c>
      <c r="G205" s="11">
        <v>6.5</v>
      </c>
      <c r="H205" s="11" t="s">
        <v>717</v>
      </c>
    </row>
    <row r="206" spans="1:8" x14ac:dyDescent="0.25">
      <c r="A206" s="11" t="s">
        <v>421</v>
      </c>
      <c r="B206" s="11" t="s">
        <v>906</v>
      </c>
      <c r="C206" s="11" t="s">
        <v>907</v>
      </c>
      <c r="D206" s="11" t="s">
        <v>908</v>
      </c>
      <c r="E206" s="11">
        <v>4</v>
      </c>
      <c r="F206" s="11" t="s">
        <v>314</v>
      </c>
      <c r="G206" s="11">
        <v>6.5</v>
      </c>
      <c r="H206" s="11" t="s">
        <v>909</v>
      </c>
    </row>
    <row r="207" spans="1:8" x14ac:dyDescent="0.25">
      <c r="A207" s="11" t="s">
        <v>44</v>
      </c>
      <c r="B207" s="11" t="s">
        <v>910</v>
      </c>
      <c r="C207" s="11" t="s">
        <v>911</v>
      </c>
      <c r="D207" s="11" t="s">
        <v>739</v>
      </c>
      <c r="E207" s="11">
        <v>2</v>
      </c>
      <c r="F207" s="11" t="s">
        <v>502</v>
      </c>
      <c r="G207" s="11">
        <v>6</v>
      </c>
      <c r="H207" s="11" t="s">
        <v>378</v>
      </c>
    </row>
    <row r="208" spans="1:8" x14ac:dyDescent="0.25">
      <c r="A208" s="11" t="s">
        <v>325</v>
      </c>
      <c r="B208" s="11" t="s">
        <v>912</v>
      </c>
      <c r="C208" s="11" t="s">
        <v>913</v>
      </c>
      <c r="D208" s="12">
        <v>36172</v>
      </c>
      <c r="E208" s="11">
        <v>6</v>
      </c>
      <c r="F208" s="11" t="s">
        <v>280</v>
      </c>
      <c r="G208" s="11">
        <v>7</v>
      </c>
      <c r="H208" s="11" t="s">
        <v>914</v>
      </c>
    </row>
    <row r="209" spans="1:8" x14ac:dyDescent="0.25">
      <c r="A209" s="11" t="s">
        <v>29</v>
      </c>
      <c r="B209" s="11" t="s">
        <v>915</v>
      </c>
      <c r="C209" s="11" t="s">
        <v>916</v>
      </c>
      <c r="D209" s="12">
        <v>36503</v>
      </c>
      <c r="E209" s="11">
        <v>7</v>
      </c>
      <c r="F209" s="11" t="s">
        <v>295</v>
      </c>
      <c r="G209" s="11">
        <v>7.5</v>
      </c>
      <c r="H209" s="11" t="s">
        <v>801</v>
      </c>
    </row>
    <row r="210" spans="1:8" x14ac:dyDescent="0.25">
      <c r="A210" s="11" t="s">
        <v>459</v>
      </c>
      <c r="B210" s="11" t="s">
        <v>917</v>
      </c>
      <c r="C210" s="11" t="s">
        <v>918</v>
      </c>
      <c r="D210" s="11" t="s">
        <v>919</v>
      </c>
      <c r="E210" s="11">
        <v>5</v>
      </c>
      <c r="F210" s="11" t="s">
        <v>920</v>
      </c>
      <c r="G210" s="11">
        <v>3.5</v>
      </c>
      <c r="H210" s="11" t="s">
        <v>318</v>
      </c>
    </row>
    <row r="211" spans="1:8" x14ac:dyDescent="0.25">
      <c r="A211" s="11" t="s">
        <v>276</v>
      </c>
      <c r="B211" s="11" t="s">
        <v>921</v>
      </c>
      <c r="C211" s="11" t="s">
        <v>922</v>
      </c>
      <c r="D211" s="11" t="s">
        <v>923</v>
      </c>
      <c r="E211" s="11">
        <v>3</v>
      </c>
      <c r="F211" s="11" t="s">
        <v>554</v>
      </c>
      <c r="G211" s="11">
        <v>5</v>
      </c>
      <c r="H211" s="11" t="s">
        <v>924</v>
      </c>
    </row>
    <row r="212" spans="1:8" x14ac:dyDescent="0.25">
      <c r="A212" s="11" t="s">
        <v>44</v>
      </c>
      <c r="B212" s="11" t="s">
        <v>925</v>
      </c>
      <c r="C212" s="11" t="s">
        <v>926</v>
      </c>
      <c r="D212" s="11" t="s">
        <v>927</v>
      </c>
      <c r="E212" s="11">
        <v>8</v>
      </c>
      <c r="F212" s="11" t="s">
        <v>314</v>
      </c>
      <c r="G212" s="11">
        <v>6.5</v>
      </c>
      <c r="H212" s="11" t="s">
        <v>928</v>
      </c>
    </row>
    <row r="213" spans="1:8" x14ac:dyDescent="0.25">
      <c r="A213" s="11" t="s">
        <v>12</v>
      </c>
      <c r="B213" s="11" t="s">
        <v>929</v>
      </c>
      <c r="C213" s="11" t="s">
        <v>930</v>
      </c>
      <c r="D213" s="12">
        <v>36378</v>
      </c>
      <c r="E213" s="11">
        <v>7</v>
      </c>
      <c r="F213" s="11" t="s">
        <v>269</v>
      </c>
      <c r="G213" s="11">
        <v>7.5</v>
      </c>
      <c r="H213" s="11" t="s">
        <v>931</v>
      </c>
    </row>
    <row r="214" spans="1:8" x14ac:dyDescent="0.25">
      <c r="A214" s="11" t="s">
        <v>440</v>
      </c>
      <c r="B214" s="11" t="s">
        <v>932</v>
      </c>
      <c r="C214" s="11" t="s">
        <v>933</v>
      </c>
      <c r="D214" s="11" t="s">
        <v>934</v>
      </c>
      <c r="E214" s="11">
        <v>2</v>
      </c>
      <c r="F214" s="11" t="s">
        <v>545</v>
      </c>
      <c r="G214" s="11">
        <v>8.5</v>
      </c>
      <c r="H214" s="11" t="s">
        <v>935</v>
      </c>
    </row>
    <row r="215" spans="1:8" x14ac:dyDescent="0.25">
      <c r="A215" s="11" t="s">
        <v>287</v>
      </c>
      <c r="B215" s="11" t="s">
        <v>936</v>
      </c>
      <c r="C215" s="11" t="s">
        <v>937</v>
      </c>
      <c r="D215" s="12">
        <v>36413</v>
      </c>
      <c r="E215" s="11">
        <v>5</v>
      </c>
      <c r="F215" s="11" t="s">
        <v>306</v>
      </c>
      <c r="G215" s="11">
        <v>5.5</v>
      </c>
      <c r="H215" s="11" t="s">
        <v>938</v>
      </c>
    </row>
    <row r="216" spans="1:8" x14ac:dyDescent="0.25">
      <c r="A216" s="11" t="s">
        <v>407</v>
      </c>
      <c r="B216" s="11" t="s">
        <v>939</v>
      </c>
      <c r="C216" s="11" t="s">
        <v>940</v>
      </c>
      <c r="D216" s="12">
        <v>36172</v>
      </c>
      <c r="E216" s="11">
        <v>1</v>
      </c>
      <c r="F216" s="11" t="s">
        <v>274</v>
      </c>
      <c r="G216" s="11">
        <v>7</v>
      </c>
      <c r="H216" s="11" t="s">
        <v>941</v>
      </c>
    </row>
    <row r="217" spans="1:8" x14ac:dyDescent="0.25">
      <c r="A217" s="11" t="s">
        <v>302</v>
      </c>
      <c r="B217" s="11" t="s">
        <v>942</v>
      </c>
      <c r="C217" s="11" t="s">
        <v>943</v>
      </c>
      <c r="D217" s="12">
        <v>36291</v>
      </c>
      <c r="E217" s="11">
        <v>9</v>
      </c>
      <c r="F217" s="11" t="s">
        <v>290</v>
      </c>
      <c r="G217" s="11">
        <v>8</v>
      </c>
      <c r="H217" s="11" t="s">
        <v>944</v>
      </c>
    </row>
    <row r="218" spans="1:8" x14ac:dyDescent="0.25">
      <c r="A218" s="11" t="s">
        <v>330</v>
      </c>
      <c r="B218" s="11" t="s">
        <v>945</v>
      </c>
      <c r="C218" s="11" t="s">
        <v>946</v>
      </c>
      <c r="D218" s="11" t="s">
        <v>764</v>
      </c>
      <c r="E218" s="11">
        <v>3</v>
      </c>
      <c r="F218" s="11" t="s">
        <v>285</v>
      </c>
      <c r="G218" s="11">
        <v>6.5</v>
      </c>
      <c r="H218" s="11" t="s">
        <v>947</v>
      </c>
    </row>
    <row r="219" spans="1:8" x14ac:dyDescent="0.25">
      <c r="A219" s="11" t="s">
        <v>44</v>
      </c>
      <c r="B219" s="11" t="s">
        <v>948</v>
      </c>
      <c r="C219" s="11" t="s">
        <v>949</v>
      </c>
      <c r="D219" s="12">
        <v>36259</v>
      </c>
      <c r="E219" s="11">
        <v>2</v>
      </c>
      <c r="F219" s="11" t="s">
        <v>263</v>
      </c>
      <c r="G219" s="11">
        <v>5.5</v>
      </c>
      <c r="H219" s="11" t="s">
        <v>950</v>
      </c>
    </row>
    <row r="220" spans="1:8" x14ac:dyDescent="0.25">
      <c r="A220" s="11" t="s">
        <v>12</v>
      </c>
      <c r="B220" s="11" t="s">
        <v>30</v>
      </c>
      <c r="C220" s="11" t="s">
        <v>951</v>
      </c>
      <c r="D220" s="11" t="s">
        <v>33</v>
      </c>
      <c r="E220" s="11">
        <v>4</v>
      </c>
      <c r="F220" s="11" t="s">
        <v>295</v>
      </c>
      <c r="G220" s="11">
        <v>7.5</v>
      </c>
      <c r="H220" s="11" t="s">
        <v>626</v>
      </c>
    </row>
    <row r="221" spans="1:8" x14ac:dyDescent="0.25">
      <c r="A221" s="11" t="s">
        <v>407</v>
      </c>
      <c r="B221" s="11" t="s">
        <v>952</v>
      </c>
      <c r="C221" s="11" t="s">
        <v>953</v>
      </c>
      <c r="D221" s="11" t="s">
        <v>954</v>
      </c>
      <c r="E221" s="11">
        <v>2</v>
      </c>
      <c r="F221" s="11" t="s">
        <v>285</v>
      </c>
      <c r="G221" s="11">
        <v>6.5</v>
      </c>
      <c r="H221" s="11" t="s">
        <v>955</v>
      </c>
    </row>
    <row r="222" spans="1:8" x14ac:dyDescent="0.25">
      <c r="A222" s="11" t="s">
        <v>67</v>
      </c>
      <c r="B222" s="11" t="s">
        <v>956</v>
      </c>
      <c r="C222" s="11" t="s">
        <v>957</v>
      </c>
      <c r="D222" s="11" t="s">
        <v>101</v>
      </c>
      <c r="E222" s="11">
        <v>10</v>
      </c>
      <c r="F222" s="11" t="s">
        <v>274</v>
      </c>
      <c r="G222" s="11">
        <v>7</v>
      </c>
      <c r="H222" s="11" t="s">
        <v>541</v>
      </c>
    </row>
    <row r="223" spans="1:8" x14ac:dyDescent="0.25">
      <c r="A223" s="11" t="s">
        <v>302</v>
      </c>
      <c r="B223" s="11" t="s">
        <v>958</v>
      </c>
      <c r="C223" s="11" t="s">
        <v>959</v>
      </c>
      <c r="D223" s="11" t="s">
        <v>960</v>
      </c>
      <c r="E223" s="11">
        <v>4</v>
      </c>
      <c r="F223" s="11" t="s">
        <v>306</v>
      </c>
      <c r="G223" s="11">
        <v>5.5</v>
      </c>
      <c r="H223" s="11" t="s">
        <v>494</v>
      </c>
    </row>
    <row r="224" spans="1:8" x14ac:dyDescent="0.25">
      <c r="A224" s="11" t="s">
        <v>12</v>
      </c>
      <c r="B224" s="11" t="s">
        <v>961</v>
      </c>
      <c r="C224" s="11" t="s">
        <v>962</v>
      </c>
      <c r="D224" s="11" t="s">
        <v>450</v>
      </c>
      <c r="E224" s="11">
        <v>3</v>
      </c>
      <c r="F224" s="11" t="s">
        <v>295</v>
      </c>
      <c r="G224" s="11">
        <v>7.5</v>
      </c>
      <c r="H224" s="11" t="s">
        <v>963</v>
      </c>
    </row>
    <row r="225" spans="1:8" x14ac:dyDescent="0.25">
      <c r="A225" s="11" t="s">
        <v>62</v>
      </c>
      <c r="B225" s="11" t="s">
        <v>964</v>
      </c>
      <c r="C225" s="11" t="s">
        <v>965</v>
      </c>
      <c r="D225" s="12">
        <v>36230</v>
      </c>
      <c r="E225" s="11">
        <v>8</v>
      </c>
      <c r="F225" s="11" t="s">
        <v>280</v>
      </c>
      <c r="G225" s="11">
        <v>7</v>
      </c>
      <c r="H225" s="11" t="s">
        <v>966</v>
      </c>
    </row>
    <row r="226" spans="1:8" x14ac:dyDescent="0.25">
      <c r="A226" s="11" t="s">
        <v>302</v>
      </c>
      <c r="B226" s="11" t="s">
        <v>967</v>
      </c>
      <c r="C226" s="11" t="s">
        <v>968</v>
      </c>
      <c r="D226" s="11" t="s">
        <v>428</v>
      </c>
      <c r="E226" s="11">
        <v>10</v>
      </c>
      <c r="F226" s="11" t="s">
        <v>274</v>
      </c>
      <c r="G226" s="11">
        <v>7</v>
      </c>
      <c r="H226" s="11" t="s">
        <v>541</v>
      </c>
    </row>
    <row r="227" spans="1:8" x14ac:dyDescent="0.25">
      <c r="A227" s="11" t="s">
        <v>325</v>
      </c>
      <c r="B227" s="11" t="s">
        <v>969</v>
      </c>
      <c r="C227" s="11" t="s">
        <v>970</v>
      </c>
      <c r="D227" s="11" t="s">
        <v>971</v>
      </c>
      <c r="E227" s="11">
        <v>6</v>
      </c>
      <c r="F227" s="11" t="s">
        <v>274</v>
      </c>
      <c r="G227" s="11">
        <v>7</v>
      </c>
      <c r="H227" s="11" t="s">
        <v>447</v>
      </c>
    </row>
    <row r="228" spans="1:8" x14ac:dyDescent="0.25">
      <c r="A228" s="11" t="s">
        <v>630</v>
      </c>
      <c r="B228" s="11" t="s">
        <v>972</v>
      </c>
      <c r="C228" s="11" t="s">
        <v>973</v>
      </c>
      <c r="D228" s="12">
        <v>36229</v>
      </c>
      <c r="E228" s="11">
        <v>5</v>
      </c>
      <c r="F228" s="11" t="s">
        <v>274</v>
      </c>
      <c r="G228" s="11">
        <v>7</v>
      </c>
      <c r="H228" s="11" t="s">
        <v>974</v>
      </c>
    </row>
    <row r="229" spans="1:8" x14ac:dyDescent="0.25">
      <c r="A229" s="11" t="s">
        <v>81</v>
      </c>
      <c r="B229" s="11" t="s">
        <v>975</v>
      </c>
      <c r="C229" s="11" t="s">
        <v>976</v>
      </c>
      <c r="D229" s="12">
        <v>36444</v>
      </c>
      <c r="E229" s="11">
        <v>5</v>
      </c>
      <c r="F229" s="11" t="s">
        <v>290</v>
      </c>
      <c r="G229" s="11">
        <v>8</v>
      </c>
      <c r="H229" s="11" t="s">
        <v>977</v>
      </c>
    </row>
    <row r="230" spans="1:8" x14ac:dyDescent="0.25">
      <c r="A230" s="11" t="s">
        <v>67</v>
      </c>
      <c r="B230" s="11" t="s">
        <v>978</v>
      </c>
      <c r="C230" s="11" t="s">
        <v>979</v>
      </c>
      <c r="D230" s="12">
        <v>36165</v>
      </c>
      <c r="E230" s="11">
        <v>6</v>
      </c>
      <c r="F230" s="11" t="s">
        <v>285</v>
      </c>
      <c r="G230" s="11">
        <v>6.5</v>
      </c>
      <c r="H230" s="11" t="s">
        <v>980</v>
      </c>
    </row>
    <row r="231" spans="1:8" x14ac:dyDescent="0.25">
      <c r="A231" s="11" t="s">
        <v>108</v>
      </c>
      <c r="B231" s="11" t="s">
        <v>981</v>
      </c>
      <c r="C231" s="11" t="s">
        <v>982</v>
      </c>
      <c r="D231" s="11" t="s">
        <v>549</v>
      </c>
      <c r="E231" s="11">
        <v>2</v>
      </c>
      <c r="F231" s="11" t="s">
        <v>314</v>
      </c>
      <c r="G231" s="11">
        <v>6.5</v>
      </c>
      <c r="H231" s="11" t="s">
        <v>664</v>
      </c>
    </row>
    <row r="232" spans="1:8" x14ac:dyDescent="0.25">
      <c r="A232" s="11" t="s">
        <v>302</v>
      </c>
      <c r="B232" s="11" t="s">
        <v>983</v>
      </c>
      <c r="C232" s="11" t="s">
        <v>984</v>
      </c>
      <c r="D232" s="11" t="s">
        <v>985</v>
      </c>
      <c r="E232" s="11">
        <v>1</v>
      </c>
      <c r="F232" s="11" t="s">
        <v>290</v>
      </c>
      <c r="G232" s="11">
        <v>8</v>
      </c>
      <c r="H232" s="11" t="s">
        <v>986</v>
      </c>
    </row>
    <row r="233" spans="1:8" x14ac:dyDescent="0.25">
      <c r="A233" s="11" t="s">
        <v>17</v>
      </c>
      <c r="B233" s="11" t="s">
        <v>987</v>
      </c>
      <c r="C233" s="11" t="s">
        <v>988</v>
      </c>
      <c r="D233" s="12">
        <v>36172</v>
      </c>
      <c r="E233" s="11">
        <v>10</v>
      </c>
      <c r="F233" s="11" t="s">
        <v>274</v>
      </c>
      <c r="G233" s="11">
        <v>7</v>
      </c>
      <c r="H233" s="11" t="s">
        <v>989</v>
      </c>
    </row>
    <row r="234" spans="1:8" x14ac:dyDescent="0.25">
      <c r="A234" s="11" t="s">
        <v>29</v>
      </c>
      <c r="B234" s="11" t="s">
        <v>990</v>
      </c>
      <c r="C234" s="11" t="s">
        <v>991</v>
      </c>
      <c r="D234" s="11" t="s">
        <v>549</v>
      </c>
      <c r="E234" s="11">
        <v>8</v>
      </c>
      <c r="F234" s="11" t="s">
        <v>285</v>
      </c>
      <c r="G234" s="11">
        <v>6.5</v>
      </c>
      <c r="H234" s="11" t="s">
        <v>992</v>
      </c>
    </row>
    <row r="235" spans="1:8" x14ac:dyDescent="0.25">
      <c r="A235" s="11" t="s">
        <v>330</v>
      </c>
      <c r="B235" s="11" t="s">
        <v>993</v>
      </c>
      <c r="C235" s="11" t="s">
        <v>994</v>
      </c>
      <c r="D235" s="12">
        <v>36505</v>
      </c>
      <c r="E235" s="11">
        <v>4</v>
      </c>
      <c r="F235" s="11" t="s">
        <v>295</v>
      </c>
      <c r="G235" s="11">
        <v>7.5</v>
      </c>
      <c r="H235" s="11" t="s">
        <v>494</v>
      </c>
    </row>
    <row r="236" spans="1:8" x14ac:dyDescent="0.25">
      <c r="A236" s="11" t="s">
        <v>325</v>
      </c>
      <c r="B236" s="11" t="s">
        <v>995</v>
      </c>
      <c r="C236" s="11" t="s">
        <v>996</v>
      </c>
      <c r="D236" s="11" t="s">
        <v>540</v>
      </c>
      <c r="E236" s="11">
        <v>1</v>
      </c>
      <c r="F236" s="11" t="s">
        <v>274</v>
      </c>
      <c r="G236" s="11">
        <v>7</v>
      </c>
      <c r="H236" s="11" t="s">
        <v>997</v>
      </c>
    </row>
    <row r="237" spans="1:8" x14ac:dyDescent="0.25">
      <c r="A237" s="11" t="s">
        <v>29</v>
      </c>
      <c r="B237" s="11" t="s">
        <v>215</v>
      </c>
      <c r="C237" s="11" t="s">
        <v>998</v>
      </c>
      <c r="D237" s="12">
        <v>36286</v>
      </c>
      <c r="E237" s="11">
        <v>2</v>
      </c>
      <c r="F237" s="11" t="s">
        <v>274</v>
      </c>
      <c r="G237" s="11">
        <v>7</v>
      </c>
      <c r="H237" s="11" t="s">
        <v>378</v>
      </c>
    </row>
    <row r="238" spans="1:8" x14ac:dyDescent="0.25">
      <c r="A238" s="11" t="s">
        <v>171</v>
      </c>
      <c r="B238" s="11" t="s">
        <v>999</v>
      </c>
      <c r="C238" s="11" t="s">
        <v>1000</v>
      </c>
      <c r="D238" s="11" t="s">
        <v>638</v>
      </c>
      <c r="E238" s="11">
        <v>10</v>
      </c>
      <c r="F238" s="11" t="s">
        <v>280</v>
      </c>
      <c r="G238" s="11">
        <v>7</v>
      </c>
      <c r="H238" s="11" t="s">
        <v>1001</v>
      </c>
    </row>
    <row r="239" spans="1:8" x14ac:dyDescent="0.25">
      <c r="A239" s="11" t="s">
        <v>67</v>
      </c>
      <c r="B239" s="11" t="s">
        <v>1002</v>
      </c>
      <c r="C239" s="11" t="s">
        <v>1003</v>
      </c>
      <c r="D239" s="11" t="s">
        <v>1004</v>
      </c>
      <c r="E239" s="11">
        <v>1</v>
      </c>
      <c r="F239" s="11" t="s">
        <v>290</v>
      </c>
      <c r="G239" s="11">
        <v>8</v>
      </c>
      <c r="H239" s="11" t="s">
        <v>528</v>
      </c>
    </row>
    <row r="240" spans="1:8" x14ac:dyDescent="0.25">
      <c r="A240" s="11" t="s">
        <v>330</v>
      </c>
      <c r="B240" s="11" t="s">
        <v>1005</v>
      </c>
      <c r="C240" s="11" t="s">
        <v>1006</v>
      </c>
      <c r="D240" s="12">
        <v>36192</v>
      </c>
      <c r="E240" s="11">
        <v>8</v>
      </c>
      <c r="F240" s="11" t="s">
        <v>372</v>
      </c>
      <c r="G240" s="11">
        <v>8</v>
      </c>
      <c r="H240" s="11" t="s">
        <v>1007</v>
      </c>
    </row>
    <row r="241" spans="1:8" x14ac:dyDescent="0.25">
      <c r="A241" s="11" t="s">
        <v>297</v>
      </c>
      <c r="B241" s="11" t="s">
        <v>1008</v>
      </c>
      <c r="C241" s="11" t="s">
        <v>1009</v>
      </c>
      <c r="D241" s="11" t="s">
        <v>1010</v>
      </c>
      <c r="E241" s="11">
        <v>5</v>
      </c>
      <c r="F241" s="11" t="s">
        <v>269</v>
      </c>
      <c r="G241" s="11">
        <v>7.5</v>
      </c>
      <c r="H241" s="11" t="s">
        <v>867</v>
      </c>
    </row>
    <row r="242" spans="1:8" x14ac:dyDescent="0.25">
      <c r="A242" s="11" t="s">
        <v>325</v>
      </c>
      <c r="B242" s="11" t="s">
        <v>1011</v>
      </c>
      <c r="C242" s="11" t="s">
        <v>1012</v>
      </c>
      <c r="D242" s="12">
        <v>36345</v>
      </c>
      <c r="E242" s="11">
        <v>1</v>
      </c>
      <c r="F242" s="11" t="s">
        <v>309</v>
      </c>
      <c r="G242" s="11">
        <v>6</v>
      </c>
      <c r="H242" s="11" t="s">
        <v>1013</v>
      </c>
    </row>
    <row r="243" spans="1:8" x14ac:dyDescent="0.25">
      <c r="A243" s="11" t="s">
        <v>12</v>
      </c>
      <c r="B243" s="11" t="s">
        <v>109</v>
      </c>
      <c r="C243" s="11" t="s">
        <v>1014</v>
      </c>
      <c r="D243" s="12">
        <v>36407</v>
      </c>
      <c r="E243" s="11">
        <v>9</v>
      </c>
      <c r="F243" s="11" t="s">
        <v>483</v>
      </c>
      <c r="G243" s="11">
        <v>8.5</v>
      </c>
      <c r="H243" s="11" t="s">
        <v>655</v>
      </c>
    </row>
    <row r="244" spans="1:8" x14ac:dyDescent="0.25">
      <c r="A244" s="11" t="s">
        <v>364</v>
      </c>
      <c r="B244" s="11" t="s">
        <v>1015</v>
      </c>
      <c r="C244" s="11" t="s">
        <v>1016</v>
      </c>
      <c r="D244" s="11" t="s">
        <v>1017</v>
      </c>
      <c r="E244" s="11">
        <v>3</v>
      </c>
      <c r="F244" s="11" t="s">
        <v>285</v>
      </c>
      <c r="G244" s="11">
        <v>6.5</v>
      </c>
      <c r="H244" s="11" t="s">
        <v>370</v>
      </c>
    </row>
    <row r="245" spans="1:8" x14ac:dyDescent="0.25">
      <c r="A245" s="11" t="s">
        <v>23</v>
      </c>
      <c r="B245" s="11" t="s">
        <v>1018</v>
      </c>
      <c r="C245" s="11" t="s">
        <v>1019</v>
      </c>
      <c r="D245" s="11" t="s">
        <v>1020</v>
      </c>
      <c r="E245" s="11">
        <v>1</v>
      </c>
      <c r="F245" s="11" t="s">
        <v>269</v>
      </c>
      <c r="G245" s="11">
        <v>7.5</v>
      </c>
      <c r="H245" s="11" t="s">
        <v>1021</v>
      </c>
    </row>
    <row r="246" spans="1:8" x14ac:dyDescent="0.25">
      <c r="A246" s="11" t="s">
        <v>62</v>
      </c>
      <c r="B246" s="11" t="s">
        <v>1022</v>
      </c>
      <c r="C246" s="11" t="s">
        <v>1023</v>
      </c>
      <c r="D246" s="12">
        <v>36312</v>
      </c>
      <c r="E246" s="11">
        <v>5</v>
      </c>
      <c r="F246" s="11" t="s">
        <v>285</v>
      </c>
      <c r="G246" s="11">
        <v>6.5</v>
      </c>
      <c r="H246" s="11" t="s">
        <v>903</v>
      </c>
    </row>
    <row r="247" spans="1:8" x14ac:dyDescent="0.25">
      <c r="A247" s="11" t="s">
        <v>62</v>
      </c>
      <c r="B247" s="11" t="s">
        <v>1024</v>
      </c>
      <c r="C247" s="11" t="s">
        <v>1025</v>
      </c>
      <c r="D247" s="11" t="s">
        <v>1026</v>
      </c>
      <c r="E247" s="11">
        <v>8</v>
      </c>
      <c r="F247" s="11" t="s">
        <v>671</v>
      </c>
      <c r="G247" s="11">
        <v>4</v>
      </c>
      <c r="H247" s="11" t="s">
        <v>1027</v>
      </c>
    </row>
    <row r="248" spans="1:8" x14ac:dyDescent="0.25">
      <c r="A248" s="11" t="s">
        <v>12</v>
      </c>
      <c r="B248" s="11" t="s">
        <v>1028</v>
      </c>
      <c r="C248" s="11" t="s">
        <v>1029</v>
      </c>
      <c r="D248" s="11" t="s">
        <v>743</v>
      </c>
      <c r="E248" s="11">
        <v>6</v>
      </c>
      <c r="F248" s="11" t="s">
        <v>280</v>
      </c>
      <c r="G248" s="11">
        <v>7</v>
      </c>
      <c r="H248" s="11" t="s">
        <v>403</v>
      </c>
    </row>
    <row r="249" spans="1:8" x14ac:dyDescent="0.25">
      <c r="A249" s="11" t="s">
        <v>330</v>
      </c>
      <c r="B249" s="11" t="s">
        <v>1030</v>
      </c>
      <c r="C249" s="11" t="s">
        <v>1031</v>
      </c>
      <c r="D249" s="11" t="s">
        <v>1032</v>
      </c>
      <c r="E249" s="11">
        <v>9</v>
      </c>
      <c r="F249" s="11" t="s">
        <v>285</v>
      </c>
      <c r="G249" s="11">
        <v>6.5</v>
      </c>
      <c r="H249" s="11" t="s">
        <v>944</v>
      </c>
    </row>
    <row r="250" spans="1:8" x14ac:dyDescent="0.25">
      <c r="A250" s="11" t="s">
        <v>440</v>
      </c>
      <c r="B250" s="11" t="s">
        <v>1033</v>
      </c>
      <c r="C250" s="11" t="s">
        <v>1034</v>
      </c>
      <c r="D250" s="11" t="s">
        <v>424</v>
      </c>
      <c r="E250" s="11">
        <v>3</v>
      </c>
      <c r="F250" s="11" t="s">
        <v>280</v>
      </c>
      <c r="G250" s="11">
        <v>7</v>
      </c>
      <c r="H250" s="11" t="s">
        <v>264</v>
      </c>
    </row>
    <row r="251" spans="1:8" x14ac:dyDescent="0.25">
      <c r="A251" s="11" t="s">
        <v>12</v>
      </c>
      <c r="B251" s="11" t="s">
        <v>1035</v>
      </c>
      <c r="C251" s="11" t="s">
        <v>1036</v>
      </c>
      <c r="D251" s="12">
        <v>36252</v>
      </c>
      <c r="E251" s="11">
        <v>4</v>
      </c>
      <c r="F251" s="11" t="s">
        <v>314</v>
      </c>
      <c r="G251" s="11">
        <v>6.5</v>
      </c>
      <c r="H251" s="11" t="s">
        <v>1037</v>
      </c>
    </row>
    <row r="252" spans="1:8" x14ac:dyDescent="0.25">
      <c r="A252" s="11" t="s">
        <v>276</v>
      </c>
      <c r="B252" s="11" t="s">
        <v>1038</v>
      </c>
      <c r="C252" s="11" t="s">
        <v>1039</v>
      </c>
      <c r="D252" s="11" t="s">
        <v>846</v>
      </c>
      <c r="E252" s="11">
        <v>7</v>
      </c>
      <c r="F252" s="11" t="s">
        <v>309</v>
      </c>
      <c r="G252" s="11">
        <v>6</v>
      </c>
      <c r="H252" s="11" t="s">
        <v>1040</v>
      </c>
    </row>
    <row r="253" spans="1:8" x14ac:dyDescent="0.25">
      <c r="A253" s="11" t="s">
        <v>265</v>
      </c>
      <c r="B253" s="11" t="s">
        <v>1041</v>
      </c>
      <c r="C253" s="11" t="s">
        <v>1042</v>
      </c>
      <c r="D253" s="12">
        <v>36438</v>
      </c>
      <c r="E253" s="11">
        <v>1</v>
      </c>
      <c r="F253" s="11" t="s">
        <v>502</v>
      </c>
      <c r="G253" s="11">
        <v>6</v>
      </c>
      <c r="H253" s="11" t="s">
        <v>1043</v>
      </c>
    </row>
    <row r="254" spans="1:8" x14ac:dyDescent="0.25">
      <c r="A254" s="11" t="s">
        <v>330</v>
      </c>
      <c r="B254" s="11" t="s">
        <v>1044</v>
      </c>
      <c r="C254" s="11" t="s">
        <v>1045</v>
      </c>
      <c r="D254" s="12">
        <v>36161</v>
      </c>
      <c r="E254" s="11">
        <v>6</v>
      </c>
      <c r="F254" s="11" t="s">
        <v>314</v>
      </c>
      <c r="G254" s="11">
        <v>6.5</v>
      </c>
      <c r="H254" s="11" t="s">
        <v>506</v>
      </c>
    </row>
    <row r="255" spans="1:8" x14ac:dyDescent="0.25">
      <c r="A255" s="11" t="s">
        <v>407</v>
      </c>
      <c r="B255" s="11" t="s">
        <v>1046</v>
      </c>
      <c r="C255" s="11" t="s">
        <v>1047</v>
      </c>
      <c r="D255" s="12">
        <v>36255</v>
      </c>
      <c r="E255" s="11">
        <v>8</v>
      </c>
      <c r="F255" s="11" t="s">
        <v>457</v>
      </c>
      <c r="G255" s="11">
        <v>9</v>
      </c>
      <c r="H255" s="11" t="s">
        <v>393</v>
      </c>
    </row>
    <row r="256" spans="1:8" x14ac:dyDescent="0.25">
      <c r="A256" s="11" t="s">
        <v>297</v>
      </c>
      <c r="B256" s="11" t="s">
        <v>1048</v>
      </c>
      <c r="C256" s="11" t="s">
        <v>1049</v>
      </c>
      <c r="D256" s="12">
        <v>36381</v>
      </c>
      <c r="E256" s="11">
        <v>2</v>
      </c>
      <c r="F256" s="11" t="s">
        <v>295</v>
      </c>
      <c r="G256" s="11">
        <v>7.5</v>
      </c>
      <c r="H256" s="11" t="s">
        <v>1050</v>
      </c>
    </row>
    <row r="257" spans="1:8" x14ac:dyDescent="0.25">
      <c r="A257" s="11" t="s">
        <v>44</v>
      </c>
      <c r="B257" s="11" t="s">
        <v>128</v>
      </c>
      <c r="C257" s="11" t="s">
        <v>1051</v>
      </c>
      <c r="D257" s="12">
        <v>36351</v>
      </c>
      <c r="E257" s="11">
        <v>8</v>
      </c>
      <c r="F257" s="11" t="s">
        <v>309</v>
      </c>
      <c r="G257" s="11">
        <v>6</v>
      </c>
      <c r="H257" s="11" t="s">
        <v>1052</v>
      </c>
    </row>
    <row r="258" spans="1:8" x14ac:dyDescent="0.25">
      <c r="A258" s="11" t="s">
        <v>374</v>
      </c>
      <c r="B258" s="11" t="s">
        <v>1053</v>
      </c>
      <c r="C258" s="11" t="s">
        <v>1054</v>
      </c>
      <c r="D258" s="11" t="s">
        <v>16</v>
      </c>
      <c r="E258" s="11">
        <v>7</v>
      </c>
      <c r="F258" s="11" t="s">
        <v>269</v>
      </c>
      <c r="G258" s="11">
        <v>7.5</v>
      </c>
      <c r="H258" s="11" t="s">
        <v>1055</v>
      </c>
    </row>
    <row r="259" spans="1:8" x14ac:dyDescent="0.25">
      <c r="A259" s="11" t="s">
        <v>276</v>
      </c>
      <c r="B259" s="11" t="s">
        <v>1056</v>
      </c>
      <c r="C259" s="11" t="s">
        <v>1057</v>
      </c>
      <c r="D259" s="11" t="s">
        <v>514</v>
      </c>
      <c r="E259" s="11">
        <v>6</v>
      </c>
      <c r="F259" s="11" t="s">
        <v>290</v>
      </c>
      <c r="G259" s="11">
        <v>8</v>
      </c>
      <c r="H259" s="11" t="s">
        <v>645</v>
      </c>
    </row>
    <row r="260" spans="1:8" x14ac:dyDescent="0.25">
      <c r="A260" s="11" t="s">
        <v>818</v>
      </c>
      <c r="B260" s="11" t="s">
        <v>1058</v>
      </c>
      <c r="C260" s="11" t="s">
        <v>1059</v>
      </c>
      <c r="D260" s="12">
        <v>36202</v>
      </c>
      <c r="E260" s="11">
        <v>3</v>
      </c>
      <c r="F260" s="11" t="s">
        <v>309</v>
      </c>
      <c r="G260" s="11">
        <v>6</v>
      </c>
      <c r="H260" s="11" t="s">
        <v>1060</v>
      </c>
    </row>
    <row r="261" spans="1:8" x14ac:dyDescent="0.25">
      <c r="A261" s="11" t="s">
        <v>44</v>
      </c>
      <c r="B261" s="11" t="s">
        <v>1061</v>
      </c>
      <c r="C261" s="11" t="s">
        <v>1062</v>
      </c>
      <c r="D261" s="12">
        <v>36500</v>
      </c>
      <c r="E261" s="11">
        <v>5</v>
      </c>
      <c r="F261" s="11" t="s">
        <v>372</v>
      </c>
      <c r="G261" s="11">
        <v>8</v>
      </c>
      <c r="H261" s="11" t="s">
        <v>380</v>
      </c>
    </row>
    <row r="262" spans="1:8" x14ac:dyDescent="0.25">
      <c r="A262" s="11" t="s">
        <v>364</v>
      </c>
      <c r="B262" s="11" t="s">
        <v>1063</v>
      </c>
      <c r="C262" s="11" t="s">
        <v>1064</v>
      </c>
      <c r="D262" s="12">
        <v>36375</v>
      </c>
      <c r="E262" s="11">
        <v>3</v>
      </c>
      <c r="F262" s="11" t="s">
        <v>263</v>
      </c>
      <c r="G262" s="11">
        <v>5.5</v>
      </c>
      <c r="H262" s="11" t="s">
        <v>1065</v>
      </c>
    </row>
    <row r="263" spans="1:8" x14ac:dyDescent="0.25">
      <c r="A263" s="11" t="s">
        <v>67</v>
      </c>
      <c r="B263" s="11" t="s">
        <v>1066</v>
      </c>
      <c r="C263" s="11" t="s">
        <v>1067</v>
      </c>
      <c r="D263" s="11" t="s">
        <v>651</v>
      </c>
      <c r="E263" s="11">
        <v>9</v>
      </c>
      <c r="F263" s="11" t="s">
        <v>314</v>
      </c>
      <c r="G263" s="11">
        <v>6.5</v>
      </c>
      <c r="H263" s="11" t="s">
        <v>944</v>
      </c>
    </row>
    <row r="264" spans="1:8" x14ac:dyDescent="0.25">
      <c r="A264" s="11" t="s">
        <v>1068</v>
      </c>
      <c r="B264" s="11" t="s">
        <v>1069</v>
      </c>
      <c r="C264" s="11" t="s">
        <v>1070</v>
      </c>
      <c r="D264" s="11">
        <v>6021999</v>
      </c>
      <c r="E264" s="11">
        <v>5</v>
      </c>
      <c r="F264" s="11" t="s">
        <v>285</v>
      </c>
      <c r="G264" s="11">
        <v>6.5</v>
      </c>
      <c r="H264" s="11" t="s">
        <v>658</v>
      </c>
    </row>
    <row r="265" spans="1:8" x14ac:dyDescent="0.25">
      <c r="A265" s="11" t="s">
        <v>297</v>
      </c>
      <c r="B265" s="11" t="s">
        <v>1071</v>
      </c>
      <c r="C265" s="11" t="s">
        <v>1072</v>
      </c>
      <c r="D265" s="12">
        <v>36410</v>
      </c>
      <c r="E265" s="11">
        <v>3</v>
      </c>
      <c r="F265" s="11" t="s">
        <v>306</v>
      </c>
      <c r="G265" s="11">
        <v>5.5</v>
      </c>
      <c r="H265" s="11" t="s">
        <v>1073</v>
      </c>
    </row>
    <row r="266" spans="1:8" x14ac:dyDescent="0.25">
      <c r="A266" s="11" t="s">
        <v>297</v>
      </c>
      <c r="B266" s="11" t="s">
        <v>1074</v>
      </c>
      <c r="C266" s="11" t="s">
        <v>1075</v>
      </c>
      <c r="D266" s="12">
        <v>36373</v>
      </c>
      <c r="E266" s="11">
        <v>3</v>
      </c>
      <c r="F266" s="11" t="s">
        <v>285</v>
      </c>
      <c r="G266" s="11">
        <v>6.5</v>
      </c>
      <c r="H266" s="11" t="s">
        <v>613</v>
      </c>
    </row>
    <row r="267" spans="1:8" x14ac:dyDescent="0.25">
      <c r="A267" s="11" t="s">
        <v>12</v>
      </c>
      <c r="B267" s="11" t="s">
        <v>1076</v>
      </c>
      <c r="C267" s="11" t="s">
        <v>1077</v>
      </c>
      <c r="D267" s="11" t="s">
        <v>1078</v>
      </c>
      <c r="E267" s="11">
        <v>2</v>
      </c>
      <c r="F267" s="11" t="s">
        <v>263</v>
      </c>
      <c r="G267" s="11">
        <v>5.5</v>
      </c>
      <c r="H267" s="11" t="s">
        <v>307</v>
      </c>
    </row>
    <row r="268" spans="1:8" x14ac:dyDescent="0.25">
      <c r="A268" s="11" t="s">
        <v>330</v>
      </c>
      <c r="B268" s="11" t="s">
        <v>1079</v>
      </c>
      <c r="C268" s="11" t="s">
        <v>1080</v>
      </c>
      <c r="D268" s="11" t="s">
        <v>1081</v>
      </c>
      <c r="E268" s="11">
        <v>1</v>
      </c>
      <c r="F268" s="11" t="s">
        <v>295</v>
      </c>
      <c r="G268" s="11">
        <v>7.5</v>
      </c>
      <c r="H268" s="11" t="s">
        <v>838</v>
      </c>
    </row>
    <row r="269" spans="1:8" x14ac:dyDescent="0.25">
      <c r="A269" s="11" t="s">
        <v>103</v>
      </c>
      <c r="B269" s="11" t="s">
        <v>98</v>
      </c>
      <c r="C269" s="11" t="s">
        <v>1082</v>
      </c>
      <c r="D269" s="11" t="s">
        <v>101</v>
      </c>
      <c r="E269" s="11">
        <v>6</v>
      </c>
      <c r="F269" s="11" t="s">
        <v>295</v>
      </c>
      <c r="G269" s="11">
        <v>7.5</v>
      </c>
      <c r="H269" s="11" t="s">
        <v>531</v>
      </c>
    </row>
    <row r="270" spans="1:8" x14ac:dyDescent="0.25">
      <c r="A270" s="11" t="s">
        <v>103</v>
      </c>
      <c r="B270" s="11" t="s">
        <v>148</v>
      </c>
      <c r="C270" s="11" t="s">
        <v>1083</v>
      </c>
      <c r="D270" s="12">
        <v>36281</v>
      </c>
      <c r="E270" s="11">
        <v>5</v>
      </c>
      <c r="F270" s="11" t="s">
        <v>306</v>
      </c>
      <c r="G270" s="11">
        <v>5.5</v>
      </c>
      <c r="H270" s="11" t="s">
        <v>974</v>
      </c>
    </row>
    <row r="271" spans="1:8" x14ac:dyDescent="0.25">
      <c r="A271" s="11" t="s">
        <v>12</v>
      </c>
      <c r="B271" s="11" t="s">
        <v>1084</v>
      </c>
      <c r="C271" s="11" t="s">
        <v>1085</v>
      </c>
      <c r="D271" s="11" t="s">
        <v>1086</v>
      </c>
      <c r="E271" s="11">
        <v>2</v>
      </c>
      <c r="F271" s="11" t="s">
        <v>269</v>
      </c>
      <c r="G271" s="11">
        <v>7.5</v>
      </c>
      <c r="H271" s="11" t="s">
        <v>1087</v>
      </c>
    </row>
    <row r="272" spans="1:8" x14ac:dyDescent="0.25">
      <c r="A272" s="11" t="s">
        <v>302</v>
      </c>
      <c r="B272" s="11" t="s">
        <v>1088</v>
      </c>
      <c r="C272" s="11" t="s">
        <v>1089</v>
      </c>
      <c r="D272" s="12">
        <v>36407</v>
      </c>
      <c r="E272" s="11">
        <v>2</v>
      </c>
      <c r="F272" s="11" t="s">
        <v>314</v>
      </c>
      <c r="G272" s="11">
        <v>6.5</v>
      </c>
      <c r="H272" s="11" t="s">
        <v>1050</v>
      </c>
    </row>
    <row r="273" spans="1:8" x14ac:dyDescent="0.25">
      <c r="A273" s="11" t="s">
        <v>12</v>
      </c>
      <c r="B273" s="11" t="s">
        <v>1090</v>
      </c>
      <c r="C273" s="11" t="s">
        <v>1091</v>
      </c>
      <c r="D273" s="11" t="s">
        <v>1092</v>
      </c>
      <c r="E273" s="11">
        <v>5</v>
      </c>
      <c r="F273" s="11" t="s">
        <v>280</v>
      </c>
      <c r="G273" s="11">
        <v>7</v>
      </c>
      <c r="H273" s="11" t="s">
        <v>291</v>
      </c>
    </row>
    <row r="274" spans="1:8" x14ac:dyDescent="0.25">
      <c r="A274" s="11" t="s">
        <v>297</v>
      </c>
      <c r="B274" s="11" t="s">
        <v>1093</v>
      </c>
      <c r="C274" s="11" t="s">
        <v>1094</v>
      </c>
      <c r="D274" s="11" t="s">
        <v>385</v>
      </c>
      <c r="E274" s="11">
        <v>4</v>
      </c>
      <c r="F274" s="11" t="s">
        <v>269</v>
      </c>
      <c r="G274" s="11">
        <v>7.5</v>
      </c>
      <c r="H274" s="11" t="s">
        <v>272</v>
      </c>
    </row>
    <row r="275" spans="1:8" x14ac:dyDescent="0.25">
      <c r="A275" s="11" t="s">
        <v>62</v>
      </c>
      <c r="B275" s="11" t="s">
        <v>1095</v>
      </c>
      <c r="C275" s="11" t="s">
        <v>1096</v>
      </c>
      <c r="D275" s="11" t="s">
        <v>782</v>
      </c>
      <c r="E275" s="11">
        <v>6</v>
      </c>
      <c r="F275" s="11" t="s">
        <v>280</v>
      </c>
      <c r="G275" s="11">
        <v>7</v>
      </c>
      <c r="H275" s="11" t="s">
        <v>1097</v>
      </c>
    </row>
    <row r="276" spans="1:8" x14ac:dyDescent="0.25">
      <c r="A276" s="11" t="s">
        <v>297</v>
      </c>
      <c r="B276" s="11" t="s">
        <v>1098</v>
      </c>
      <c r="C276" s="11" t="s">
        <v>1099</v>
      </c>
      <c r="D276" s="11" t="s">
        <v>1100</v>
      </c>
      <c r="E276" s="11">
        <v>8</v>
      </c>
      <c r="F276" s="11" t="s">
        <v>309</v>
      </c>
      <c r="G276" s="11">
        <v>6</v>
      </c>
      <c r="H276" s="11" t="s">
        <v>1052</v>
      </c>
    </row>
    <row r="277" spans="1:8" x14ac:dyDescent="0.25">
      <c r="A277" s="11" t="s">
        <v>459</v>
      </c>
      <c r="B277" s="11" t="s">
        <v>1101</v>
      </c>
      <c r="C277" s="11" t="s">
        <v>1102</v>
      </c>
      <c r="D277" s="12">
        <v>36505</v>
      </c>
      <c r="E277" s="11">
        <v>5</v>
      </c>
      <c r="F277" s="11" t="s">
        <v>269</v>
      </c>
      <c r="G277" s="11">
        <v>7.5</v>
      </c>
      <c r="H277" s="11" t="s">
        <v>938</v>
      </c>
    </row>
    <row r="278" spans="1:8" x14ac:dyDescent="0.25">
      <c r="A278" s="11" t="s">
        <v>171</v>
      </c>
      <c r="B278" s="11" t="s">
        <v>1103</v>
      </c>
      <c r="C278" s="11" t="s">
        <v>1104</v>
      </c>
      <c r="D278" s="11" t="s">
        <v>1105</v>
      </c>
      <c r="E278" s="11">
        <v>4</v>
      </c>
      <c r="F278" s="11" t="s">
        <v>274</v>
      </c>
      <c r="G278" s="11">
        <v>7</v>
      </c>
      <c r="H278" s="11" t="s">
        <v>286</v>
      </c>
    </row>
    <row r="279" spans="1:8" x14ac:dyDescent="0.25">
      <c r="A279" s="11" t="s">
        <v>62</v>
      </c>
      <c r="B279" s="11" t="s">
        <v>1106</v>
      </c>
      <c r="C279" s="11" t="s">
        <v>1107</v>
      </c>
      <c r="D279" s="12">
        <v>36201</v>
      </c>
      <c r="E279" s="11">
        <v>6</v>
      </c>
      <c r="F279" s="11" t="s">
        <v>372</v>
      </c>
      <c r="G279" s="11">
        <v>8</v>
      </c>
      <c r="H279" s="11" t="s">
        <v>997</v>
      </c>
    </row>
    <row r="280" spans="1:8" x14ac:dyDescent="0.25">
      <c r="A280" s="11" t="s">
        <v>17</v>
      </c>
      <c r="B280" s="11" t="s">
        <v>49</v>
      </c>
      <c r="C280" s="11" t="s">
        <v>1108</v>
      </c>
      <c r="D280" s="12">
        <v>36439</v>
      </c>
      <c r="E280" s="11">
        <v>6</v>
      </c>
      <c r="F280" s="11" t="s">
        <v>274</v>
      </c>
      <c r="G280" s="11">
        <v>7</v>
      </c>
      <c r="H280" s="11" t="s">
        <v>497</v>
      </c>
    </row>
    <row r="281" spans="1:8" x14ac:dyDescent="0.25">
      <c r="A281" s="11" t="s">
        <v>302</v>
      </c>
      <c r="B281" s="11" t="s">
        <v>1109</v>
      </c>
      <c r="C281" s="11" t="s">
        <v>1110</v>
      </c>
      <c r="D281" s="11" t="s">
        <v>1111</v>
      </c>
      <c r="E281" s="11">
        <v>8</v>
      </c>
      <c r="F281" s="11" t="s">
        <v>290</v>
      </c>
      <c r="G281" s="11">
        <v>8</v>
      </c>
      <c r="H281" s="11" t="s">
        <v>393</v>
      </c>
    </row>
    <row r="282" spans="1:8" x14ac:dyDescent="0.25">
      <c r="A282" s="11" t="s">
        <v>302</v>
      </c>
      <c r="B282" s="11" t="s">
        <v>1112</v>
      </c>
      <c r="C282" s="11" t="s">
        <v>1113</v>
      </c>
      <c r="D282" s="11" t="s">
        <v>1114</v>
      </c>
      <c r="E282" s="11">
        <v>2</v>
      </c>
      <c r="F282" s="11" t="s">
        <v>280</v>
      </c>
      <c r="G282" s="11">
        <v>7</v>
      </c>
      <c r="H282" s="11" t="s">
        <v>605</v>
      </c>
    </row>
    <row r="283" spans="1:8" x14ac:dyDescent="0.25">
      <c r="A283" s="11" t="s">
        <v>297</v>
      </c>
      <c r="B283" s="11" t="s">
        <v>1115</v>
      </c>
      <c r="C283" s="11" t="s">
        <v>1116</v>
      </c>
      <c r="D283" s="11" t="s">
        <v>1117</v>
      </c>
      <c r="E283" s="11">
        <v>8</v>
      </c>
      <c r="F283" s="11" t="s">
        <v>502</v>
      </c>
      <c r="G283" s="11">
        <v>6</v>
      </c>
      <c r="H283" s="11" t="s">
        <v>1118</v>
      </c>
    </row>
    <row r="284" spans="1:8" x14ac:dyDescent="0.25">
      <c r="A284" s="11" t="s">
        <v>297</v>
      </c>
      <c r="B284" s="11" t="s">
        <v>1119</v>
      </c>
      <c r="C284" s="11" t="s">
        <v>1120</v>
      </c>
      <c r="D284" s="12">
        <v>36445</v>
      </c>
      <c r="E284" s="11">
        <v>1</v>
      </c>
      <c r="F284" s="11" t="s">
        <v>280</v>
      </c>
      <c r="G284" s="11">
        <v>7</v>
      </c>
      <c r="H284" s="11" t="s">
        <v>1121</v>
      </c>
    </row>
    <row r="285" spans="1:8" x14ac:dyDescent="0.25">
      <c r="A285" s="11" t="s">
        <v>302</v>
      </c>
      <c r="B285" s="11" t="s">
        <v>1122</v>
      </c>
      <c r="C285" s="11" t="s">
        <v>1123</v>
      </c>
      <c r="D285" s="11" t="s">
        <v>985</v>
      </c>
      <c r="E285" s="11">
        <v>2</v>
      </c>
      <c r="F285" s="11" t="s">
        <v>314</v>
      </c>
      <c r="G285" s="11">
        <v>6.5</v>
      </c>
      <c r="H285" s="11" t="s">
        <v>1124</v>
      </c>
    </row>
    <row r="286" spans="1:8" x14ac:dyDescent="0.25">
      <c r="A286" s="11" t="s">
        <v>90</v>
      </c>
      <c r="B286" s="11" t="s">
        <v>1125</v>
      </c>
      <c r="C286" s="11" t="s">
        <v>1126</v>
      </c>
      <c r="D286" s="11" t="s">
        <v>767</v>
      </c>
      <c r="E286" s="11">
        <v>7</v>
      </c>
      <c r="F286" s="11" t="s">
        <v>1127</v>
      </c>
      <c r="G286" s="11">
        <v>9.5</v>
      </c>
      <c r="H286" s="11" t="s">
        <v>1128</v>
      </c>
    </row>
    <row r="287" spans="1:8" x14ac:dyDescent="0.25">
      <c r="A287" s="11" t="s">
        <v>374</v>
      </c>
      <c r="B287" s="11" t="s">
        <v>1129</v>
      </c>
      <c r="C287" s="11" t="s">
        <v>1130</v>
      </c>
      <c r="D287" s="11" t="s">
        <v>1131</v>
      </c>
      <c r="E287" s="11">
        <v>3</v>
      </c>
      <c r="F287" s="11" t="s">
        <v>545</v>
      </c>
      <c r="G287" s="11">
        <v>8.5</v>
      </c>
      <c r="H287" s="11" t="s">
        <v>1132</v>
      </c>
    </row>
    <row r="288" spans="1:8" x14ac:dyDescent="0.25">
      <c r="A288" s="11" t="s">
        <v>818</v>
      </c>
      <c r="B288" s="11" t="s">
        <v>1133</v>
      </c>
      <c r="C288" s="11" t="s">
        <v>1134</v>
      </c>
      <c r="D288" s="12">
        <v>36291</v>
      </c>
      <c r="E288" s="11">
        <v>1</v>
      </c>
      <c r="F288" s="11" t="s">
        <v>306</v>
      </c>
      <c r="G288" s="11">
        <v>5.5</v>
      </c>
      <c r="H288" s="11" t="s">
        <v>1135</v>
      </c>
    </row>
    <row r="289" spans="1:8" x14ac:dyDescent="0.25">
      <c r="A289" s="11" t="s">
        <v>297</v>
      </c>
      <c r="B289" s="11" t="s">
        <v>1136</v>
      </c>
      <c r="C289" s="11" t="s">
        <v>1137</v>
      </c>
      <c r="D289" s="12">
        <v>36314</v>
      </c>
      <c r="E289" s="11">
        <v>2</v>
      </c>
      <c r="F289" s="11" t="s">
        <v>295</v>
      </c>
      <c r="G289" s="11">
        <v>7.5</v>
      </c>
      <c r="H289" s="11" t="s">
        <v>1138</v>
      </c>
    </row>
    <row r="290" spans="1:8" x14ac:dyDescent="0.25">
      <c r="A290" s="11" t="s">
        <v>29</v>
      </c>
      <c r="B290" s="11" t="s">
        <v>1139</v>
      </c>
      <c r="C290" s="11" t="s">
        <v>1140</v>
      </c>
      <c r="D290" s="11" t="s">
        <v>1141</v>
      </c>
      <c r="E290" s="11">
        <v>8</v>
      </c>
      <c r="F290" s="11" t="s">
        <v>483</v>
      </c>
      <c r="G290" s="11">
        <v>8.5</v>
      </c>
      <c r="H290" s="11" t="s">
        <v>1142</v>
      </c>
    </row>
    <row r="291" spans="1:8" x14ac:dyDescent="0.25">
      <c r="A291" s="11" t="s">
        <v>160</v>
      </c>
      <c r="B291" s="11" t="s">
        <v>1143</v>
      </c>
      <c r="C291" s="11" t="s">
        <v>1144</v>
      </c>
      <c r="D291" s="11" t="s">
        <v>852</v>
      </c>
      <c r="E291" s="11">
        <v>2</v>
      </c>
      <c r="F291" s="11" t="s">
        <v>280</v>
      </c>
      <c r="G291" s="11">
        <v>7</v>
      </c>
      <c r="H291" s="11" t="s">
        <v>1145</v>
      </c>
    </row>
    <row r="292" spans="1:8" x14ac:dyDescent="0.25">
      <c r="A292" s="11" t="s">
        <v>302</v>
      </c>
      <c r="B292" s="11" t="s">
        <v>1146</v>
      </c>
      <c r="C292" s="11" t="s">
        <v>1147</v>
      </c>
      <c r="D292" s="11" t="s">
        <v>170</v>
      </c>
      <c r="E292" s="11">
        <v>1</v>
      </c>
      <c r="F292" s="11" t="s">
        <v>280</v>
      </c>
      <c r="G292" s="11">
        <v>7</v>
      </c>
      <c r="H292" s="11" t="s">
        <v>633</v>
      </c>
    </row>
    <row r="293" spans="1:8" x14ac:dyDescent="0.25">
      <c r="A293" s="11" t="s">
        <v>374</v>
      </c>
      <c r="B293" s="11" t="s">
        <v>1148</v>
      </c>
      <c r="C293" s="11" t="s">
        <v>1149</v>
      </c>
      <c r="D293" s="12">
        <v>36381</v>
      </c>
      <c r="E293" s="11">
        <v>5</v>
      </c>
      <c r="F293" s="11" t="s">
        <v>483</v>
      </c>
      <c r="G293" s="11">
        <v>8.5</v>
      </c>
      <c r="H293" s="11" t="s">
        <v>974</v>
      </c>
    </row>
    <row r="294" spans="1:8" x14ac:dyDescent="0.25">
      <c r="A294" s="11" t="s">
        <v>374</v>
      </c>
      <c r="B294" s="11" t="s">
        <v>1148</v>
      </c>
      <c r="C294" s="11" t="s">
        <v>1149</v>
      </c>
      <c r="D294" s="12">
        <v>36381</v>
      </c>
      <c r="E294" s="11">
        <v>1</v>
      </c>
      <c r="F294" s="11" t="s">
        <v>269</v>
      </c>
      <c r="G294" s="11">
        <v>7.5</v>
      </c>
      <c r="H294" s="11" t="s">
        <v>1150</v>
      </c>
    </row>
    <row r="295" spans="1:8" x14ac:dyDescent="0.25">
      <c r="A295" s="11" t="s">
        <v>44</v>
      </c>
      <c r="B295" s="11" t="s">
        <v>1151</v>
      </c>
      <c r="C295" s="11" t="s">
        <v>1152</v>
      </c>
      <c r="D295" s="12">
        <v>36412</v>
      </c>
      <c r="E295" s="11">
        <v>7</v>
      </c>
      <c r="F295" s="11" t="s">
        <v>295</v>
      </c>
      <c r="G295" s="11">
        <v>7.5</v>
      </c>
      <c r="H295" s="11" t="s">
        <v>889</v>
      </c>
    </row>
    <row r="296" spans="1:8" x14ac:dyDescent="0.25">
      <c r="A296" s="11" t="s">
        <v>12</v>
      </c>
      <c r="B296" s="11" t="s">
        <v>179</v>
      </c>
      <c r="C296" s="11" t="s">
        <v>1153</v>
      </c>
      <c r="D296" s="12">
        <v>36259</v>
      </c>
      <c r="E296" s="11">
        <v>5</v>
      </c>
      <c r="F296" s="11" t="s">
        <v>285</v>
      </c>
      <c r="G296" s="11">
        <v>6.5</v>
      </c>
      <c r="H296" s="11" t="s">
        <v>296</v>
      </c>
    </row>
    <row r="297" spans="1:8" x14ac:dyDescent="0.25">
      <c r="A297" s="11" t="s">
        <v>297</v>
      </c>
      <c r="B297" s="11" t="s">
        <v>1154</v>
      </c>
      <c r="C297" s="11" t="s">
        <v>1155</v>
      </c>
      <c r="D297" s="12">
        <v>36410</v>
      </c>
      <c r="E297" s="11">
        <v>10</v>
      </c>
      <c r="F297" s="11" t="s">
        <v>314</v>
      </c>
      <c r="G297" s="11">
        <v>6.5</v>
      </c>
      <c r="H297" s="11" t="s">
        <v>1156</v>
      </c>
    </row>
    <row r="298" spans="1:8" x14ac:dyDescent="0.25">
      <c r="A298" s="11" t="s">
        <v>407</v>
      </c>
      <c r="B298" s="11" t="s">
        <v>1157</v>
      </c>
      <c r="C298" s="11" t="s">
        <v>1158</v>
      </c>
      <c r="D298" s="12">
        <v>36161</v>
      </c>
      <c r="E298" s="11">
        <v>8</v>
      </c>
      <c r="F298" s="11" t="s">
        <v>280</v>
      </c>
      <c r="G298" s="11">
        <v>7</v>
      </c>
      <c r="H298" s="11" t="s">
        <v>1159</v>
      </c>
    </row>
    <row r="299" spans="1:8" x14ac:dyDescent="0.25">
      <c r="A299" s="11" t="s">
        <v>12</v>
      </c>
      <c r="B299" s="11" t="s">
        <v>183</v>
      </c>
      <c r="C299" s="11" t="s">
        <v>1160</v>
      </c>
      <c r="D299" s="11" t="s">
        <v>186</v>
      </c>
      <c r="E299" s="11">
        <v>1</v>
      </c>
      <c r="F299" s="11" t="s">
        <v>285</v>
      </c>
      <c r="G299" s="11">
        <v>6.5</v>
      </c>
      <c r="H299" s="11" t="s">
        <v>1121</v>
      </c>
    </row>
    <row r="300" spans="1:8" x14ac:dyDescent="0.25">
      <c r="A300" s="11" t="s">
        <v>287</v>
      </c>
      <c r="B300" s="11" t="s">
        <v>1161</v>
      </c>
      <c r="C300" s="11" t="s">
        <v>1162</v>
      </c>
      <c r="D300" s="12">
        <v>36197</v>
      </c>
      <c r="E300" s="11">
        <v>6</v>
      </c>
      <c r="F300" s="11" t="s">
        <v>274</v>
      </c>
      <c r="G300" s="11">
        <v>7</v>
      </c>
      <c r="H300" s="11" t="s">
        <v>1163</v>
      </c>
    </row>
    <row r="301" spans="1:8" x14ac:dyDescent="0.25">
      <c r="A301" s="11" t="s">
        <v>67</v>
      </c>
      <c r="B301" s="11" t="s">
        <v>228</v>
      </c>
      <c r="C301" s="11" t="s">
        <v>1164</v>
      </c>
      <c r="D301" s="12">
        <v>36202</v>
      </c>
      <c r="E301" s="11">
        <v>9</v>
      </c>
      <c r="F301" s="11" t="s">
        <v>309</v>
      </c>
      <c r="G301" s="11">
        <v>6</v>
      </c>
      <c r="H301" s="11" t="s">
        <v>740</v>
      </c>
    </row>
    <row r="302" spans="1:8" x14ac:dyDescent="0.25">
      <c r="A302" s="11" t="s">
        <v>90</v>
      </c>
      <c r="B302" s="11" t="s">
        <v>141</v>
      </c>
      <c r="C302" s="11" t="s">
        <v>1165</v>
      </c>
      <c r="D302" s="12">
        <v>36375</v>
      </c>
      <c r="E302" s="11">
        <v>3</v>
      </c>
      <c r="F302" s="11" t="s">
        <v>295</v>
      </c>
      <c r="G302" s="11">
        <v>7.5</v>
      </c>
      <c r="H302" s="11" t="s">
        <v>1073</v>
      </c>
    </row>
    <row r="303" spans="1:8" x14ac:dyDescent="0.25">
      <c r="A303" s="11" t="s">
        <v>265</v>
      </c>
      <c r="B303" s="11" t="s">
        <v>1166</v>
      </c>
      <c r="C303" s="11" t="s">
        <v>1167</v>
      </c>
      <c r="D303" s="11" t="s">
        <v>1111</v>
      </c>
      <c r="E303" s="11">
        <v>2</v>
      </c>
      <c r="F303" s="11" t="s">
        <v>334</v>
      </c>
      <c r="G303" s="11">
        <v>5</v>
      </c>
      <c r="H303" s="11" t="s">
        <v>557</v>
      </c>
    </row>
    <row r="304" spans="1:8" x14ac:dyDescent="0.25">
      <c r="A304" s="11" t="s">
        <v>90</v>
      </c>
      <c r="B304" s="11" t="s">
        <v>1168</v>
      </c>
      <c r="C304" s="11" t="s">
        <v>1169</v>
      </c>
      <c r="D304" s="11" t="s">
        <v>424</v>
      </c>
      <c r="E304" s="11">
        <v>9</v>
      </c>
      <c r="F304" s="11" t="s">
        <v>269</v>
      </c>
      <c r="G304" s="11">
        <v>7.5</v>
      </c>
      <c r="H304" s="11" t="s">
        <v>897</v>
      </c>
    </row>
    <row r="305" spans="1:8" x14ac:dyDescent="0.25">
      <c r="A305" s="11" t="s">
        <v>325</v>
      </c>
      <c r="B305" s="11" t="s">
        <v>1170</v>
      </c>
      <c r="C305" s="11" t="s">
        <v>1171</v>
      </c>
      <c r="D305" s="11" t="s">
        <v>1172</v>
      </c>
      <c r="E305" s="11">
        <v>1</v>
      </c>
      <c r="F305" s="11" t="s">
        <v>285</v>
      </c>
      <c r="G305" s="11">
        <v>6.5</v>
      </c>
      <c r="H305" s="11" t="s">
        <v>601</v>
      </c>
    </row>
    <row r="306" spans="1:8" x14ac:dyDescent="0.25">
      <c r="A306" s="11" t="s">
        <v>67</v>
      </c>
      <c r="B306" s="11" t="s">
        <v>1173</v>
      </c>
      <c r="C306" s="11" t="s">
        <v>1174</v>
      </c>
      <c r="D306" s="12">
        <v>36321</v>
      </c>
      <c r="E306" s="11">
        <v>4</v>
      </c>
      <c r="F306" s="11" t="s">
        <v>280</v>
      </c>
      <c r="G306" s="11">
        <v>7</v>
      </c>
      <c r="H306" s="11" t="s">
        <v>598</v>
      </c>
    </row>
    <row r="307" spans="1:8" x14ac:dyDescent="0.25">
      <c r="A307" s="11" t="s">
        <v>44</v>
      </c>
      <c r="B307" s="11" t="s">
        <v>1175</v>
      </c>
      <c r="C307" s="11" t="s">
        <v>1176</v>
      </c>
      <c r="D307" s="11" t="s">
        <v>127</v>
      </c>
      <c r="E307" s="11">
        <v>2</v>
      </c>
      <c r="F307" s="11" t="s">
        <v>280</v>
      </c>
      <c r="G307" s="11">
        <v>7</v>
      </c>
      <c r="H307" s="11" t="s">
        <v>857</v>
      </c>
    </row>
    <row r="308" spans="1:8" x14ac:dyDescent="0.25">
      <c r="A308" s="11" t="s">
        <v>72</v>
      </c>
      <c r="B308" s="11" t="s">
        <v>1177</v>
      </c>
      <c r="C308" s="11" t="s">
        <v>409</v>
      </c>
      <c r="D308" s="12">
        <v>36374</v>
      </c>
      <c r="E308" s="11">
        <v>1</v>
      </c>
      <c r="F308" s="11" t="s">
        <v>263</v>
      </c>
      <c r="G308" s="11">
        <v>5.5</v>
      </c>
      <c r="H308" s="11" t="s">
        <v>1178</v>
      </c>
    </row>
    <row r="309" spans="1:8" x14ac:dyDescent="0.25">
      <c r="A309" s="11" t="s">
        <v>67</v>
      </c>
      <c r="B309" s="11" t="s">
        <v>1179</v>
      </c>
      <c r="C309" s="11" t="s">
        <v>1180</v>
      </c>
      <c r="D309" s="12">
        <v>36315</v>
      </c>
      <c r="E309" s="11">
        <v>7</v>
      </c>
      <c r="F309" s="11" t="s">
        <v>290</v>
      </c>
      <c r="G309" s="11">
        <v>8</v>
      </c>
      <c r="H309" s="11" t="s">
        <v>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20D1INF50906425</vt:lpstr>
      <vt:lpstr>kaTracNghiemDS20200721_B512_ca1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PhuongTV</cp:lastModifiedBy>
  <dcterms:created xsi:type="dcterms:W3CDTF">2020-04-20T23:17:04Z</dcterms:created>
  <dcterms:modified xsi:type="dcterms:W3CDTF">2020-08-01T14:38:13Z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