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kumente\Programmieren\Projekte\Sleepest\Algorithm\Version1\"/>
    </mc:Choice>
  </mc:AlternateContent>
  <xr:revisionPtr revIDLastSave="0" documentId="13_ncr:1_{45EE8E39-C60E-4894-97BC-E4B3626D325B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homas" sheetId="1" r:id="rId1"/>
    <sheet name="Fabi" sheetId="2" r:id="rId2"/>
    <sheet name="Tim" sheetId="3" r:id="rId3"/>
    <sheet name="Tabell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2" l="1"/>
  <c r="R12" i="2" s="1"/>
  <c r="O11" i="2"/>
  <c r="P11" i="2" s="1"/>
  <c r="N12" i="2"/>
  <c r="N11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N21" i="1"/>
  <c r="Q21" i="1" s="1"/>
  <c r="N20" i="1"/>
  <c r="Q20" i="1" s="1"/>
  <c r="N17" i="1"/>
  <c r="Q17" i="1" s="1"/>
  <c r="N16" i="1"/>
  <c r="Q16" i="1" s="1"/>
  <c r="N15" i="1"/>
  <c r="Q15" i="1" s="1"/>
  <c r="M21" i="1"/>
  <c r="M20" i="1"/>
  <c r="M17" i="1"/>
  <c r="M16" i="1"/>
  <c r="M1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" i="1"/>
  <c r="H3" i="1"/>
  <c r="H4" i="1"/>
  <c r="H5" i="1"/>
  <c r="H6" i="1"/>
  <c r="H7" i="1"/>
  <c r="H8" i="1"/>
  <c r="H9" i="1"/>
  <c r="H10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R11" i="2" l="1"/>
  <c r="P12" i="2"/>
  <c r="O16" i="1"/>
  <c r="O20" i="1"/>
  <c r="O15" i="1"/>
  <c r="O17" i="1"/>
  <c r="O21" i="1"/>
  <c r="O5" i="2"/>
  <c r="N10" i="1"/>
  <c r="M10" i="1"/>
  <c r="N6" i="2"/>
  <c r="N5" i="2"/>
  <c r="N9" i="1"/>
  <c r="Q9" i="1" s="1"/>
  <c r="M9" i="1"/>
  <c r="N6" i="1"/>
  <c r="O6" i="1" s="1"/>
  <c r="M6" i="1"/>
  <c r="M5" i="1"/>
  <c r="M4" i="1"/>
  <c r="O6" i="2" l="1"/>
  <c r="R6" i="2" s="1"/>
  <c r="R5" i="2"/>
  <c r="P5" i="2"/>
  <c r="Q10" i="1"/>
  <c r="O9" i="1"/>
  <c r="O10" i="1"/>
  <c r="N4" i="1"/>
  <c r="Q4" i="1" s="1"/>
  <c r="N5" i="1"/>
  <c r="O5" i="1" s="1"/>
  <c r="Q6" i="1"/>
  <c r="P6" i="2" l="1"/>
  <c r="O4" i="1"/>
  <c r="Q5" i="1"/>
</calcChain>
</file>

<file path=xl/sharedStrings.xml><?xml version="1.0" encoding="utf-8"?>
<sst xmlns="http://schemas.openxmlformats.org/spreadsheetml/2006/main" count="44" uniqueCount="13">
  <si>
    <t>Datum</t>
  </si>
  <si>
    <t>Uhrzeit</t>
  </si>
  <si>
    <t>Schlaf</t>
  </si>
  <si>
    <t>Licht</t>
  </si>
  <si>
    <t>Bewegung</t>
  </si>
  <si>
    <t>Wahre Zeiten (0 oder nichts =   Wach, 1 = Leicht, 2 = Tief, 3 = REM, 4 = nur Schlafen ohne genaue erfassung</t>
  </si>
  <si>
    <t>Berechnet</t>
  </si>
  <si>
    <t>Prozentual</t>
  </si>
  <si>
    <t>Absolut</t>
  </si>
  <si>
    <t>Kalkuliert 1</t>
  </si>
  <si>
    <t>Kalk 1</t>
  </si>
  <si>
    <t>Kalkuliert 2</t>
  </si>
  <si>
    <t>Kalk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</si>
</sst>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zoomScaleNormal="100" workbookViewId="0">
      <pane ySplit="1" topLeftCell="A2" activePane="bottomLeft" state="frozen"/>
      <selection pane="bottomLeft" activeCell="I32" sqref="I32"/>
    </sheetView>
  </sheetViews>
  <sheetFormatPr baseColWidth="10" defaultColWidth="8.7265625" defaultRowHeight="14.5" x14ac:dyDescent="0.35"/>
  <cols>
    <col min="1" max="5" width="10.81640625"/>
    <col min="6" max="6" width="12.1796875" customWidth="1"/>
    <col min="7" max="7" width="13.54296875" customWidth="1"/>
    <col min="8" max="8" width="17.81640625" customWidth="1"/>
    <col min="9" max="9" width="16.6328125" customWidth="1"/>
    <col min="10" max="10" width="8.81640625" customWidth="1"/>
    <col min="11" max="11" width="9.6328125" bestFit="1" customWidth="1"/>
    <col min="12" max="12" width="11.1796875" bestFit="1" customWidth="1"/>
    <col min="13" max="13" width="8.81640625" customWidth="1"/>
    <col min="14" max="14" width="10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17" x14ac:dyDescent="0.35">
      <c r="A2" s="1">
        <v>44263</v>
      </c>
      <c r="B2" s="2">
        <v>0.80833333333333324</v>
      </c>
      <c r="C2">
        <v>11</v>
      </c>
      <c r="D2">
        <v>2</v>
      </c>
      <c r="E2">
        <v>6</v>
      </c>
      <c r="F2">
        <v>0</v>
      </c>
      <c r="G2">
        <f>IF(AND(C2&gt;60,D2&lt;4,E2&lt;6),IF(AND(C2&gt;85,D2=1,E2=1),2,1),0)</f>
        <v>0</v>
      </c>
      <c r="H2">
        <f t="shared" ref="H2:H9" si="0">IF(OR(G2=G3,G2=G1),G2,IF(G1=G3,G1,"Ohje"))</f>
        <v>0</v>
      </c>
      <c r="L2" t="s">
        <v>10</v>
      </c>
    </row>
    <row r="3" spans="1:17" x14ac:dyDescent="0.35">
      <c r="A3" s="1">
        <v>44263</v>
      </c>
      <c r="B3" s="2">
        <v>0.8125</v>
      </c>
      <c r="C3">
        <v>29</v>
      </c>
      <c r="D3">
        <v>2</v>
      </c>
      <c r="E3">
        <v>5</v>
      </c>
      <c r="F3">
        <v>0</v>
      </c>
      <c r="G3">
        <f t="shared" ref="G3:G66" si="1">IF(AND(C3&gt;60,D3&lt;4,E3&lt;6),IF(AND(C3&gt;85,D3=1,E3=1),2,1),0)</f>
        <v>0</v>
      </c>
      <c r="H3">
        <f t="shared" si="0"/>
        <v>0</v>
      </c>
      <c r="M3" t="b">
        <v>1</v>
      </c>
      <c r="N3" t="s">
        <v>6</v>
      </c>
      <c r="O3" t="s">
        <v>8</v>
      </c>
      <c r="Q3" t="s">
        <v>7</v>
      </c>
    </row>
    <row r="4" spans="1:17" x14ac:dyDescent="0.35">
      <c r="A4" s="1">
        <v>44263</v>
      </c>
      <c r="B4" s="2">
        <v>0.81666666666666676</v>
      </c>
      <c r="C4">
        <v>13</v>
      </c>
      <c r="D4">
        <v>2</v>
      </c>
      <c r="E4">
        <v>5</v>
      </c>
      <c r="F4">
        <v>0</v>
      </c>
      <c r="G4">
        <f t="shared" si="1"/>
        <v>0</v>
      </c>
      <c r="H4">
        <f t="shared" si="0"/>
        <v>0</v>
      </c>
      <c r="L4">
        <v>0</v>
      </c>
      <c r="M4">
        <f>COUNTIF(F:F,0)</f>
        <v>135</v>
      </c>
      <c r="N4">
        <f>COUNTIF(G:G,0)</f>
        <v>130</v>
      </c>
      <c r="O4">
        <f>N4-M4</f>
        <v>-5</v>
      </c>
      <c r="Q4">
        <f>(N4/M4)*100</f>
        <v>96.296296296296291</v>
      </c>
    </row>
    <row r="5" spans="1:17" x14ac:dyDescent="0.35">
      <c r="A5" s="1">
        <v>44263</v>
      </c>
      <c r="B5" s="2">
        <v>0.82013888888888886</v>
      </c>
      <c r="C5">
        <v>3</v>
      </c>
      <c r="D5">
        <v>2</v>
      </c>
      <c r="E5">
        <v>6</v>
      </c>
      <c r="F5">
        <v>0</v>
      </c>
      <c r="G5">
        <f t="shared" si="1"/>
        <v>0</v>
      </c>
      <c r="H5">
        <f t="shared" si="0"/>
        <v>0</v>
      </c>
      <c r="L5">
        <v>1</v>
      </c>
      <c r="M5">
        <f>COUNTIF(F:F,1)</f>
        <v>51</v>
      </c>
      <c r="N5">
        <f>COUNTIF(G:G,1)</f>
        <v>55</v>
      </c>
      <c r="O5">
        <f t="shared" ref="O5:O6" si="2">N5-M5</f>
        <v>4</v>
      </c>
      <c r="Q5">
        <f t="shared" ref="Q5:Q6" si="3">(N5/M5)*100</f>
        <v>107.84313725490196</v>
      </c>
    </row>
    <row r="6" spans="1:17" x14ac:dyDescent="0.35">
      <c r="A6" s="1">
        <v>44263</v>
      </c>
      <c r="B6" s="2">
        <v>0.82708333333333339</v>
      </c>
      <c r="C6">
        <v>10</v>
      </c>
      <c r="D6">
        <v>1</v>
      </c>
      <c r="E6">
        <v>6</v>
      </c>
      <c r="F6">
        <v>0</v>
      </c>
      <c r="G6">
        <f t="shared" si="1"/>
        <v>0</v>
      </c>
      <c r="H6">
        <f t="shared" si="0"/>
        <v>0</v>
      </c>
      <c r="L6">
        <v>2</v>
      </c>
      <c r="M6">
        <f>COUNTIF(F:F,2)</f>
        <v>21</v>
      </c>
      <c r="N6">
        <f>COUNTIF(G:G,2)</f>
        <v>22</v>
      </c>
      <c r="O6">
        <f t="shared" si="2"/>
        <v>1</v>
      </c>
      <c r="Q6">
        <f t="shared" si="3"/>
        <v>104.76190476190477</v>
      </c>
    </row>
    <row r="7" spans="1:17" x14ac:dyDescent="0.35">
      <c r="A7" s="1">
        <v>44263</v>
      </c>
      <c r="B7" s="2">
        <v>0.83124999999999993</v>
      </c>
      <c r="C7">
        <v>3</v>
      </c>
      <c r="D7">
        <v>2</v>
      </c>
      <c r="E7">
        <v>6</v>
      </c>
      <c r="F7">
        <v>0</v>
      </c>
      <c r="G7">
        <f t="shared" si="1"/>
        <v>0</v>
      </c>
      <c r="H7">
        <f t="shared" si="0"/>
        <v>0</v>
      </c>
    </row>
    <row r="8" spans="1:17" x14ac:dyDescent="0.35">
      <c r="A8" s="1">
        <v>44263</v>
      </c>
      <c r="B8" s="2">
        <v>0.83611111111111114</v>
      </c>
      <c r="C8">
        <v>28</v>
      </c>
      <c r="D8">
        <v>2</v>
      </c>
      <c r="E8">
        <v>5</v>
      </c>
      <c r="F8">
        <v>0</v>
      </c>
      <c r="G8">
        <f t="shared" si="1"/>
        <v>0</v>
      </c>
      <c r="H8">
        <f t="shared" si="0"/>
        <v>0</v>
      </c>
      <c r="M8" t="b">
        <v>1</v>
      </c>
      <c r="N8" t="s">
        <v>6</v>
      </c>
      <c r="O8" t="s">
        <v>8</v>
      </c>
      <c r="Q8" t="s">
        <v>7</v>
      </c>
    </row>
    <row r="9" spans="1:17" x14ac:dyDescent="0.35">
      <c r="A9" s="1">
        <v>44263</v>
      </c>
      <c r="B9" s="2">
        <v>0.84027777777777779</v>
      </c>
      <c r="C9">
        <v>16</v>
      </c>
      <c r="D9">
        <v>2</v>
      </c>
      <c r="E9">
        <v>6</v>
      </c>
      <c r="F9">
        <v>0</v>
      </c>
      <c r="G9">
        <f t="shared" si="1"/>
        <v>0</v>
      </c>
      <c r="H9">
        <f t="shared" si="0"/>
        <v>0</v>
      </c>
      <c r="L9">
        <v>0</v>
      </c>
      <c r="M9">
        <f>COUNTIF(F:F,0)</f>
        <v>135</v>
      </c>
      <c r="N9">
        <f>COUNTIF(G:G,0)</f>
        <v>130</v>
      </c>
      <c r="O9">
        <f>N9-M9</f>
        <v>-5</v>
      </c>
      <c r="Q9">
        <f>(N9/M9)*100</f>
        <v>96.296296296296291</v>
      </c>
    </row>
    <row r="10" spans="1:17" x14ac:dyDescent="0.35">
      <c r="A10" s="1">
        <v>44263</v>
      </c>
      <c r="B10" s="2">
        <v>0.84583333333333333</v>
      </c>
      <c r="C10">
        <v>62</v>
      </c>
      <c r="D10">
        <v>2</v>
      </c>
      <c r="E10">
        <v>4</v>
      </c>
      <c r="F10">
        <v>0</v>
      </c>
      <c r="G10">
        <f t="shared" si="1"/>
        <v>1</v>
      </c>
      <c r="H10">
        <f>IF(OR(G10=G11,G10=G9),G10,IF(G9=G11,G9,"Ohje"))</f>
        <v>0</v>
      </c>
      <c r="L10">
        <v>4</v>
      </c>
      <c r="M10">
        <f>SUM(COUNTIFS(F:F,1),COUNTIFS(F:F,2),COUNTIFS(F:F,3),COUNTIFS(F:F,4))</f>
        <v>72</v>
      </c>
      <c r="N10">
        <f>SUM(COUNTIFS(G:G,1),COUNTIFS(G:G,2),COUNTIFS(G:G,3),COUNTIFS(G:G,4))</f>
        <v>77</v>
      </c>
      <c r="O10">
        <f>N10-M10</f>
        <v>5</v>
      </c>
      <c r="Q10">
        <f>(N10/M10)*100</f>
        <v>106.94444444444444</v>
      </c>
    </row>
    <row r="11" spans="1:17" x14ac:dyDescent="0.35">
      <c r="A11" s="1">
        <v>44263</v>
      </c>
      <c r="B11" s="2">
        <v>0.84930555555555554</v>
      </c>
      <c r="C11">
        <v>19</v>
      </c>
      <c r="D11">
        <v>2</v>
      </c>
      <c r="E11">
        <v>6</v>
      </c>
      <c r="F11">
        <v>0</v>
      </c>
      <c r="G11">
        <f t="shared" si="1"/>
        <v>0</v>
      </c>
      <c r="H11">
        <f t="shared" ref="H11:H74" si="4">IF(OR(G11=G12,G11=G10),G11,IF(G10=G12,G10,"Ohje"))</f>
        <v>0</v>
      </c>
    </row>
    <row r="12" spans="1:17" x14ac:dyDescent="0.35">
      <c r="A12" s="1">
        <v>44263</v>
      </c>
      <c r="B12" s="2">
        <v>0.8534722222222223</v>
      </c>
      <c r="C12">
        <v>8</v>
      </c>
      <c r="D12">
        <v>1</v>
      </c>
      <c r="E12">
        <v>6</v>
      </c>
      <c r="F12">
        <v>0</v>
      </c>
      <c r="G12">
        <f t="shared" si="1"/>
        <v>0</v>
      </c>
      <c r="H12">
        <f t="shared" si="4"/>
        <v>0</v>
      </c>
    </row>
    <row r="13" spans="1:17" x14ac:dyDescent="0.35">
      <c r="A13" s="1">
        <v>44263</v>
      </c>
      <c r="B13" s="2">
        <v>0.85763888888888884</v>
      </c>
      <c r="C13">
        <v>21</v>
      </c>
      <c r="D13">
        <v>1</v>
      </c>
      <c r="E13">
        <v>5</v>
      </c>
      <c r="F13">
        <v>0</v>
      </c>
      <c r="G13">
        <f t="shared" si="1"/>
        <v>0</v>
      </c>
      <c r="H13">
        <f t="shared" si="4"/>
        <v>0</v>
      </c>
      <c r="L13" t="s">
        <v>12</v>
      </c>
    </row>
    <row r="14" spans="1:17" x14ac:dyDescent="0.35">
      <c r="A14" s="1">
        <v>44263</v>
      </c>
      <c r="B14" s="2">
        <v>0.8618055555555556</v>
      </c>
      <c r="C14">
        <v>12</v>
      </c>
      <c r="D14">
        <v>2</v>
      </c>
      <c r="E14">
        <v>6</v>
      </c>
      <c r="F14">
        <v>0</v>
      </c>
      <c r="G14">
        <f t="shared" si="1"/>
        <v>0</v>
      </c>
      <c r="H14">
        <f t="shared" si="4"/>
        <v>0</v>
      </c>
      <c r="M14" t="b">
        <v>1</v>
      </c>
      <c r="N14" t="s">
        <v>6</v>
      </c>
      <c r="O14" t="s">
        <v>8</v>
      </c>
      <c r="Q14" t="s">
        <v>7</v>
      </c>
    </row>
    <row r="15" spans="1:17" x14ac:dyDescent="0.35">
      <c r="A15" s="1">
        <v>44263</v>
      </c>
      <c r="B15" s="2">
        <v>0.8666666666666667</v>
      </c>
      <c r="C15">
        <v>16</v>
      </c>
      <c r="D15">
        <v>2</v>
      </c>
      <c r="E15">
        <v>6</v>
      </c>
      <c r="F15">
        <v>0</v>
      </c>
      <c r="G15">
        <f t="shared" si="1"/>
        <v>0</v>
      </c>
      <c r="H15">
        <f t="shared" si="4"/>
        <v>0</v>
      </c>
      <c r="L15">
        <v>0</v>
      </c>
      <c r="M15">
        <f>COUNTIF(F:F,0)</f>
        <v>135</v>
      </c>
      <c r="N15">
        <f>COUNTIF(H:H,0)</f>
        <v>131</v>
      </c>
      <c r="O15">
        <f>N15-M15</f>
        <v>-4</v>
      </c>
      <c r="Q15">
        <f>(N15/M15)*100</f>
        <v>97.037037037037038</v>
      </c>
    </row>
    <row r="16" spans="1:17" x14ac:dyDescent="0.35">
      <c r="A16" s="1">
        <v>44263</v>
      </c>
      <c r="B16" s="2">
        <v>0.87083333333333324</v>
      </c>
      <c r="C16">
        <v>5</v>
      </c>
      <c r="D16">
        <v>2</v>
      </c>
      <c r="E16">
        <v>6</v>
      </c>
      <c r="F16">
        <v>0</v>
      </c>
      <c r="G16">
        <f t="shared" si="1"/>
        <v>0</v>
      </c>
      <c r="H16">
        <f t="shared" si="4"/>
        <v>0</v>
      </c>
      <c r="L16">
        <v>1</v>
      </c>
      <c r="M16">
        <f>COUNTIF(F:F,1)</f>
        <v>51</v>
      </c>
      <c r="N16">
        <f>COUNTIF(H:H,1)</f>
        <v>59</v>
      </c>
      <c r="O16">
        <f t="shared" ref="O16:O17" si="5">N16-M16</f>
        <v>8</v>
      </c>
      <c r="Q16">
        <f t="shared" ref="Q16:Q17" si="6">(N16/M16)*100</f>
        <v>115.68627450980394</v>
      </c>
    </row>
    <row r="17" spans="1:17" x14ac:dyDescent="0.35">
      <c r="A17" s="1">
        <v>44263</v>
      </c>
      <c r="B17" s="2">
        <v>0.875</v>
      </c>
      <c r="C17">
        <v>11</v>
      </c>
      <c r="D17">
        <v>2</v>
      </c>
      <c r="E17">
        <v>5</v>
      </c>
      <c r="F17">
        <v>0</v>
      </c>
      <c r="G17">
        <f t="shared" si="1"/>
        <v>0</v>
      </c>
      <c r="H17">
        <f t="shared" si="4"/>
        <v>0</v>
      </c>
      <c r="L17">
        <v>2</v>
      </c>
      <c r="M17">
        <f>COUNTIF(F:F,2)</f>
        <v>21</v>
      </c>
      <c r="N17">
        <f>COUNTIF(H:H,2)</f>
        <v>15</v>
      </c>
      <c r="O17">
        <f t="shared" si="5"/>
        <v>-6</v>
      </c>
      <c r="Q17">
        <f t="shared" si="6"/>
        <v>71.428571428571431</v>
      </c>
    </row>
    <row r="18" spans="1:17" x14ac:dyDescent="0.35">
      <c r="A18" s="1">
        <v>44263</v>
      </c>
      <c r="B18" s="2">
        <v>0.87847222222222221</v>
      </c>
      <c r="C18">
        <v>6</v>
      </c>
      <c r="D18">
        <v>2</v>
      </c>
      <c r="E18">
        <v>6</v>
      </c>
      <c r="F18">
        <v>0</v>
      </c>
      <c r="G18">
        <f t="shared" si="1"/>
        <v>0</v>
      </c>
      <c r="H18">
        <f t="shared" si="4"/>
        <v>0</v>
      </c>
    </row>
    <row r="19" spans="1:17" x14ac:dyDescent="0.35">
      <c r="A19" s="1">
        <v>44263</v>
      </c>
      <c r="B19" s="2">
        <v>0.88263888888888886</v>
      </c>
      <c r="C19">
        <v>48</v>
      </c>
      <c r="D19">
        <v>2</v>
      </c>
      <c r="E19">
        <v>5</v>
      </c>
      <c r="F19">
        <v>0</v>
      </c>
      <c r="G19">
        <f t="shared" si="1"/>
        <v>0</v>
      </c>
      <c r="H19">
        <f t="shared" si="4"/>
        <v>0</v>
      </c>
      <c r="M19" t="b">
        <v>1</v>
      </c>
      <c r="N19" t="s">
        <v>6</v>
      </c>
      <c r="O19" t="s">
        <v>8</v>
      </c>
      <c r="Q19" t="s">
        <v>7</v>
      </c>
    </row>
    <row r="20" spans="1:17" x14ac:dyDescent="0.35">
      <c r="A20" s="1">
        <v>44263</v>
      </c>
      <c r="B20" s="2">
        <v>0.88888888888888884</v>
      </c>
      <c r="C20">
        <v>7</v>
      </c>
      <c r="D20">
        <v>2</v>
      </c>
      <c r="E20">
        <v>6</v>
      </c>
      <c r="F20">
        <v>0</v>
      </c>
      <c r="G20">
        <f t="shared" si="1"/>
        <v>0</v>
      </c>
      <c r="H20">
        <f t="shared" si="4"/>
        <v>0</v>
      </c>
      <c r="L20">
        <v>0</v>
      </c>
      <c r="M20">
        <f>COUNTIF(F:F,0)</f>
        <v>135</v>
      </c>
      <c r="N20">
        <f>COUNTIF(H:H,0)</f>
        <v>131</v>
      </c>
      <c r="O20">
        <f>N20-M20</f>
        <v>-4</v>
      </c>
      <c r="Q20">
        <f>(N20/M20)*100</f>
        <v>97.037037037037038</v>
      </c>
    </row>
    <row r="21" spans="1:17" x14ac:dyDescent="0.35">
      <c r="A21" s="1">
        <v>44263</v>
      </c>
      <c r="B21" s="2">
        <v>0.92291666666666661</v>
      </c>
      <c r="C21">
        <v>55</v>
      </c>
      <c r="D21">
        <v>2</v>
      </c>
      <c r="E21">
        <v>5</v>
      </c>
      <c r="F21">
        <v>0</v>
      </c>
      <c r="G21">
        <f t="shared" si="1"/>
        <v>0</v>
      </c>
      <c r="H21">
        <f t="shared" si="4"/>
        <v>0</v>
      </c>
      <c r="L21">
        <v>4</v>
      </c>
      <c r="M21">
        <f>SUM(COUNTIFS(F:F,1),COUNTIFS(F:F,2),COUNTIFS(F:F,3),COUNTIFS(F:F,4))</f>
        <v>72</v>
      </c>
      <c r="N21">
        <f>SUM(COUNTIFS(H:H,1),COUNTIFS(H:H,2),COUNTIFS(H:H,3),COUNTIFS(H:H,4))</f>
        <v>74</v>
      </c>
      <c r="O21">
        <f>N21-M21</f>
        <v>2</v>
      </c>
      <c r="Q21">
        <f>(N21/M21)*100</f>
        <v>102.77777777777777</v>
      </c>
    </row>
    <row r="22" spans="1:17" x14ac:dyDescent="0.35">
      <c r="A22" s="1">
        <v>44263</v>
      </c>
      <c r="B22" s="2">
        <v>0.92638888888888893</v>
      </c>
      <c r="C22">
        <v>8</v>
      </c>
      <c r="D22">
        <v>1</v>
      </c>
      <c r="E22">
        <v>6</v>
      </c>
      <c r="F22">
        <v>0</v>
      </c>
      <c r="G22">
        <f t="shared" si="1"/>
        <v>0</v>
      </c>
      <c r="H22">
        <f t="shared" si="4"/>
        <v>0</v>
      </c>
    </row>
    <row r="23" spans="1:17" x14ac:dyDescent="0.35">
      <c r="A23" s="1">
        <v>44263</v>
      </c>
      <c r="B23" s="2">
        <v>0.92986111111111114</v>
      </c>
      <c r="C23">
        <v>10</v>
      </c>
      <c r="D23">
        <v>1</v>
      </c>
      <c r="E23">
        <v>6</v>
      </c>
      <c r="F23">
        <v>0</v>
      </c>
      <c r="G23">
        <f t="shared" si="1"/>
        <v>0</v>
      </c>
      <c r="H23">
        <f t="shared" si="4"/>
        <v>0</v>
      </c>
    </row>
    <row r="24" spans="1:17" x14ac:dyDescent="0.35">
      <c r="A24" s="1">
        <v>44263</v>
      </c>
      <c r="B24" s="2">
        <v>0.93472222222222223</v>
      </c>
      <c r="C24">
        <v>3</v>
      </c>
      <c r="D24">
        <v>1</v>
      </c>
      <c r="E24">
        <v>6</v>
      </c>
      <c r="F24">
        <v>0</v>
      </c>
      <c r="G24">
        <f t="shared" si="1"/>
        <v>0</v>
      </c>
      <c r="H24">
        <f t="shared" si="4"/>
        <v>0</v>
      </c>
    </row>
    <row r="25" spans="1:17" x14ac:dyDescent="0.35">
      <c r="A25" s="1">
        <v>44263</v>
      </c>
      <c r="B25" s="2">
        <v>0.93888888888888899</v>
      </c>
      <c r="C25">
        <v>8</v>
      </c>
      <c r="D25">
        <v>1</v>
      </c>
      <c r="E25">
        <v>6</v>
      </c>
      <c r="F25">
        <v>0</v>
      </c>
      <c r="G25">
        <f t="shared" si="1"/>
        <v>0</v>
      </c>
      <c r="H25">
        <f t="shared" si="4"/>
        <v>0</v>
      </c>
    </row>
    <row r="26" spans="1:17" x14ac:dyDescent="0.35">
      <c r="A26" s="1">
        <v>44263</v>
      </c>
      <c r="B26" s="2">
        <v>0.94513888888888886</v>
      </c>
      <c r="C26">
        <v>16</v>
      </c>
      <c r="D26">
        <v>1</v>
      </c>
      <c r="E26">
        <v>6</v>
      </c>
      <c r="F26">
        <v>0</v>
      </c>
      <c r="G26">
        <f t="shared" si="1"/>
        <v>0</v>
      </c>
      <c r="H26">
        <f t="shared" si="4"/>
        <v>0</v>
      </c>
    </row>
    <row r="27" spans="1:17" x14ac:dyDescent="0.35">
      <c r="A27" s="1">
        <v>44263</v>
      </c>
      <c r="B27" s="2">
        <v>0.94930555555555562</v>
      </c>
      <c r="C27">
        <v>77</v>
      </c>
      <c r="D27">
        <v>1</v>
      </c>
      <c r="E27">
        <v>1</v>
      </c>
      <c r="F27">
        <v>1</v>
      </c>
      <c r="G27">
        <f t="shared" si="1"/>
        <v>1</v>
      </c>
      <c r="H27">
        <f t="shared" si="4"/>
        <v>1</v>
      </c>
    </row>
    <row r="28" spans="1:17" x14ac:dyDescent="0.35">
      <c r="A28" s="1">
        <v>44263</v>
      </c>
      <c r="B28" s="2">
        <v>0.95486111111111116</v>
      </c>
      <c r="C28">
        <v>62</v>
      </c>
      <c r="D28">
        <v>1</v>
      </c>
      <c r="E28">
        <v>4</v>
      </c>
      <c r="F28">
        <v>1</v>
      </c>
      <c r="G28">
        <f t="shared" si="1"/>
        <v>1</v>
      </c>
      <c r="H28">
        <f t="shared" si="4"/>
        <v>1</v>
      </c>
    </row>
    <row r="29" spans="1:17" x14ac:dyDescent="0.35">
      <c r="A29" s="1">
        <v>44263</v>
      </c>
      <c r="B29" s="2">
        <v>0.96180555555555547</v>
      </c>
      <c r="C29">
        <v>84</v>
      </c>
      <c r="D29">
        <v>1</v>
      </c>
      <c r="E29">
        <v>1</v>
      </c>
      <c r="F29">
        <v>2</v>
      </c>
      <c r="G29">
        <f t="shared" si="1"/>
        <v>1</v>
      </c>
      <c r="H29">
        <f t="shared" si="4"/>
        <v>1</v>
      </c>
    </row>
    <row r="30" spans="1:17" x14ac:dyDescent="0.35">
      <c r="A30" s="1">
        <v>44263</v>
      </c>
      <c r="B30" s="2">
        <v>0.96875</v>
      </c>
      <c r="C30">
        <v>87</v>
      </c>
      <c r="D30">
        <v>1</v>
      </c>
      <c r="E30">
        <v>1</v>
      </c>
      <c r="F30">
        <v>2</v>
      </c>
      <c r="G30">
        <f t="shared" si="1"/>
        <v>2</v>
      </c>
      <c r="H30">
        <f t="shared" si="4"/>
        <v>2</v>
      </c>
    </row>
    <row r="31" spans="1:17" x14ac:dyDescent="0.35">
      <c r="A31" s="1">
        <v>44263</v>
      </c>
      <c r="B31" s="2">
        <v>0.97569444444444453</v>
      </c>
      <c r="C31">
        <v>95</v>
      </c>
      <c r="D31">
        <v>1</v>
      </c>
      <c r="E31">
        <v>1</v>
      </c>
      <c r="F31">
        <v>2</v>
      </c>
      <c r="G31">
        <f t="shared" si="1"/>
        <v>2</v>
      </c>
      <c r="H31">
        <f t="shared" si="4"/>
        <v>2</v>
      </c>
    </row>
    <row r="32" spans="1:17" x14ac:dyDescent="0.35">
      <c r="A32" s="1">
        <v>44263</v>
      </c>
      <c r="B32" s="2">
        <v>0.98263888888888884</v>
      </c>
      <c r="C32">
        <v>95</v>
      </c>
      <c r="D32">
        <v>1</v>
      </c>
      <c r="E32">
        <v>1</v>
      </c>
      <c r="F32">
        <v>1</v>
      </c>
      <c r="G32">
        <f t="shared" si="1"/>
        <v>2</v>
      </c>
      <c r="H32">
        <f t="shared" si="4"/>
        <v>2</v>
      </c>
    </row>
    <row r="33" spans="1:8" x14ac:dyDescent="0.35">
      <c r="A33" s="1">
        <v>44263</v>
      </c>
      <c r="B33" s="2">
        <v>0.98958333333333337</v>
      </c>
      <c r="C33">
        <v>91</v>
      </c>
      <c r="D33">
        <v>1</v>
      </c>
      <c r="E33">
        <v>3</v>
      </c>
      <c r="F33">
        <v>1</v>
      </c>
      <c r="G33">
        <f t="shared" si="1"/>
        <v>1</v>
      </c>
      <c r="H33">
        <f t="shared" si="4"/>
        <v>1</v>
      </c>
    </row>
    <row r="34" spans="1:8" x14ac:dyDescent="0.35">
      <c r="A34" s="1">
        <v>44263</v>
      </c>
      <c r="B34" s="2">
        <v>0.99930555555555556</v>
      </c>
      <c r="C34">
        <v>90</v>
      </c>
      <c r="D34">
        <v>1</v>
      </c>
      <c r="E34">
        <v>3</v>
      </c>
      <c r="F34">
        <v>1</v>
      </c>
      <c r="G34">
        <f t="shared" si="1"/>
        <v>1</v>
      </c>
      <c r="H34">
        <f t="shared" si="4"/>
        <v>1</v>
      </c>
    </row>
    <row r="35" spans="1:8" x14ac:dyDescent="0.35">
      <c r="A35" s="1">
        <v>44264</v>
      </c>
      <c r="B35" s="2">
        <v>6.9444444444444441E-3</v>
      </c>
      <c r="C35">
        <v>92</v>
      </c>
      <c r="D35">
        <v>1</v>
      </c>
      <c r="E35">
        <v>3</v>
      </c>
      <c r="F35">
        <v>1</v>
      </c>
      <c r="G35">
        <f t="shared" si="1"/>
        <v>1</v>
      </c>
      <c r="H35">
        <f t="shared" si="4"/>
        <v>1</v>
      </c>
    </row>
    <row r="36" spans="1:8" x14ac:dyDescent="0.35">
      <c r="A36" s="1">
        <v>44264</v>
      </c>
      <c r="B36" s="2">
        <v>1.0416666666666666E-2</v>
      </c>
      <c r="C36">
        <v>92</v>
      </c>
      <c r="D36">
        <v>1</v>
      </c>
      <c r="E36">
        <v>3</v>
      </c>
      <c r="F36">
        <v>2</v>
      </c>
      <c r="G36">
        <f t="shared" si="1"/>
        <v>1</v>
      </c>
      <c r="H36">
        <f t="shared" si="4"/>
        <v>1</v>
      </c>
    </row>
    <row r="37" spans="1:8" x14ac:dyDescent="0.35">
      <c r="A37" s="1">
        <v>44264</v>
      </c>
      <c r="B37" s="2">
        <v>4.5138888888888888E-2</v>
      </c>
      <c r="C37">
        <v>95</v>
      </c>
      <c r="D37">
        <v>1</v>
      </c>
      <c r="E37">
        <v>1</v>
      </c>
      <c r="F37">
        <v>2</v>
      </c>
      <c r="G37">
        <f t="shared" si="1"/>
        <v>2</v>
      </c>
      <c r="H37">
        <f t="shared" si="4"/>
        <v>1</v>
      </c>
    </row>
    <row r="38" spans="1:8" x14ac:dyDescent="0.35">
      <c r="A38" s="1">
        <v>44264</v>
      </c>
      <c r="B38" s="2">
        <v>6.5972222222222224E-2</v>
      </c>
      <c r="C38">
        <v>83</v>
      </c>
      <c r="D38">
        <v>1</v>
      </c>
      <c r="E38">
        <v>4</v>
      </c>
      <c r="F38">
        <v>1</v>
      </c>
      <c r="G38">
        <f t="shared" si="1"/>
        <v>1</v>
      </c>
      <c r="H38">
        <f t="shared" si="4"/>
        <v>1</v>
      </c>
    </row>
    <row r="39" spans="1:8" x14ac:dyDescent="0.35">
      <c r="A39" s="1">
        <v>44264</v>
      </c>
      <c r="B39" s="2">
        <v>8.1944444444444445E-2</v>
      </c>
      <c r="C39">
        <v>83</v>
      </c>
      <c r="D39">
        <v>1</v>
      </c>
      <c r="E39">
        <v>4</v>
      </c>
      <c r="F39">
        <v>1</v>
      </c>
      <c r="G39">
        <f t="shared" si="1"/>
        <v>1</v>
      </c>
      <c r="H39">
        <f t="shared" si="4"/>
        <v>1</v>
      </c>
    </row>
    <row r="40" spans="1:8" x14ac:dyDescent="0.35">
      <c r="A40" s="1">
        <v>44264</v>
      </c>
      <c r="B40" s="2">
        <v>8.6805555555555566E-2</v>
      </c>
      <c r="C40">
        <v>87</v>
      </c>
      <c r="D40">
        <v>1</v>
      </c>
      <c r="E40">
        <v>4</v>
      </c>
      <c r="F40">
        <v>1</v>
      </c>
      <c r="G40">
        <f t="shared" si="1"/>
        <v>1</v>
      </c>
      <c r="H40">
        <f t="shared" si="4"/>
        <v>1</v>
      </c>
    </row>
    <row r="41" spans="1:8" x14ac:dyDescent="0.35">
      <c r="A41" s="1">
        <v>44264</v>
      </c>
      <c r="B41" s="2">
        <v>9.375E-2</v>
      </c>
      <c r="C41">
        <v>90</v>
      </c>
      <c r="D41">
        <v>1</v>
      </c>
      <c r="E41">
        <v>2</v>
      </c>
      <c r="F41">
        <v>2</v>
      </c>
      <c r="G41">
        <f t="shared" si="1"/>
        <v>1</v>
      </c>
      <c r="H41">
        <f t="shared" si="4"/>
        <v>1</v>
      </c>
    </row>
    <row r="42" spans="1:8" x14ac:dyDescent="0.35">
      <c r="A42" s="1">
        <v>44264</v>
      </c>
      <c r="B42" s="2">
        <v>9.7222222222222224E-2</v>
      </c>
      <c r="C42">
        <v>89</v>
      </c>
      <c r="D42">
        <v>1</v>
      </c>
      <c r="E42">
        <v>1</v>
      </c>
      <c r="F42">
        <v>1</v>
      </c>
      <c r="G42">
        <f t="shared" si="1"/>
        <v>2</v>
      </c>
      <c r="H42">
        <f t="shared" si="4"/>
        <v>1</v>
      </c>
    </row>
    <row r="43" spans="1:8" x14ac:dyDescent="0.35">
      <c r="A43" s="1">
        <v>44264</v>
      </c>
      <c r="B43" s="2">
        <v>0.11805555555555557</v>
      </c>
      <c r="C43">
        <v>66</v>
      </c>
      <c r="D43">
        <v>1</v>
      </c>
      <c r="E43">
        <v>5</v>
      </c>
      <c r="F43">
        <v>1</v>
      </c>
      <c r="G43">
        <f t="shared" si="1"/>
        <v>1</v>
      </c>
      <c r="H43">
        <f t="shared" si="4"/>
        <v>1</v>
      </c>
    </row>
    <row r="44" spans="1:8" x14ac:dyDescent="0.35">
      <c r="A44" s="1">
        <v>44264</v>
      </c>
      <c r="B44" s="2">
        <v>0.125</v>
      </c>
      <c r="C44">
        <v>75</v>
      </c>
      <c r="D44">
        <v>1</v>
      </c>
      <c r="E44">
        <v>1</v>
      </c>
      <c r="F44">
        <v>1</v>
      </c>
      <c r="G44">
        <f t="shared" si="1"/>
        <v>1</v>
      </c>
      <c r="H44">
        <f t="shared" si="4"/>
        <v>1</v>
      </c>
    </row>
    <row r="45" spans="1:8" x14ac:dyDescent="0.35">
      <c r="A45" s="1">
        <v>44264</v>
      </c>
      <c r="B45" s="2">
        <v>0.13194444444444445</v>
      </c>
      <c r="C45">
        <v>82</v>
      </c>
      <c r="D45">
        <v>1</v>
      </c>
      <c r="E45">
        <v>1</v>
      </c>
      <c r="F45">
        <v>2</v>
      </c>
      <c r="G45">
        <f t="shared" si="1"/>
        <v>1</v>
      </c>
      <c r="H45">
        <f t="shared" si="4"/>
        <v>1</v>
      </c>
    </row>
    <row r="46" spans="1:8" x14ac:dyDescent="0.35">
      <c r="A46" s="1">
        <v>44264</v>
      </c>
      <c r="B46" s="2">
        <v>0.13541666666666666</v>
      </c>
      <c r="C46">
        <v>82</v>
      </c>
      <c r="D46">
        <v>1</v>
      </c>
      <c r="E46">
        <v>1</v>
      </c>
      <c r="F46">
        <v>2</v>
      </c>
      <c r="G46">
        <f t="shared" si="1"/>
        <v>1</v>
      </c>
      <c r="H46">
        <f t="shared" si="4"/>
        <v>1</v>
      </c>
    </row>
    <row r="47" spans="1:8" x14ac:dyDescent="0.35">
      <c r="A47" s="1">
        <v>44264</v>
      </c>
      <c r="B47" s="2">
        <v>0.14930555555555555</v>
      </c>
      <c r="C47">
        <v>95</v>
      </c>
      <c r="D47">
        <v>1</v>
      </c>
      <c r="E47">
        <v>1</v>
      </c>
      <c r="F47">
        <v>1</v>
      </c>
      <c r="G47">
        <f t="shared" si="1"/>
        <v>2</v>
      </c>
      <c r="H47">
        <f t="shared" si="4"/>
        <v>1</v>
      </c>
    </row>
    <row r="48" spans="1:8" x14ac:dyDescent="0.35">
      <c r="A48" s="1">
        <v>44264</v>
      </c>
      <c r="B48" s="2">
        <v>0.20138888888888887</v>
      </c>
      <c r="C48">
        <v>83</v>
      </c>
      <c r="D48">
        <v>1</v>
      </c>
      <c r="E48">
        <v>4</v>
      </c>
      <c r="F48">
        <v>1</v>
      </c>
      <c r="G48">
        <f t="shared" si="1"/>
        <v>1</v>
      </c>
      <c r="H48">
        <f t="shared" si="4"/>
        <v>1</v>
      </c>
    </row>
    <row r="49" spans="1:8" x14ac:dyDescent="0.35">
      <c r="A49" s="1">
        <v>44264</v>
      </c>
      <c r="B49" s="2">
        <v>0.22222222222222221</v>
      </c>
      <c r="C49">
        <v>93</v>
      </c>
      <c r="D49">
        <v>1</v>
      </c>
      <c r="E49">
        <v>3</v>
      </c>
      <c r="F49">
        <v>1</v>
      </c>
      <c r="G49">
        <f t="shared" si="1"/>
        <v>1</v>
      </c>
      <c r="H49">
        <f t="shared" si="4"/>
        <v>1</v>
      </c>
    </row>
    <row r="50" spans="1:8" x14ac:dyDescent="0.35">
      <c r="A50" s="1">
        <v>44264</v>
      </c>
      <c r="B50" s="2">
        <v>0.23541666666666669</v>
      </c>
      <c r="C50">
        <v>86</v>
      </c>
      <c r="D50">
        <v>1</v>
      </c>
      <c r="E50">
        <v>4</v>
      </c>
      <c r="F50">
        <v>1</v>
      </c>
      <c r="G50">
        <f t="shared" si="1"/>
        <v>1</v>
      </c>
      <c r="H50">
        <f t="shared" si="4"/>
        <v>1</v>
      </c>
    </row>
    <row r="51" spans="1:8" x14ac:dyDescent="0.35">
      <c r="A51" s="1">
        <v>44264</v>
      </c>
      <c r="B51" s="2">
        <v>0.24166666666666667</v>
      </c>
      <c r="C51">
        <v>88</v>
      </c>
      <c r="D51">
        <v>1</v>
      </c>
      <c r="E51">
        <v>4</v>
      </c>
      <c r="F51">
        <v>1</v>
      </c>
      <c r="G51">
        <f t="shared" si="1"/>
        <v>1</v>
      </c>
      <c r="H51">
        <f t="shared" si="4"/>
        <v>1</v>
      </c>
    </row>
    <row r="52" spans="1:8" x14ac:dyDescent="0.35">
      <c r="A52" s="1">
        <v>44264</v>
      </c>
      <c r="B52" s="2">
        <v>0.24583333333333335</v>
      </c>
      <c r="C52">
        <v>77</v>
      </c>
      <c r="D52">
        <v>1</v>
      </c>
      <c r="E52">
        <v>4</v>
      </c>
      <c r="F52">
        <v>1</v>
      </c>
      <c r="G52">
        <f t="shared" si="1"/>
        <v>1</v>
      </c>
      <c r="H52">
        <f t="shared" si="4"/>
        <v>1</v>
      </c>
    </row>
    <row r="53" spans="1:8" x14ac:dyDescent="0.35">
      <c r="A53" s="1">
        <v>44264</v>
      </c>
      <c r="B53" s="2">
        <v>0.25138888888888888</v>
      </c>
      <c r="C53">
        <v>77</v>
      </c>
      <c r="D53">
        <v>1</v>
      </c>
      <c r="E53">
        <v>4</v>
      </c>
      <c r="F53">
        <v>1</v>
      </c>
      <c r="G53">
        <f t="shared" si="1"/>
        <v>1</v>
      </c>
      <c r="H53">
        <f t="shared" si="4"/>
        <v>1</v>
      </c>
    </row>
    <row r="54" spans="1:8" x14ac:dyDescent="0.35">
      <c r="A54" s="1">
        <v>44264</v>
      </c>
      <c r="B54" s="2">
        <v>0.25833333333333336</v>
      </c>
      <c r="C54">
        <v>88</v>
      </c>
      <c r="D54">
        <v>1</v>
      </c>
      <c r="E54">
        <v>3</v>
      </c>
      <c r="F54">
        <v>1</v>
      </c>
      <c r="G54">
        <f t="shared" si="1"/>
        <v>1</v>
      </c>
      <c r="H54">
        <f t="shared" si="4"/>
        <v>1</v>
      </c>
    </row>
    <row r="55" spans="1:8" x14ac:dyDescent="0.35">
      <c r="A55" s="1">
        <v>44264</v>
      </c>
      <c r="B55" s="2">
        <v>0.26458333333333334</v>
      </c>
      <c r="C55">
        <v>89</v>
      </c>
      <c r="D55">
        <v>1</v>
      </c>
      <c r="E55">
        <v>1</v>
      </c>
      <c r="F55">
        <v>1</v>
      </c>
      <c r="G55">
        <f t="shared" si="1"/>
        <v>2</v>
      </c>
      <c r="H55">
        <f t="shared" si="4"/>
        <v>1</v>
      </c>
    </row>
    <row r="56" spans="1:8" x14ac:dyDescent="0.35">
      <c r="A56" s="1">
        <v>44264</v>
      </c>
      <c r="B56" s="2">
        <v>0.27083333333333331</v>
      </c>
      <c r="C56">
        <v>86</v>
      </c>
      <c r="D56">
        <v>1</v>
      </c>
      <c r="E56">
        <v>4</v>
      </c>
      <c r="F56">
        <v>1</v>
      </c>
      <c r="G56">
        <f t="shared" si="1"/>
        <v>1</v>
      </c>
      <c r="H56">
        <f t="shared" si="4"/>
        <v>1</v>
      </c>
    </row>
    <row r="57" spans="1:8" x14ac:dyDescent="0.35">
      <c r="A57" s="1">
        <v>44264</v>
      </c>
      <c r="B57" s="2">
        <v>0.27777777777777779</v>
      </c>
      <c r="C57">
        <v>70</v>
      </c>
      <c r="D57">
        <v>2</v>
      </c>
      <c r="E57">
        <v>3</v>
      </c>
      <c r="F57">
        <v>1</v>
      </c>
      <c r="G57">
        <f t="shared" si="1"/>
        <v>1</v>
      </c>
      <c r="H57">
        <f t="shared" si="4"/>
        <v>1</v>
      </c>
    </row>
    <row r="58" spans="1:8" x14ac:dyDescent="0.35">
      <c r="A58" s="1">
        <v>44264</v>
      </c>
      <c r="B58" s="2">
        <v>0.36388888888888887</v>
      </c>
      <c r="C58">
        <v>16</v>
      </c>
      <c r="D58">
        <v>2</v>
      </c>
      <c r="E58">
        <v>6</v>
      </c>
      <c r="F58">
        <v>0</v>
      </c>
      <c r="G58">
        <f t="shared" si="1"/>
        <v>0</v>
      </c>
      <c r="H58">
        <f t="shared" si="4"/>
        <v>0</v>
      </c>
    </row>
    <row r="59" spans="1:8" x14ac:dyDescent="0.35">
      <c r="A59" s="1">
        <v>44264</v>
      </c>
      <c r="B59" s="2">
        <v>0.36805555555555558</v>
      </c>
      <c r="C59">
        <v>10</v>
      </c>
      <c r="D59">
        <v>3</v>
      </c>
      <c r="E59">
        <v>6</v>
      </c>
      <c r="F59">
        <v>0</v>
      </c>
      <c r="G59">
        <f t="shared" si="1"/>
        <v>0</v>
      </c>
      <c r="H59">
        <f t="shared" si="4"/>
        <v>0</v>
      </c>
    </row>
    <row r="60" spans="1:8" x14ac:dyDescent="0.35">
      <c r="A60" s="1">
        <v>44264</v>
      </c>
      <c r="B60" s="2">
        <v>0.37291666666666662</v>
      </c>
      <c r="C60">
        <v>5</v>
      </c>
      <c r="D60">
        <v>3</v>
      </c>
      <c r="E60">
        <v>6</v>
      </c>
      <c r="F60">
        <v>0</v>
      </c>
      <c r="G60">
        <f t="shared" si="1"/>
        <v>0</v>
      </c>
      <c r="H60">
        <f t="shared" si="4"/>
        <v>0</v>
      </c>
    </row>
    <row r="61" spans="1:8" x14ac:dyDescent="0.35">
      <c r="A61" s="1">
        <v>44264</v>
      </c>
      <c r="B61" s="2">
        <v>0.37708333333333338</v>
      </c>
      <c r="C61">
        <v>1</v>
      </c>
      <c r="D61">
        <v>2</v>
      </c>
      <c r="E61">
        <v>6</v>
      </c>
      <c r="F61">
        <v>0</v>
      </c>
      <c r="G61">
        <f t="shared" si="1"/>
        <v>0</v>
      </c>
      <c r="H61">
        <f t="shared" si="4"/>
        <v>0</v>
      </c>
    </row>
    <row r="62" spans="1:8" x14ac:dyDescent="0.35">
      <c r="A62" s="1">
        <v>44264</v>
      </c>
      <c r="B62" s="2">
        <v>0.38194444444444442</v>
      </c>
      <c r="C62">
        <v>1</v>
      </c>
      <c r="D62">
        <v>3</v>
      </c>
      <c r="E62">
        <v>6</v>
      </c>
      <c r="F62">
        <v>0</v>
      </c>
      <c r="G62">
        <f t="shared" si="1"/>
        <v>0</v>
      </c>
      <c r="H62">
        <f t="shared" si="4"/>
        <v>0</v>
      </c>
    </row>
    <row r="63" spans="1:8" x14ac:dyDescent="0.35">
      <c r="A63" s="1">
        <v>44264</v>
      </c>
      <c r="B63" s="2">
        <v>0.38819444444444445</v>
      </c>
      <c r="C63">
        <v>3</v>
      </c>
      <c r="D63">
        <v>2</v>
      </c>
      <c r="E63">
        <v>6</v>
      </c>
      <c r="F63">
        <v>0</v>
      </c>
      <c r="G63">
        <f t="shared" si="1"/>
        <v>0</v>
      </c>
      <c r="H63">
        <f t="shared" si="4"/>
        <v>0</v>
      </c>
    </row>
    <row r="64" spans="1:8" x14ac:dyDescent="0.35">
      <c r="A64" s="1">
        <v>44264</v>
      </c>
      <c r="B64" s="2">
        <v>0.39166666666666666</v>
      </c>
      <c r="C64">
        <v>1</v>
      </c>
      <c r="D64">
        <v>4</v>
      </c>
      <c r="E64">
        <v>6</v>
      </c>
      <c r="F64">
        <v>0</v>
      </c>
      <c r="G64">
        <f t="shared" si="1"/>
        <v>0</v>
      </c>
      <c r="H64">
        <f t="shared" si="4"/>
        <v>0</v>
      </c>
    </row>
    <row r="65" spans="1:8" x14ac:dyDescent="0.35">
      <c r="A65" s="1">
        <v>44264</v>
      </c>
      <c r="B65" s="2">
        <v>0.39513888888888887</v>
      </c>
      <c r="C65">
        <v>2</v>
      </c>
      <c r="D65">
        <v>3</v>
      </c>
      <c r="E65">
        <v>6</v>
      </c>
      <c r="F65">
        <v>0</v>
      </c>
      <c r="G65">
        <f t="shared" si="1"/>
        <v>0</v>
      </c>
      <c r="H65">
        <f t="shared" si="4"/>
        <v>0</v>
      </c>
    </row>
    <row r="66" spans="1:8" x14ac:dyDescent="0.35">
      <c r="A66" s="1">
        <v>44264</v>
      </c>
      <c r="B66" s="2">
        <v>0.39930555555555558</v>
      </c>
      <c r="C66">
        <v>2</v>
      </c>
      <c r="D66">
        <v>3</v>
      </c>
      <c r="E66">
        <v>6</v>
      </c>
      <c r="F66">
        <v>0</v>
      </c>
      <c r="G66">
        <f t="shared" si="1"/>
        <v>0</v>
      </c>
      <c r="H66">
        <f t="shared" si="4"/>
        <v>0</v>
      </c>
    </row>
    <row r="67" spans="1:8" x14ac:dyDescent="0.35">
      <c r="A67" s="1">
        <v>44264</v>
      </c>
      <c r="B67" s="2">
        <v>0.40347222222222223</v>
      </c>
      <c r="C67">
        <v>1</v>
      </c>
      <c r="D67">
        <v>1</v>
      </c>
      <c r="E67">
        <v>6</v>
      </c>
      <c r="F67">
        <v>0</v>
      </c>
      <c r="G67">
        <f t="shared" ref="G67:G130" si="7">IF(AND(C67&gt;60,D67&lt;4,E67&lt;6),IF(AND(C67&gt;85,D67=1,E67=1),2,1),0)</f>
        <v>0</v>
      </c>
      <c r="H67">
        <f t="shared" si="4"/>
        <v>0</v>
      </c>
    </row>
    <row r="68" spans="1:8" x14ac:dyDescent="0.35">
      <c r="A68" s="1">
        <v>44264</v>
      </c>
      <c r="B68" s="2">
        <v>0.40763888888888888</v>
      </c>
      <c r="C68">
        <v>1</v>
      </c>
      <c r="D68">
        <v>4</v>
      </c>
      <c r="E68">
        <v>6</v>
      </c>
      <c r="F68">
        <v>0</v>
      </c>
      <c r="G68">
        <f t="shared" si="7"/>
        <v>0</v>
      </c>
      <c r="H68">
        <f t="shared" si="4"/>
        <v>0</v>
      </c>
    </row>
    <row r="69" spans="1:8" x14ac:dyDescent="0.35">
      <c r="A69" s="1">
        <v>44264</v>
      </c>
      <c r="B69" s="2">
        <v>0.41111111111111115</v>
      </c>
      <c r="C69">
        <v>6</v>
      </c>
      <c r="D69">
        <v>6</v>
      </c>
      <c r="E69">
        <v>6</v>
      </c>
      <c r="F69">
        <v>0</v>
      </c>
      <c r="G69">
        <f t="shared" si="7"/>
        <v>0</v>
      </c>
      <c r="H69">
        <f t="shared" si="4"/>
        <v>0</v>
      </c>
    </row>
    <row r="70" spans="1:8" x14ac:dyDescent="0.35">
      <c r="A70" s="1">
        <v>44264</v>
      </c>
      <c r="B70" s="2">
        <v>0.4152777777777778</v>
      </c>
      <c r="C70">
        <v>6</v>
      </c>
      <c r="D70">
        <v>6</v>
      </c>
      <c r="E70">
        <v>6</v>
      </c>
      <c r="F70">
        <v>0</v>
      </c>
      <c r="G70">
        <f t="shared" si="7"/>
        <v>0</v>
      </c>
      <c r="H70">
        <f t="shared" si="4"/>
        <v>0</v>
      </c>
    </row>
    <row r="71" spans="1:8" x14ac:dyDescent="0.35">
      <c r="A71" s="1">
        <v>44264</v>
      </c>
      <c r="B71" s="2">
        <v>0.41944444444444445</v>
      </c>
      <c r="C71">
        <v>0</v>
      </c>
      <c r="D71">
        <v>4</v>
      </c>
      <c r="E71">
        <v>6</v>
      </c>
      <c r="F71">
        <v>0</v>
      </c>
      <c r="G71">
        <f t="shared" si="7"/>
        <v>0</v>
      </c>
      <c r="H71">
        <f t="shared" si="4"/>
        <v>0</v>
      </c>
    </row>
    <row r="72" spans="1:8" x14ac:dyDescent="0.35">
      <c r="A72" s="1">
        <v>44264</v>
      </c>
      <c r="B72" s="2">
        <v>0.42499999999999999</v>
      </c>
      <c r="C72">
        <v>2</v>
      </c>
      <c r="D72">
        <v>3</v>
      </c>
      <c r="E72">
        <v>6</v>
      </c>
      <c r="F72">
        <v>0</v>
      </c>
      <c r="G72">
        <f t="shared" si="7"/>
        <v>0</v>
      </c>
      <c r="H72">
        <f t="shared" si="4"/>
        <v>0</v>
      </c>
    </row>
    <row r="73" spans="1:8" x14ac:dyDescent="0.35">
      <c r="A73" s="1">
        <v>44264</v>
      </c>
      <c r="B73" s="2">
        <v>0.4284722222222222</v>
      </c>
      <c r="C73">
        <v>1</v>
      </c>
      <c r="D73">
        <v>3</v>
      </c>
      <c r="E73">
        <v>6</v>
      </c>
      <c r="F73">
        <v>0</v>
      </c>
      <c r="G73">
        <f t="shared" si="7"/>
        <v>0</v>
      </c>
      <c r="H73">
        <f t="shared" si="4"/>
        <v>0</v>
      </c>
    </row>
    <row r="74" spans="1:8" x14ac:dyDescent="0.35">
      <c r="A74" s="1">
        <v>44264</v>
      </c>
      <c r="B74" s="2">
        <v>0.43263888888888885</v>
      </c>
      <c r="C74">
        <v>1</v>
      </c>
      <c r="D74">
        <v>2</v>
      </c>
      <c r="E74">
        <v>6</v>
      </c>
      <c r="F74">
        <v>0</v>
      </c>
      <c r="G74">
        <f t="shared" si="7"/>
        <v>0</v>
      </c>
      <c r="H74">
        <f t="shared" si="4"/>
        <v>0</v>
      </c>
    </row>
    <row r="75" spans="1:8" x14ac:dyDescent="0.35">
      <c r="A75" s="1">
        <v>44264</v>
      </c>
      <c r="B75" s="2">
        <v>0.4368055555555555</v>
      </c>
      <c r="C75">
        <v>3</v>
      </c>
      <c r="D75">
        <v>3</v>
      </c>
      <c r="E75">
        <v>6</v>
      </c>
      <c r="F75">
        <v>0</v>
      </c>
      <c r="G75">
        <f t="shared" si="7"/>
        <v>0</v>
      </c>
      <c r="H75">
        <f t="shared" ref="H75:H138" si="8">IF(OR(G75=G76,G75=G74),G75,IF(G74=G76,G74,"Ohje"))</f>
        <v>0</v>
      </c>
    </row>
    <row r="76" spans="1:8" x14ac:dyDescent="0.35">
      <c r="A76" s="1">
        <v>44264</v>
      </c>
      <c r="B76" s="2">
        <v>0.44097222222222227</v>
      </c>
      <c r="C76">
        <v>19</v>
      </c>
      <c r="D76">
        <v>3</v>
      </c>
      <c r="E76">
        <v>1</v>
      </c>
      <c r="F76">
        <v>0</v>
      </c>
      <c r="G76">
        <f t="shared" si="7"/>
        <v>0</v>
      </c>
      <c r="H76">
        <f t="shared" si="8"/>
        <v>0</v>
      </c>
    </row>
    <row r="77" spans="1:8" x14ac:dyDescent="0.35">
      <c r="A77" s="1">
        <v>44264</v>
      </c>
      <c r="B77" s="2">
        <v>0.44513888888888892</v>
      </c>
      <c r="C77">
        <v>42</v>
      </c>
      <c r="D77">
        <v>3</v>
      </c>
      <c r="E77">
        <v>1</v>
      </c>
      <c r="F77">
        <v>0</v>
      </c>
      <c r="G77">
        <f t="shared" si="7"/>
        <v>0</v>
      </c>
      <c r="H77">
        <f t="shared" si="8"/>
        <v>0</v>
      </c>
    </row>
    <row r="78" spans="1:8" x14ac:dyDescent="0.35">
      <c r="A78" s="1">
        <v>44264</v>
      </c>
      <c r="B78" s="2">
        <v>0.4513888888888889</v>
      </c>
      <c r="C78">
        <v>3</v>
      </c>
      <c r="D78">
        <v>2</v>
      </c>
      <c r="E78">
        <v>6</v>
      </c>
      <c r="F78">
        <v>0</v>
      </c>
      <c r="G78">
        <f t="shared" si="7"/>
        <v>0</v>
      </c>
      <c r="H78">
        <f t="shared" si="8"/>
        <v>0</v>
      </c>
    </row>
    <row r="79" spans="1:8" x14ac:dyDescent="0.35">
      <c r="A79" s="1">
        <v>44264</v>
      </c>
      <c r="B79" s="2">
        <v>0.45555555555555555</v>
      </c>
      <c r="C79">
        <v>1</v>
      </c>
      <c r="D79">
        <v>5</v>
      </c>
      <c r="E79">
        <v>6</v>
      </c>
      <c r="F79">
        <v>0</v>
      </c>
      <c r="G79">
        <f t="shared" si="7"/>
        <v>0</v>
      </c>
      <c r="H79">
        <f t="shared" si="8"/>
        <v>0</v>
      </c>
    </row>
    <row r="80" spans="1:8" x14ac:dyDescent="0.35">
      <c r="A80" s="1">
        <v>44264</v>
      </c>
      <c r="B80" s="2">
        <v>0.4597222222222222</v>
      </c>
      <c r="C80">
        <v>2</v>
      </c>
      <c r="D80">
        <v>2</v>
      </c>
      <c r="E80">
        <v>6</v>
      </c>
      <c r="F80">
        <v>0</v>
      </c>
      <c r="G80">
        <f t="shared" si="7"/>
        <v>0</v>
      </c>
      <c r="H80">
        <f t="shared" si="8"/>
        <v>0</v>
      </c>
    </row>
    <row r="81" spans="1:8" x14ac:dyDescent="0.35">
      <c r="A81" s="1">
        <v>44264</v>
      </c>
      <c r="B81" s="2">
        <v>0.46319444444444446</v>
      </c>
      <c r="C81">
        <v>1</v>
      </c>
      <c r="D81">
        <v>5</v>
      </c>
      <c r="E81">
        <v>6</v>
      </c>
      <c r="F81">
        <v>0</v>
      </c>
      <c r="G81">
        <f t="shared" si="7"/>
        <v>0</v>
      </c>
      <c r="H81">
        <f t="shared" si="8"/>
        <v>0</v>
      </c>
    </row>
    <row r="82" spans="1:8" x14ac:dyDescent="0.35">
      <c r="A82" s="1">
        <v>44264</v>
      </c>
      <c r="B82" s="2">
        <v>0.46666666666666662</v>
      </c>
      <c r="C82">
        <v>1</v>
      </c>
      <c r="D82">
        <v>5</v>
      </c>
      <c r="E82">
        <v>6</v>
      </c>
      <c r="F82">
        <v>0</v>
      </c>
      <c r="G82">
        <f t="shared" si="7"/>
        <v>0</v>
      </c>
      <c r="H82">
        <f t="shared" si="8"/>
        <v>0</v>
      </c>
    </row>
    <row r="83" spans="1:8" x14ac:dyDescent="0.35">
      <c r="A83" s="1">
        <v>44264</v>
      </c>
      <c r="B83" s="2">
        <v>0.47083333333333338</v>
      </c>
      <c r="C83">
        <v>13</v>
      </c>
      <c r="D83">
        <v>5</v>
      </c>
      <c r="E83">
        <v>6</v>
      </c>
      <c r="F83">
        <v>0</v>
      </c>
      <c r="G83">
        <f t="shared" si="7"/>
        <v>0</v>
      </c>
      <c r="H83">
        <f t="shared" si="8"/>
        <v>0</v>
      </c>
    </row>
    <row r="84" spans="1:8" x14ac:dyDescent="0.35">
      <c r="A84" s="1">
        <v>44264</v>
      </c>
      <c r="B84" s="2">
        <v>0.47569444444444442</v>
      </c>
      <c r="C84">
        <v>5</v>
      </c>
      <c r="D84">
        <v>6</v>
      </c>
      <c r="E84">
        <v>6</v>
      </c>
      <c r="F84">
        <v>0</v>
      </c>
      <c r="G84">
        <f t="shared" si="7"/>
        <v>0</v>
      </c>
      <c r="H84">
        <f t="shared" si="8"/>
        <v>0</v>
      </c>
    </row>
    <row r="85" spans="1:8" x14ac:dyDescent="0.35">
      <c r="A85" s="1">
        <v>44264</v>
      </c>
      <c r="B85" s="2">
        <v>0.48194444444444445</v>
      </c>
      <c r="C85">
        <v>9</v>
      </c>
      <c r="D85">
        <v>6</v>
      </c>
      <c r="E85">
        <v>6</v>
      </c>
      <c r="F85">
        <v>0</v>
      </c>
      <c r="G85">
        <f t="shared" si="7"/>
        <v>0</v>
      </c>
      <c r="H85">
        <f t="shared" si="8"/>
        <v>0</v>
      </c>
    </row>
    <row r="86" spans="1:8" x14ac:dyDescent="0.35">
      <c r="A86" s="1">
        <v>44264</v>
      </c>
      <c r="B86" s="2">
        <v>0.48749999999999999</v>
      </c>
      <c r="C86">
        <v>1</v>
      </c>
      <c r="D86">
        <v>4</v>
      </c>
      <c r="E86">
        <v>6</v>
      </c>
      <c r="F86">
        <v>0</v>
      </c>
      <c r="G86">
        <f t="shared" si="7"/>
        <v>0</v>
      </c>
      <c r="H86">
        <f t="shared" si="8"/>
        <v>0</v>
      </c>
    </row>
    <row r="87" spans="1:8" x14ac:dyDescent="0.35">
      <c r="A87" s="1">
        <v>44264</v>
      </c>
      <c r="B87" s="2">
        <v>0.4909722222222222</v>
      </c>
      <c r="C87">
        <v>2</v>
      </c>
      <c r="D87">
        <v>3</v>
      </c>
      <c r="E87">
        <v>6</v>
      </c>
      <c r="F87">
        <v>0</v>
      </c>
      <c r="G87">
        <f t="shared" si="7"/>
        <v>0</v>
      </c>
      <c r="H87">
        <f t="shared" si="8"/>
        <v>0</v>
      </c>
    </row>
    <row r="88" spans="1:8" x14ac:dyDescent="0.35">
      <c r="A88" s="1">
        <v>44264</v>
      </c>
      <c r="B88" s="2">
        <v>0.49722222222222223</v>
      </c>
      <c r="C88">
        <v>2</v>
      </c>
      <c r="D88">
        <v>4</v>
      </c>
      <c r="E88">
        <v>6</v>
      </c>
      <c r="F88">
        <v>0</v>
      </c>
      <c r="G88">
        <f t="shared" si="7"/>
        <v>0</v>
      </c>
      <c r="H88">
        <f t="shared" si="8"/>
        <v>0</v>
      </c>
    </row>
    <row r="89" spans="1:8" x14ac:dyDescent="0.35">
      <c r="A89" s="1">
        <v>44264</v>
      </c>
      <c r="B89" s="2">
        <v>0.50069444444444444</v>
      </c>
      <c r="C89">
        <v>16</v>
      </c>
      <c r="D89">
        <v>4</v>
      </c>
      <c r="E89">
        <v>6</v>
      </c>
      <c r="F89">
        <v>0</v>
      </c>
      <c r="G89">
        <f t="shared" si="7"/>
        <v>0</v>
      </c>
      <c r="H89">
        <f t="shared" si="8"/>
        <v>0</v>
      </c>
    </row>
    <row r="90" spans="1:8" x14ac:dyDescent="0.35">
      <c r="A90" s="1">
        <v>44264</v>
      </c>
      <c r="B90" s="2">
        <v>0.50624999999999998</v>
      </c>
      <c r="C90">
        <v>12</v>
      </c>
      <c r="D90">
        <v>5</v>
      </c>
      <c r="E90">
        <v>6</v>
      </c>
      <c r="F90">
        <v>0</v>
      </c>
      <c r="G90">
        <f t="shared" si="7"/>
        <v>0</v>
      </c>
      <c r="H90">
        <f t="shared" si="8"/>
        <v>0</v>
      </c>
    </row>
    <row r="91" spans="1:8" x14ac:dyDescent="0.35">
      <c r="A91" s="1">
        <v>44264</v>
      </c>
      <c r="B91" s="2">
        <v>0.51041666666666663</v>
      </c>
      <c r="C91">
        <v>1</v>
      </c>
      <c r="D91">
        <v>4</v>
      </c>
      <c r="E91">
        <v>6</v>
      </c>
      <c r="F91">
        <v>0</v>
      </c>
      <c r="G91">
        <f t="shared" si="7"/>
        <v>0</v>
      </c>
      <c r="H91">
        <f t="shared" si="8"/>
        <v>0</v>
      </c>
    </row>
    <row r="92" spans="1:8" x14ac:dyDescent="0.35">
      <c r="A92" s="1">
        <v>44264</v>
      </c>
      <c r="B92" s="2">
        <v>0.51527777777777783</v>
      </c>
      <c r="C92">
        <v>0</v>
      </c>
      <c r="D92">
        <v>3</v>
      </c>
      <c r="E92">
        <v>6</v>
      </c>
      <c r="F92">
        <v>0</v>
      </c>
      <c r="G92">
        <f t="shared" si="7"/>
        <v>0</v>
      </c>
      <c r="H92">
        <f t="shared" si="8"/>
        <v>0</v>
      </c>
    </row>
    <row r="93" spans="1:8" x14ac:dyDescent="0.35">
      <c r="A93" s="1">
        <v>44264</v>
      </c>
      <c r="B93" s="2">
        <v>0.51944444444444449</v>
      </c>
      <c r="C93">
        <v>0</v>
      </c>
      <c r="D93">
        <v>6</v>
      </c>
      <c r="E93">
        <v>6</v>
      </c>
      <c r="F93">
        <v>0</v>
      </c>
      <c r="G93">
        <f t="shared" si="7"/>
        <v>0</v>
      </c>
      <c r="H93">
        <f t="shared" si="8"/>
        <v>0</v>
      </c>
    </row>
    <row r="94" spans="1:8" x14ac:dyDescent="0.35">
      <c r="A94" s="1">
        <v>44264</v>
      </c>
      <c r="B94" s="2">
        <v>0.52361111111111114</v>
      </c>
      <c r="C94">
        <v>2</v>
      </c>
      <c r="D94">
        <v>2</v>
      </c>
      <c r="E94">
        <v>6</v>
      </c>
      <c r="F94">
        <v>0</v>
      </c>
      <c r="G94">
        <f t="shared" si="7"/>
        <v>0</v>
      </c>
      <c r="H94">
        <f t="shared" si="8"/>
        <v>0</v>
      </c>
    </row>
    <row r="95" spans="1:8" x14ac:dyDescent="0.35">
      <c r="A95" s="1">
        <v>44264</v>
      </c>
      <c r="B95" s="2">
        <v>0.52708333333333335</v>
      </c>
      <c r="C95">
        <v>1</v>
      </c>
      <c r="D95">
        <v>5</v>
      </c>
      <c r="E95">
        <v>6</v>
      </c>
      <c r="F95">
        <v>0</v>
      </c>
      <c r="G95">
        <f t="shared" si="7"/>
        <v>0</v>
      </c>
      <c r="H95">
        <f t="shared" si="8"/>
        <v>0</v>
      </c>
    </row>
    <row r="96" spans="1:8" x14ac:dyDescent="0.35">
      <c r="A96" s="1">
        <v>44264</v>
      </c>
      <c r="B96" s="2">
        <v>0.53055555555555556</v>
      </c>
      <c r="C96">
        <v>0</v>
      </c>
      <c r="D96">
        <v>1</v>
      </c>
      <c r="E96">
        <v>6</v>
      </c>
      <c r="F96">
        <v>0</v>
      </c>
      <c r="G96">
        <f t="shared" si="7"/>
        <v>0</v>
      </c>
      <c r="H96">
        <f t="shared" si="8"/>
        <v>0</v>
      </c>
    </row>
    <row r="97" spans="1:8" x14ac:dyDescent="0.35">
      <c r="A97" s="1">
        <v>44264</v>
      </c>
      <c r="B97" s="2">
        <v>0.53472222222222221</v>
      </c>
      <c r="C97">
        <v>0</v>
      </c>
      <c r="D97">
        <v>5</v>
      </c>
      <c r="E97">
        <v>6</v>
      </c>
      <c r="F97">
        <v>0</v>
      </c>
      <c r="G97">
        <f t="shared" si="7"/>
        <v>0</v>
      </c>
      <c r="H97">
        <f t="shared" si="8"/>
        <v>0</v>
      </c>
    </row>
    <row r="98" spans="1:8" x14ac:dyDescent="0.35">
      <c r="A98" s="1">
        <v>44264</v>
      </c>
      <c r="B98" s="2">
        <v>0.54097222222222219</v>
      </c>
      <c r="C98">
        <v>1</v>
      </c>
      <c r="D98">
        <v>3</v>
      </c>
      <c r="E98">
        <v>6</v>
      </c>
      <c r="F98">
        <v>0</v>
      </c>
      <c r="G98">
        <f t="shared" si="7"/>
        <v>0</v>
      </c>
      <c r="H98">
        <f t="shared" si="8"/>
        <v>0</v>
      </c>
    </row>
    <row r="99" spans="1:8" x14ac:dyDescent="0.35">
      <c r="A99" s="1">
        <v>44264</v>
      </c>
      <c r="B99" s="2">
        <v>0.54513888888888895</v>
      </c>
      <c r="C99">
        <v>1</v>
      </c>
      <c r="D99">
        <v>2</v>
      </c>
      <c r="E99">
        <v>5</v>
      </c>
      <c r="F99">
        <v>0</v>
      </c>
      <c r="G99">
        <f t="shared" si="7"/>
        <v>0</v>
      </c>
      <c r="H99">
        <f t="shared" si="8"/>
        <v>0</v>
      </c>
    </row>
    <row r="100" spans="1:8" x14ac:dyDescent="0.35">
      <c r="A100" s="1">
        <v>44264</v>
      </c>
      <c r="B100" s="2">
        <v>0.5493055555555556</v>
      </c>
      <c r="C100">
        <v>1</v>
      </c>
      <c r="D100">
        <v>5</v>
      </c>
      <c r="E100">
        <v>6</v>
      </c>
      <c r="F100">
        <v>0</v>
      </c>
      <c r="G100">
        <f t="shared" si="7"/>
        <v>0</v>
      </c>
      <c r="H100">
        <f t="shared" si="8"/>
        <v>0</v>
      </c>
    </row>
    <row r="101" spans="1:8" x14ac:dyDescent="0.35">
      <c r="A101" s="1">
        <v>44264</v>
      </c>
      <c r="B101" s="2">
        <v>0.55486111111111114</v>
      </c>
      <c r="C101">
        <v>6</v>
      </c>
      <c r="D101">
        <v>4</v>
      </c>
      <c r="E101">
        <v>6</v>
      </c>
      <c r="F101">
        <v>0</v>
      </c>
      <c r="G101">
        <f t="shared" si="7"/>
        <v>0</v>
      </c>
      <c r="H101">
        <f t="shared" si="8"/>
        <v>0</v>
      </c>
    </row>
    <row r="102" spans="1:8" x14ac:dyDescent="0.35">
      <c r="A102" s="1">
        <v>44264</v>
      </c>
      <c r="B102" s="2">
        <v>0.55902777777777779</v>
      </c>
      <c r="C102">
        <v>3</v>
      </c>
      <c r="D102">
        <v>4</v>
      </c>
      <c r="E102">
        <v>6</v>
      </c>
      <c r="F102">
        <v>0</v>
      </c>
      <c r="G102">
        <f t="shared" si="7"/>
        <v>0</v>
      </c>
      <c r="H102">
        <f t="shared" si="8"/>
        <v>0</v>
      </c>
    </row>
    <row r="103" spans="1:8" x14ac:dyDescent="0.35">
      <c r="A103" s="1">
        <v>44264</v>
      </c>
      <c r="B103" s="2">
        <v>0.56458333333333333</v>
      </c>
      <c r="C103">
        <v>13</v>
      </c>
      <c r="D103">
        <v>4</v>
      </c>
      <c r="E103">
        <v>6</v>
      </c>
      <c r="F103">
        <v>0</v>
      </c>
      <c r="G103">
        <f t="shared" si="7"/>
        <v>0</v>
      </c>
      <c r="H103">
        <f t="shared" si="8"/>
        <v>0</v>
      </c>
    </row>
    <row r="104" spans="1:8" x14ac:dyDescent="0.35">
      <c r="A104" s="1">
        <v>44264</v>
      </c>
      <c r="B104" s="2">
        <v>0.56944444444444442</v>
      </c>
      <c r="C104">
        <v>67</v>
      </c>
      <c r="D104">
        <v>4</v>
      </c>
      <c r="E104">
        <v>1</v>
      </c>
      <c r="F104">
        <v>0</v>
      </c>
      <c r="G104">
        <f t="shared" si="7"/>
        <v>0</v>
      </c>
      <c r="H104">
        <f t="shared" si="8"/>
        <v>0</v>
      </c>
    </row>
    <row r="105" spans="1:8" x14ac:dyDescent="0.35">
      <c r="A105" s="1">
        <v>44264</v>
      </c>
      <c r="B105" s="2">
        <v>0.57430555555555551</v>
      </c>
      <c r="C105">
        <v>20</v>
      </c>
      <c r="D105">
        <v>5</v>
      </c>
      <c r="E105">
        <v>6</v>
      </c>
      <c r="F105">
        <v>0</v>
      </c>
      <c r="G105">
        <f t="shared" si="7"/>
        <v>0</v>
      </c>
      <c r="H105">
        <f t="shared" si="8"/>
        <v>0</v>
      </c>
    </row>
    <row r="106" spans="1:8" x14ac:dyDescent="0.35">
      <c r="A106" s="1">
        <v>44264</v>
      </c>
      <c r="B106" s="2">
        <v>0.57916666666666672</v>
      </c>
      <c r="C106">
        <v>2</v>
      </c>
      <c r="D106">
        <v>3</v>
      </c>
      <c r="E106">
        <v>6</v>
      </c>
      <c r="F106">
        <v>0</v>
      </c>
      <c r="G106">
        <f t="shared" si="7"/>
        <v>0</v>
      </c>
      <c r="H106">
        <f t="shared" si="8"/>
        <v>0</v>
      </c>
    </row>
    <row r="107" spans="1:8" x14ac:dyDescent="0.35">
      <c r="A107" s="1">
        <v>44264</v>
      </c>
      <c r="B107" s="2">
        <v>0.58333333333333337</v>
      </c>
      <c r="C107">
        <v>0</v>
      </c>
      <c r="D107">
        <v>5</v>
      </c>
      <c r="E107">
        <v>6</v>
      </c>
      <c r="F107">
        <v>0</v>
      </c>
      <c r="G107">
        <f t="shared" si="7"/>
        <v>0</v>
      </c>
      <c r="H107">
        <f t="shared" si="8"/>
        <v>0</v>
      </c>
    </row>
    <row r="108" spans="1:8" x14ac:dyDescent="0.35">
      <c r="A108" s="1">
        <v>44264</v>
      </c>
      <c r="B108" s="2">
        <v>0.58958333333333335</v>
      </c>
      <c r="C108">
        <v>1</v>
      </c>
      <c r="D108">
        <v>4</v>
      </c>
      <c r="E108">
        <v>6</v>
      </c>
      <c r="F108">
        <v>0</v>
      </c>
      <c r="G108">
        <f t="shared" si="7"/>
        <v>0</v>
      </c>
      <c r="H108">
        <f t="shared" si="8"/>
        <v>0</v>
      </c>
    </row>
    <row r="109" spans="1:8" x14ac:dyDescent="0.35">
      <c r="A109" s="1">
        <v>44264</v>
      </c>
      <c r="B109" s="2">
        <v>0.59305555555555556</v>
      </c>
      <c r="C109">
        <v>1</v>
      </c>
      <c r="D109">
        <v>5</v>
      </c>
      <c r="E109">
        <v>6</v>
      </c>
      <c r="F109">
        <v>0</v>
      </c>
      <c r="G109">
        <f t="shared" si="7"/>
        <v>0</v>
      </c>
      <c r="H109">
        <f t="shared" si="8"/>
        <v>0</v>
      </c>
    </row>
    <row r="110" spans="1:8" x14ac:dyDescent="0.35">
      <c r="A110" s="1">
        <v>44264</v>
      </c>
      <c r="B110" s="2">
        <v>0.59791666666666665</v>
      </c>
      <c r="C110">
        <v>16</v>
      </c>
      <c r="D110">
        <v>5</v>
      </c>
      <c r="E110">
        <v>6</v>
      </c>
      <c r="F110">
        <v>0</v>
      </c>
      <c r="G110">
        <f t="shared" si="7"/>
        <v>0</v>
      </c>
      <c r="H110">
        <f t="shared" si="8"/>
        <v>0</v>
      </c>
    </row>
    <row r="111" spans="1:8" x14ac:dyDescent="0.35">
      <c r="A111" s="1">
        <v>44264</v>
      </c>
      <c r="B111" s="2">
        <v>0.60347222222222219</v>
      </c>
      <c r="C111">
        <v>1</v>
      </c>
      <c r="D111">
        <v>4</v>
      </c>
      <c r="E111">
        <v>6</v>
      </c>
      <c r="F111">
        <v>0</v>
      </c>
      <c r="G111">
        <f t="shared" si="7"/>
        <v>0</v>
      </c>
      <c r="H111">
        <f t="shared" si="8"/>
        <v>0</v>
      </c>
    </row>
    <row r="112" spans="1:8" x14ac:dyDescent="0.35">
      <c r="A112" s="1">
        <v>44264</v>
      </c>
      <c r="B112" s="2">
        <v>0.60833333333333328</v>
      </c>
      <c r="C112">
        <v>0</v>
      </c>
      <c r="D112">
        <v>5</v>
      </c>
      <c r="E112">
        <v>6</v>
      </c>
      <c r="F112">
        <v>0</v>
      </c>
      <c r="G112">
        <f t="shared" si="7"/>
        <v>0</v>
      </c>
      <c r="H112">
        <f t="shared" si="8"/>
        <v>0</v>
      </c>
    </row>
    <row r="113" spans="1:8" x14ac:dyDescent="0.35">
      <c r="A113" s="1">
        <v>44264</v>
      </c>
      <c r="B113" s="2">
        <v>0.61319444444444449</v>
      </c>
      <c r="C113">
        <v>3</v>
      </c>
      <c r="D113">
        <v>5</v>
      </c>
      <c r="E113">
        <v>6</v>
      </c>
      <c r="F113">
        <v>0</v>
      </c>
      <c r="G113">
        <f t="shared" si="7"/>
        <v>0</v>
      </c>
      <c r="H113">
        <f t="shared" si="8"/>
        <v>0</v>
      </c>
    </row>
    <row r="114" spans="1:8" x14ac:dyDescent="0.35">
      <c r="A114" s="1">
        <v>44264</v>
      </c>
      <c r="B114" s="2">
        <v>0.61875000000000002</v>
      </c>
      <c r="C114">
        <v>9</v>
      </c>
      <c r="D114">
        <v>5</v>
      </c>
      <c r="E114">
        <v>3</v>
      </c>
      <c r="F114">
        <v>0</v>
      </c>
      <c r="G114">
        <f t="shared" si="7"/>
        <v>0</v>
      </c>
      <c r="H114">
        <f t="shared" si="8"/>
        <v>0</v>
      </c>
    </row>
    <row r="115" spans="1:8" x14ac:dyDescent="0.35">
      <c r="A115" s="1">
        <v>44264</v>
      </c>
      <c r="B115" s="2">
        <v>0.62291666666666667</v>
      </c>
      <c r="C115">
        <v>33</v>
      </c>
      <c r="D115">
        <v>6</v>
      </c>
      <c r="E115">
        <v>1</v>
      </c>
      <c r="F115">
        <v>0</v>
      </c>
      <c r="G115">
        <f t="shared" si="7"/>
        <v>0</v>
      </c>
      <c r="H115">
        <f t="shared" si="8"/>
        <v>0</v>
      </c>
    </row>
    <row r="116" spans="1:8" x14ac:dyDescent="0.35">
      <c r="A116" s="1">
        <v>44264</v>
      </c>
      <c r="B116" s="2">
        <v>0.62708333333333333</v>
      </c>
      <c r="C116">
        <v>28</v>
      </c>
      <c r="D116">
        <v>6</v>
      </c>
      <c r="E116">
        <v>1</v>
      </c>
      <c r="F116">
        <v>0</v>
      </c>
      <c r="G116">
        <f t="shared" si="7"/>
        <v>0</v>
      </c>
      <c r="H116">
        <f t="shared" si="8"/>
        <v>0</v>
      </c>
    </row>
    <row r="117" spans="1:8" x14ac:dyDescent="0.35">
      <c r="A117" s="1">
        <v>44264</v>
      </c>
      <c r="B117" s="2">
        <v>0.63055555555555554</v>
      </c>
      <c r="C117">
        <v>3</v>
      </c>
      <c r="D117">
        <v>5</v>
      </c>
      <c r="E117">
        <v>6</v>
      </c>
      <c r="F117">
        <v>0</v>
      </c>
      <c r="G117">
        <f t="shared" si="7"/>
        <v>0</v>
      </c>
      <c r="H117">
        <f t="shared" si="8"/>
        <v>0</v>
      </c>
    </row>
    <row r="118" spans="1:8" x14ac:dyDescent="0.35">
      <c r="A118" s="1">
        <v>44264</v>
      </c>
      <c r="B118" s="2">
        <v>0.63541666666666663</v>
      </c>
      <c r="C118">
        <v>0</v>
      </c>
      <c r="D118">
        <v>3</v>
      </c>
      <c r="E118">
        <v>6</v>
      </c>
      <c r="F118">
        <v>0</v>
      </c>
      <c r="G118">
        <f t="shared" si="7"/>
        <v>0</v>
      </c>
      <c r="H118">
        <f t="shared" si="8"/>
        <v>0</v>
      </c>
    </row>
    <row r="119" spans="1:8" x14ac:dyDescent="0.35">
      <c r="A119" s="1">
        <v>44264</v>
      </c>
      <c r="B119" s="2">
        <v>0.64027777777777783</v>
      </c>
      <c r="C119">
        <v>1</v>
      </c>
      <c r="D119">
        <v>3</v>
      </c>
      <c r="E119">
        <v>6</v>
      </c>
      <c r="F119">
        <v>0</v>
      </c>
      <c r="G119">
        <f t="shared" si="7"/>
        <v>0</v>
      </c>
      <c r="H119">
        <f t="shared" si="8"/>
        <v>0</v>
      </c>
    </row>
    <row r="120" spans="1:8" x14ac:dyDescent="0.35">
      <c r="A120" s="1">
        <v>44264</v>
      </c>
      <c r="B120" s="2">
        <v>0.64444444444444449</v>
      </c>
      <c r="C120">
        <v>0</v>
      </c>
      <c r="D120">
        <v>4</v>
      </c>
      <c r="E120">
        <v>6</v>
      </c>
      <c r="F120">
        <v>0</v>
      </c>
      <c r="G120">
        <f t="shared" si="7"/>
        <v>0</v>
      </c>
      <c r="H120">
        <f t="shared" si="8"/>
        <v>0</v>
      </c>
    </row>
    <row r="121" spans="1:8" x14ac:dyDescent="0.35">
      <c r="A121" s="1">
        <v>44264</v>
      </c>
      <c r="B121" s="2">
        <v>0.64861111111111114</v>
      </c>
      <c r="C121">
        <v>4</v>
      </c>
      <c r="D121">
        <v>4</v>
      </c>
      <c r="E121">
        <v>6</v>
      </c>
      <c r="F121">
        <v>0</v>
      </c>
      <c r="G121">
        <f t="shared" si="7"/>
        <v>0</v>
      </c>
      <c r="H121">
        <f t="shared" si="8"/>
        <v>0</v>
      </c>
    </row>
    <row r="122" spans="1:8" x14ac:dyDescent="0.35">
      <c r="A122" s="1">
        <v>44264</v>
      </c>
      <c r="B122" s="2">
        <v>0.65416666666666667</v>
      </c>
      <c r="C122">
        <v>20</v>
      </c>
      <c r="D122">
        <v>3</v>
      </c>
      <c r="E122">
        <v>1</v>
      </c>
      <c r="F122">
        <v>0</v>
      </c>
      <c r="G122">
        <f t="shared" si="7"/>
        <v>0</v>
      </c>
      <c r="H122">
        <f t="shared" si="8"/>
        <v>0</v>
      </c>
    </row>
    <row r="123" spans="1:8" x14ac:dyDescent="0.35">
      <c r="A123" s="1">
        <v>44264</v>
      </c>
      <c r="B123" s="2">
        <v>0.65763888888888888</v>
      </c>
      <c r="C123">
        <v>10</v>
      </c>
      <c r="D123">
        <v>3</v>
      </c>
      <c r="E123">
        <v>6</v>
      </c>
      <c r="F123">
        <v>0</v>
      </c>
      <c r="G123">
        <f t="shared" si="7"/>
        <v>0</v>
      </c>
      <c r="H123">
        <f t="shared" si="8"/>
        <v>0</v>
      </c>
    </row>
    <row r="124" spans="1:8" x14ac:dyDescent="0.35">
      <c r="A124" s="1">
        <v>44264</v>
      </c>
      <c r="B124" s="2">
        <v>0.6645833333333333</v>
      </c>
      <c r="C124">
        <v>69</v>
      </c>
      <c r="D124">
        <v>3</v>
      </c>
      <c r="E124">
        <v>3</v>
      </c>
      <c r="F124">
        <v>0</v>
      </c>
      <c r="G124">
        <f t="shared" si="7"/>
        <v>1</v>
      </c>
      <c r="H124">
        <f t="shared" si="8"/>
        <v>1</v>
      </c>
    </row>
    <row r="125" spans="1:8" x14ac:dyDescent="0.35">
      <c r="A125" s="1">
        <v>44264</v>
      </c>
      <c r="B125" s="2">
        <v>0.66805555555555562</v>
      </c>
      <c r="C125">
        <v>80</v>
      </c>
      <c r="D125">
        <v>3</v>
      </c>
      <c r="E125">
        <v>2</v>
      </c>
      <c r="F125">
        <v>0</v>
      </c>
      <c r="G125">
        <f t="shared" si="7"/>
        <v>1</v>
      </c>
      <c r="H125">
        <f t="shared" si="8"/>
        <v>1</v>
      </c>
    </row>
    <row r="126" spans="1:8" x14ac:dyDescent="0.35">
      <c r="A126" s="1">
        <v>44264</v>
      </c>
      <c r="B126" s="2">
        <v>0.67222222222222217</v>
      </c>
      <c r="C126">
        <v>35</v>
      </c>
      <c r="D126">
        <v>3</v>
      </c>
      <c r="E126">
        <v>6</v>
      </c>
      <c r="F126">
        <v>0</v>
      </c>
      <c r="G126">
        <f t="shared" si="7"/>
        <v>0</v>
      </c>
      <c r="H126">
        <f t="shared" si="8"/>
        <v>1</v>
      </c>
    </row>
    <row r="127" spans="1:8" x14ac:dyDescent="0.35">
      <c r="A127" s="1">
        <v>44264</v>
      </c>
      <c r="B127" s="2">
        <v>0.67638888888888893</v>
      </c>
      <c r="C127">
        <v>76</v>
      </c>
      <c r="D127">
        <v>3</v>
      </c>
      <c r="E127">
        <v>1</v>
      </c>
      <c r="F127">
        <v>0</v>
      </c>
      <c r="G127">
        <f t="shared" si="7"/>
        <v>1</v>
      </c>
      <c r="H127">
        <f t="shared" si="8"/>
        <v>0</v>
      </c>
    </row>
    <row r="128" spans="1:8" x14ac:dyDescent="0.35">
      <c r="A128" s="1">
        <v>44264</v>
      </c>
      <c r="B128" s="2">
        <v>0.67986111111111114</v>
      </c>
      <c r="C128">
        <v>31</v>
      </c>
      <c r="D128">
        <v>3</v>
      </c>
      <c r="E128">
        <v>6</v>
      </c>
      <c r="F128">
        <v>0</v>
      </c>
      <c r="G128">
        <f t="shared" si="7"/>
        <v>0</v>
      </c>
      <c r="H128">
        <f t="shared" si="8"/>
        <v>0</v>
      </c>
    </row>
    <row r="129" spans="1:8" x14ac:dyDescent="0.35">
      <c r="A129" s="1">
        <v>44264</v>
      </c>
      <c r="B129" s="2">
        <v>0.68611111111111101</v>
      </c>
      <c r="C129">
        <v>17</v>
      </c>
      <c r="D129">
        <v>1</v>
      </c>
      <c r="E129">
        <v>6</v>
      </c>
      <c r="F129">
        <v>0</v>
      </c>
      <c r="G129">
        <f t="shared" si="7"/>
        <v>0</v>
      </c>
      <c r="H129">
        <f t="shared" si="8"/>
        <v>0</v>
      </c>
    </row>
    <row r="130" spans="1:8" x14ac:dyDescent="0.35">
      <c r="A130" s="1">
        <v>44264</v>
      </c>
      <c r="B130" s="2">
        <v>0.69027777777777777</v>
      </c>
      <c r="C130">
        <v>2</v>
      </c>
      <c r="D130">
        <v>2</v>
      </c>
      <c r="E130">
        <v>6</v>
      </c>
      <c r="F130">
        <v>0</v>
      </c>
      <c r="G130">
        <f t="shared" si="7"/>
        <v>0</v>
      </c>
      <c r="H130">
        <f t="shared" si="8"/>
        <v>0</v>
      </c>
    </row>
    <row r="131" spans="1:8" x14ac:dyDescent="0.35">
      <c r="A131" s="1">
        <v>44264</v>
      </c>
      <c r="B131" s="2">
        <v>0.69374999999999998</v>
      </c>
      <c r="C131">
        <v>2</v>
      </c>
      <c r="D131">
        <v>3</v>
      </c>
      <c r="E131">
        <v>6</v>
      </c>
      <c r="F131">
        <v>0</v>
      </c>
      <c r="G131">
        <f t="shared" ref="G131:G194" si="9">IF(AND(C131&gt;60,D131&lt;4,E131&lt;6),IF(AND(C131&gt;85,D131=1,E131=1),2,1),0)</f>
        <v>0</v>
      </c>
      <c r="H131">
        <f t="shared" si="8"/>
        <v>0</v>
      </c>
    </row>
    <row r="132" spans="1:8" x14ac:dyDescent="0.35">
      <c r="A132" s="1">
        <v>44264</v>
      </c>
      <c r="B132" s="2">
        <v>0.69791666666666663</v>
      </c>
      <c r="C132">
        <v>2</v>
      </c>
      <c r="D132">
        <v>2</v>
      </c>
      <c r="E132">
        <v>6</v>
      </c>
      <c r="F132">
        <v>0</v>
      </c>
      <c r="G132">
        <f t="shared" si="9"/>
        <v>0</v>
      </c>
      <c r="H132">
        <f t="shared" si="8"/>
        <v>0</v>
      </c>
    </row>
    <row r="133" spans="1:8" x14ac:dyDescent="0.35">
      <c r="A133" s="1">
        <v>44264</v>
      </c>
      <c r="B133" s="2">
        <v>0.70208333333333339</v>
      </c>
      <c r="C133">
        <v>2</v>
      </c>
      <c r="D133">
        <v>1</v>
      </c>
      <c r="E133">
        <v>6</v>
      </c>
      <c r="F133">
        <v>0</v>
      </c>
      <c r="G133">
        <f t="shared" si="9"/>
        <v>0</v>
      </c>
      <c r="H133">
        <f t="shared" si="8"/>
        <v>0</v>
      </c>
    </row>
    <row r="134" spans="1:8" x14ac:dyDescent="0.35">
      <c r="A134" s="1">
        <v>44264</v>
      </c>
      <c r="B134" s="2">
        <v>0.81874999999999998</v>
      </c>
      <c r="C134">
        <v>11</v>
      </c>
      <c r="D134">
        <v>3</v>
      </c>
      <c r="E134">
        <v>5</v>
      </c>
      <c r="F134">
        <v>0</v>
      </c>
      <c r="G134">
        <f t="shared" si="9"/>
        <v>0</v>
      </c>
      <c r="H134">
        <f t="shared" si="8"/>
        <v>0</v>
      </c>
    </row>
    <row r="135" spans="1:8" x14ac:dyDescent="0.35">
      <c r="A135" s="1">
        <v>44264</v>
      </c>
      <c r="B135" s="2">
        <v>0.82430555555555562</v>
      </c>
      <c r="C135">
        <v>27</v>
      </c>
      <c r="D135">
        <v>4</v>
      </c>
      <c r="E135">
        <v>6</v>
      </c>
      <c r="F135">
        <v>0</v>
      </c>
      <c r="G135">
        <f t="shared" si="9"/>
        <v>0</v>
      </c>
      <c r="H135">
        <f t="shared" si="8"/>
        <v>0</v>
      </c>
    </row>
    <row r="136" spans="1:8" x14ac:dyDescent="0.35">
      <c r="A136" s="1">
        <v>44264</v>
      </c>
      <c r="B136" s="2">
        <v>0.82847222222222217</v>
      </c>
      <c r="C136">
        <v>9</v>
      </c>
      <c r="D136">
        <v>4</v>
      </c>
      <c r="E136">
        <v>6</v>
      </c>
      <c r="F136">
        <v>0</v>
      </c>
      <c r="G136">
        <f t="shared" si="9"/>
        <v>0</v>
      </c>
      <c r="H136">
        <f t="shared" si="8"/>
        <v>0</v>
      </c>
    </row>
    <row r="137" spans="1:8" x14ac:dyDescent="0.35">
      <c r="A137" s="1">
        <v>44264</v>
      </c>
      <c r="B137" s="2">
        <v>0.83263888888888893</v>
      </c>
      <c r="C137">
        <v>7</v>
      </c>
      <c r="D137">
        <v>5</v>
      </c>
      <c r="E137">
        <v>6</v>
      </c>
      <c r="F137">
        <v>0</v>
      </c>
      <c r="G137">
        <f t="shared" si="9"/>
        <v>0</v>
      </c>
      <c r="H137">
        <f t="shared" si="8"/>
        <v>0</v>
      </c>
    </row>
    <row r="138" spans="1:8" x14ac:dyDescent="0.35">
      <c r="A138" s="1">
        <v>44264</v>
      </c>
      <c r="B138" s="2">
        <v>0.83958333333333324</v>
      </c>
      <c r="C138">
        <v>3</v>
      </c>
      <c r="D138">
        <v>4</v>
      </c>
      <c r="E138">
        <v>6</v>
      </c>
      <c r="F138">
        <v>0</v>
      </c>
      <c r="G138">
        <f t="shared" si="9"/>
        <v>0</v>
      </c>
      <c r="H138">
        <f t="shared" si="8"/>
        <v>0</v>
      </c>
    </row>
    <row r="139" spans="1:8" x14ac:dyDescent="0.35">
      <c r="A139" s="1">
        <v>44264</v>
      </c>
      <c r="B139" s="2">
        <v>0.84305555555555556</v>
      </c>
      <c r="C139">
        <v>2</v>
      </c>
      <c r="D139">
        <v>3</v>
      </c>
      <c r="E139">
        <v>6</v>
      </c>
      <c r="F139">
        <v>0</v>
      </c>
      <c r="G139">
        <f t="shared" si="9"/>
        <v>0</v>
      </c>
      <c r="H139">
        <f t="shared" ref="H139:H202" si="10">IF(OR(G139=G140,G139=G138),G139,IF(G138=G140,G138,"Ohje"))</f>
        <v>0</v>
      </c>
    </row>
    <row r="140" spans="1:8" x14ac:dyDescent="0.35">
      <c r="A140" s="1">
        <v>44264</v>
      </c>
      <c r="B140" s="2">
        <v>0.84652777777777777</v>
      </c>
      <c r="C140">
        <v>1</v>
      </c>
      <c r="D140">
        <v>5</v>
      </c>
      <c r="E140">
        <v>6</v>
      </c>
      <c r="F140">
        <v>0</v>
      </c>
      <c r="G140">
        <f t="shared" si="9"/>
        <v>0</v>
      </c>
      <c r="H140">
        <f t="shared" si="10"/>
        <v>0</v>
      </c>
    </row>
    <row r="141" spans="1:8" x14ac:dyDescent="0.35">
      <c r="A141" s="1">
        <v>44264</v>
      </c>
      <c r="B141" s="2">
        <v>0.85138888888888886</v>
      </c>
      <c r="C141">
        <v>14</v>
      </c>
      <c r="D141">
        <v>5</v>
      </c>
      <c r="E141">
        <v>1</v>
      </c>
      <c r="F141">
        <v>0</v>
      </c>
      <c r="G141">
        <f t="shared" si="9"/>
        <v>0</v>
      </c>
      <c r="H141">
        <f t="shared" si="10"/>
        <v>0</v>
      </c>
    </row>
    <row r="142" spans="1:8" x14ac:dyDescent="0.35">
      <c r="A142" s="1">
        <v>44264</v>
      </c>
      <c r="B142" s="2">
        <v>0.85555555555555562</v>
      </c>
      <c r="C142">
        <v>33</v>
      </c>
      <c r="D142">
        <v>5</v>
      </c>
      <c r="E142">
        <v>1</v>
      </c>
      <c r="F142">
        <v>0</v>
      </c>
      <c r="G142">
        <f t="shared" si="9"/>
        <v>0</v>
      </c>
      <c r="H142">
        <f t="shared" si="10"/>
        <v>0</v>
      </c>
    </row>
    <row r="143" spans="1:8" x14ac:dyDescent="0.35">
      <c r="A143" s="1">
        <v>44264</v>
      </c>
      <c r="B143" s="2">
        <v>0.85972222222222217</v>
      </c>
      <c r="C143">
        <v>44</v>
      </c>
      <c r="D143">
        <v>5</v>
      </c>
      <c r="E143">
        <v>3</v>
      </c>
      <c r="F143">
        <v>0</v>
      </c>
      <c r="G143">
        <f t="shared" si="9"/>
        <v>0</v>
      </c>
      <c r="H143">
        <f t="shared" si="10"/>
        <v>0</v>
      </c>
    </row>
    <row r="144" spans="1:8" x14ac:dyDescent="0.35">
      <c r="A144" s="1">
        <v>44264</v>
      </c>
      <c r="B144" s="2">
        <v>0.86388888888888893</v>
      </c>
      <c r="C144">
        <v>3</v>
      </c>
      <c r="D144">
        <v>3</v>
      </c>
      <c r="E144">
        <v>6</v>
      </c>
      <c r="F144">
        <v>0</v>
      </c>
      <c r="G144">
        <f t="shared" si="9"/>
        <v>0</v>
      </c>
      <c r="H144">
        <f t="shared" si="10"/>
        <v>0</v>
      </c>
    </row>
    <row r="145" spans="1:8" x14ac:dyDescent="0.35">
      <c r="A145" s="1">
        <v>44264</v>
      </c>
      <c r="B145" s="2">
        <v>0.86805555555555547</v>
      </c>
      <c r="C145">
        <v>5</v>
      </c>
      <c r="D145">
        <v>3</v>
      </c>
      <c r="E145">
        <v>5</v>
      </c>
      <c r="F145">
        <v>0</v>
      </c>
      <c r="G145">
        <f t="shared" si="9"/>
        <v>0</v>
      </c>
      <c r="H145">
        <f t="shared" si="10"/>
        <v>0</v>
      </c>
    </row>
    <row r="146" spans="1:8" x14ac:dyDescent="0.35">
      <c r="A146" s="1">
        <v>44264</v>
      </c>
      <c r="B146" s="2">
        <v>0.87222222222222223</v>
      </c>
      <c r="C146">
        <v>5</v>
      </c>
      <c r="D146">
        <v>4</v>
      </c>
      <c r="E146">
        <v>6</v>
      </c>
      <c r="F146">
        <v>0</v>
      </c>
      <c r="G146">
        <f t="shared" si="9"/>
        <v>0</v>
      </c>
      <c r="H146">
        <f t="shared" si="10"/>
        <v>0</v>
      </c>
    </row>
    <row r="147" spans="1:8" x14ac:dyDescent="0.35">
      <c r="A147" s="1">
        <v>44264</v>
      </c>
      <c r="B147" s="2">
        <v>0.87638888888888899</v>
      </c>
      <c r="C147">
        <v>6</v>
      </c>
      <c r="D147">
        <v>1</v>
      </c>
      <c r="E147">
        <v>6</v>
      </c>
      <c r="F147">
        <v>0</v>
      </c>
      <c r="G147">
        <f t="shared" si="9"/>
        <v>0</v>
      </c>
      <c r="H147">
        <f t="shared" si="10"/>
        <v>0</v>
      </c>
    </row>
    <row r="148" spans="1:8" x14ac:dyDescent="0.35">
      <c r="A148" s="1">
        <v>44264</v>
      </c>
      <c r="B148" s="2">
        <v>0.88055555555555554</v>
      </c>
      <c r="C148">
        <v>1</v>
      </c>
      <c r="D148">
        <v>2</v>
      </c>
      <c r="E148">
        <v>6</v>
      </c>
      <c r="F148">
        <v>0</v>
      </c>
      <c r="G148">
        <f t="shared" si="9"/>
        <v>0</v>
      </c>
      <c r="H148">
        <f t="shared" si="10"/>
        <v>0</v>
      </c>
    </row>
    <row r="149" spans="1:8" x14ac:dyDescent="0.35">
      <c r="A149" s="1">
        <v>44264</v>
      </c>
      <c r="B149" s="2">
        <v>0.88402777777777775</v>
      </c>
      <c r="C149">
        <v>13</v>
      </c>
      <c r="D149">
        <v>2</v>
      </c>
      <c r="E149">
        <v>5</v>
      </c>
      <c r="F149">
        <v>0</v>
      </c>
      <c r="G149">
        <f t="shared" si="9"/>
        <v>0</v>
      </c>
      <c r="H149">
        <f t="shared" si="10"/>
        <v>0</v>
      </c>
    </row>
    <row r="150" spans="1:8" x14ac:dyDescent="0.35">
      <c r="A150" s="1">
        <v>44264</v>
      </c>
      <c r="B150" s="2">
        <v>0.8881944444444444</v>
      </c>
      <c r="C150">
        <v>3</v>
      </c>
      <c r="D150">
        <v>1</v>
      </c>
      <c r="E150">
        <v>6</v>
      </c>
      <c r="F150">
        <v>0</v>
      </c>
      <c r="G150">
        <f t="shared" si="9"/>
        <v>0</v>
      </c>
      <c r="H150">
        <f t="shared" si="10"/>
        <v>0</v>
      </c>
    </row>
    <row r="151" spans="1:8" x14ac:dyDescent="0.35">
      <c r="A151" s="1">
        <v>44264</v>
      </c>
      <c r="B151" s="2">
        <v>0.89236111111111116</v>
      </c>
      <c r="C151">
        <v>40</v>
      </c>
      <c r="D151">
        <v>1</v>
      </c>
      <c r="E151">
        <v>4</v>
      </c>
      <c r="F151">
        <v>0</v>
      </c>
      <c r="G151">
        <f t="shared" si="9"/>
        <v>0</v>
      </c>
      <c r="H151">
        <f t="shared" si="10"/>
        <v>0</v>
      </c>
    </row>
    <row r="152" spans="1:8" x14ac:dyDescent="0.35">
      <c r="A152" s="1">
        <v>44264</v>
      </c>
      <c r="B152" s="2">
        <v>0.89583333333333337</v>
      </c>
      <c r="C152">
        <v>4</v>
      </c>
      <c r="D152">
        <v>2</v>
      </c>
      <c r="E152">
        <v>6</v>
      </c>
      <c r="F152">
        <v>0</v>
      </c>
      <c r="G152">
        <f t="shared" si="9"/>
        <v>0</v>
      </c>
      <c r="H152">
        <f t="shared" si="10"/>
        <v>0</v>
      </c>
    </row>
    <row r="153" spans="1:8" x14ac:dyDescent="0.35">
      <c r="A153" s="1">
        <v>44264</v>
      </c>
      <c r="B153" s="2">
        <v>0.9</v>
      </c>
      <c r="C153">
        <v>13</v>
      </c>
      <c r="D153">
        <v>2</v>
      </c>
      <c r="E153">
        <v>6</v>
      </c>
      <c r="F153">
        <v>0</v>
      </c>
      <c r="G153">
        <f t="shared" si="9"/>
        <v>0</v>
      </c>
      <c r="H153">
        <f t="shared" si="10"/>
        <v>0</v>
      </c>
    </row>
    <row r="154" spans="1:8" x14ac:dyDescent="0.35">
      <c r="A154" s="1">
        <v>44264</v>
      </c>
      <c r="B154" s="2">
        <v>0.90416666666666667</v>
      </c>
      <c r="C154">
        <v>59</v>
      </c>
      <c r="D154">
        <v>2</v>
      </c>
      <c r="E154">
        <v>3</v>
      </c>
      <c r="F154">
        <v>0</v>
      </c>
      <c r="G154">
        <f t="shared" si="9"/>
        <v>0</v>
      </c>
      <c r="H154">
        <f t="shared" si="10"/>
        <v>0</v>
      </c>
    </row>
    <row r="155" spans="1:8" x14ac:dyDescent="0.35">
      <c r="A155" s="1">
        <v>44264</v>
      </c>
      <c r="B155" s="2">
        <v>0.90902777777777777</v>
      </c>
      <c r="C155">
        <v>3</v>
      </c>
      <c r="D155">
        <v>2</v>
      </c>
      <c r="E155">
        <v>6</v>
      </c>
      <c r="F155">
        <v>0</v>
      </c>
      <c r="G155">
        <f t="shared" si="9"/>
        <v>0</v>
      </c>
      <c r="H155">
        <f t="shared" si="10"/>
        <v>0</v>
      </c>
    </row>
    <row r="156" spans="1:8" x14ac:dyDescent="0.35">
      <c r="A156" s="1">
        <v>44264</v>
      </c>
      <c r="B156" s="2">
        <v>0.91319444444444453</v>
      </c>
      <c r="C156">
        <v>19</v>
      </c>
      <c r="D156">
        <v>2</v>
      </c>
      <c r="E156">
        <v>5</v>
      </c>
      <c r="F156">
        <v>0</v>
      </c>
      <c r="G156">
        <f t="shared" si="9"/>
        <v>0</v>
      </c>
      <c r="H156">
        <f t="shared" si="10"/>
        <v>0</v>
      </c>
    </row>
    <row r="157" spans="1:8" x14ac:dyDescent="0.35">
      <c r="A157" s="1">
        <v>44264</v>
      </c>
      <c r="B157" s="2">
        <v>0.91805555555555562</v>
      </c>
      <c r="C157">
        <v>8</v>
      </c>
      <c r="D157">
        <v>1</v>
      </c>
      <c r="E157">
        <v>6</v>
      </c>
      <c r="F157">
        <v>0</v>
      </c>
      <c r="G157">
        <f t="shared" si="9"/>
        <v>0</v>
      </c>
      <c r="H157">
        <f t="shared" si="10"/>
        <v>0</v>
      </c>
    </row>
    <row r="158" spans="1:8" x14ac:dyDescent="0.35">
      <c r="A158" s="1">
        <v>44264</v>
      </c>
      <c r="B158" s="2">
        <v>0.91875000000000007</v>
      </c>
      <c r="C158">
        <v>95</v>
      </c>
      <c r="D158">
        <v>1</v>
      </c>
      <c r="E158">
        <v>1</v>
      </c>
      <c r="F158">
        <v>0</v>
      </c>
      <c r="G158">
        <f t="shared" si="9"/>
        <v>2</v>
      </c>
      <c r="H158" t="str">
        <f t="shared" si="10"/>
        <v>Ohje</v>
      </c>
    </row>
    <row r="159" spans="1:8" x14ac:dyDescent="0.35">
      <c r="A159" s="1">
        <v>44264</v>
      </c>
      <c r="B159" s="2">
        <v>0.9194444444444444</v>
      </c>
      <c r="C159">
        <v>93</v>
      </c>
      <c r="D159">
        <v>2</v>
      </c>
      <c r="E159">
        <v>1</v>
      </c>
      <c r="F159">
        <v>0</v>
      </c>
      <c r="G159">
        <f t="shared" si="9"/>
        <v>1</v>
      </c>
      <c r="H159" t="str">
        <f t="shared" si="10"/>
        <v>Ohje</v>
      </c>
    </row>
    <row r="160" spans="1:8" x14ac:dyDescent="0.35">
      <c r="A160" s="1">
        <v>44264</v>
      </c>
      <c r="B160" s="2">
        <v>0.92361111111111116</v>
      </c>
      <c r="C160">
        <v>8</v>
      </c>
      <c r="D160">
        <v>2</v>
      </c>
      <c r="E160">
        <v>6</v>
      </c>
      <c r="F160">
        <v>0</v>
      </c>
      <c r="G160">
        <f t="shared" si="9"/>
        <v>0</v>
      </c>
      <c r="H160">
        <f t="shared" si="10"/>
        <v>0</v>
      </c>
    </row>
    <row r="161" spans="1:8" x14ac:dyDescent="0.35">
      <c r="A161" s="1">
        <v>44264</v>
      </c>
      <c r="B161" s="2">
        <v>0.9277777777777777</v>
      </c>
      <c r="C161">
        <v>9</v>
      </c>
      <c r="D161">
        <v>2</v>
      </c>
      <c r="E161">
        <v>6</v>
      </c>
      <c r="F161">
        <v>0</v>
      </c>
      <c r="G161">
        <f t="shared" si="9"/>
        <v>0</v>
      </c>
      <c r="H161">
        <f t="shared" si="10"/>
        <v>0</v>
      </c>
    </row>
    <row r="162" spans="1:8" x14ac:dyDescent="0.35">
      <c r="A162" s="1">
        <v>44264</v>
      </c>
      <c r="B162" s="2">
        <v>0.93194444444444446</v>
      </c>
      <c r="C162">
        <v>9</v>
      </c>
      <c r="D162">
        <v>2</v>
      </c>
      <c r="E162">
        <v>6</v>
      </c>
      <c r="F162">
        <v>0</v>
      </c>
      <c r="G162">
        <f t="shared" si="9"/>
        <v>0</v>
      </c>
      <c r="H162">
        <f t="shared" si="10"/>
        <v>0</v>
      </c>
    </row>
    <row r="163" spans="1:8" x14ac:dyDescent="0.35">
      <c r="A163" s="1">
        <v>44264</v>
      </c>
      <c r="B163" s="2">
        <v>0.93611111111111101</v>
      </c>
      <c r="C163">
        <v>16</v>
      </c>
      <c r="D163">
        <v>2</v>
      </c>
      <c r="E163">
        <v>6</v>
      </c>
      <c r="F163">
        <v>0</v>
      </c>
      <c r="G163">
        <f t="shared" si="9"/>
        <v>0</v>
      </c>
      <c r="H163">
        <f t="shared" si="10"/>
        <v>0</v>
      </c>
    </row>
    <row r="164" spans="1:8" x14ac:dyDescent="0.35">
      <c r="A164" s="1">
        <v>44264</v>
      </c>
      <c r="B164" s="2">
        <v>0.94027777777777777</v>
      </c>
      <c r="C164">
        <v>9</v>
      </c>
      <c r="D164">
        <v>2</v>
      </c>
      <c r="E164">
        <v>6</v>
      </c>
      <c r="F164">
        <v>0</v>
      </c>
      <c r="G164">
        <f t="shared" si="9"/>
        <v>0</v>
      </c>
      <c r="H164">
        <f t="shared" si="10"/>
        <v>0</v>
      </c>
    </row>
    <row r="165" spans="1:8" x14ac:dyDescent="0.35">
      <c r="A165" s="1">
        <v>44264</v>
      </c>
      <c r="B165" s="2">
        <v>0.94444444444444453</v>
      </c>
      <c r="C165">
        <v>11</v>
      </c>
      <c r="D165">
        <v>2</v>
      </c>
      <c r="E165">
        <v>5</v>
      </c>
      <c r="F165">
        <v>0</v>
      </c>
      <c r="G165">
        <f t="shared" si="9"/>
        <v>0</v>
      </c>
      <c r="H165">
        <f t="shared" si="10"/>
        <v>0</v>
      </c>
    </row>
    <row r="166" spans="1:8" x14ac:dyDescent="0.35">
      <c r="A166" s="1">
        <v>44264</v>
      </c>
      <c r="B166" s="2">
        <v>0.95138888888888884</v>
      </c>
      <c r="C166">
        <v>7</v>
      </c>
      <c r="D166">
        <v>1</v>
      </c>
      <c r="E166">
        <v>6</v>
      </c>
      <c r="F166">
        <v>0</v>
      </c>
      <c r="G166">
        <f t="shared" si="9"/>
        <v>0</v>
      </c>
      <c r="H166">
        <f t="shared" si="10"/>
        <v>0</v>
      </c>
    </row>
    <row r="167" spans="1:8" x14ac:dyDescent="0.35">
      <c r="A167" s="1">
        <v>44264</v>
      </c>
      <c r="B167" s="2">
        <v>0.9555555555555556</v>
      </c>
      <c r="C167">
        <v>58</v>
      </c>
      <c r="D167">
        <v>1</v>
      </c>
      <c r="E167">
        <v>3</v>
      </c>
      <c r="F167">
        <v>1</v>
      </c>
      <c r="G167">
        <f t="shared" si="9"/>
        <v>0</v>
      </c>
      <c r="H167">
        <f t="shared" si="10"/>
        <v>0</v>
      </c>
    </row>
    <row r="168" spans="1:8" x14ac:dyDescent="0.35">
      <c r="A168" s="1">
        <v>44264</v>
      </c>
      <c r="B168" s="2">
        <v>0.9604166666666667</v>
      </c>
      <c r="C168">
        <v>77</v>
      </c>
      <c r="D168">
        <v>1</v>
      </c>
      <c r="E168">
        <v>3</v>
      </c>
      <c r="F168">
        <v>1</v>
      </c>
      <c r="G168">
        <f t="shared" si="9"/>
        <v>1</v>
      </c>
      <c r="H168">
        <f t="shared" si="10"/>
        <v>1</v>
      </c>
    </row>
    <row r="169" spans="1:8" x14ac:dyDescent="0.35">
      <c r="A169" s="1">
        <v>44264</v>
      </c>
      <c r="B169" s="2">
        <v>0.96388888888888891</v>
      </c>
      <c r="C169">
        <v>83</v>
      </c>
      <c r="D169">
        <v>1</v>
      </c>
      <c r="E169">
        <v>4</v>
      </c>
      <c r="F169">
        <v>1</v>
      </c>
      <c r="G169">
        <f t="shared" si="9"/>
        <v>1</v>
      </c>
      <c r="H169">
        <f t="shared" si="10"/>
        <v>1</v>
      </c>
    </row>
    <row r="170" spans="1:8" x14ac:dyDescent="0.35">
      <c r="A170" s="1">
        <v>44264</v>
      </c>
      <c r="B170" s="2">
        <v>0.96805555555555556</v>
      </c>
      <c r="C170">
        <v>90</v>
      </c>
      <c r="D170">
        <v>1</v>
      </c>
      <c r="E170">
        <v>3</v>
      </c>
      <c r="F170">
        <v>1</v>
      </c>
      <c r="G170">
        <f t="shared" si="9"/>
        <v>1</v>
      </c>
      <c r="H170">
        <f t="shared" si="10"/>
        <v>1</v>
      </c>
    </row>
    <row r="171" spans="1:8" x14ac:dyDescent="0.35">
      <c r="A171" s="1">
        <v>44264</v>
      </c>
      <c r="B171" s="2">
        <v>0.97499999999999998</v>
      </c>
      <c r="C171">
        <v>91</v>
      </c>
      <c r="D171">
        <v>1</v>
      </c>
      <c r="E171">
        <v>2</v>
      </c>
      <c r="F171">
        <v>2</v>
      </c>
      <c r="G171">
        <f t="shared" si="9"/>
        <v>1</v>
      </c>
      <c r="H171">
        <f t="shared" si="10"/>
        <v>1</v>
      </c>
    </row>
    <row r="172" spans="1:8" x14ac:dyDescent="0.35">
      <c r="A172" s="1">
        <v>44264</v>
      </c>
      <c r="B172" s="2">
        <v>0.9819444444444444</v>
      </c>
      <c r="C172">
        <v>92</v>
      </c>
      <c r="D172">
        <v>1</v>
      </c>
      <c r="E172">
        <v>1</v>
      </c>
      <c r="F172">
        <v>2</v>
      </c>
      <c r="G172">
        <f t="shared" si="9"/>
        <v>2</v>
      </c>
      <c r="H172">
        <f t="shared" si="10"/>
        <v>1</v>
      </c>
    </row>
    <row r="173" spans="1:8" x14ac:dyDescent="0.35">
      <c r="A173" s="1">
        <v>44264</v>
      </c>
      <c r="B173" s="2">
        <v>0.99583333333333324</v>
      </c>
      <c r="C173">
        <v>94</v>
      </c>
      <c r="D173">
        <v>1</v>
      </c>
      <c r="E173">
        <v>2</v>
      </c>
      <c r="F173">
        <v>2</v>
      </c>
      <c r="G173">
        <f t="shared" si="9"/>
        <v>1</v>
      </c>
      <c r="H173">
        <f t="shared" si="10"/>
        <v>2</v>
      </c>
    </row>
    <row r="174" spans="1:8" x14ac:dyDescent="0.35">
      <c r="A174" s="1">
        <v>44265</v>
      </c>
      <c r="B174" s="2">
        <v>0</v>
      </c>
      <c r="C174">
        <v>94</v>
      </c>
      <c r="D174">
        <v>1</v>
      </c>
      <c r="E174">
        <v>1</v>
      </c>
      <c r="F174">
        <v>2</v>
      </c>
      <c r="G174">
        <f t="shared" si="9"/>
        <v>2</v>
      </c>
      <c r="H174">
        <f t="shared" si="10"/>
        <v>2</v>
      </c>
    </row>
    <row r="175" spans="1:8" x14ac:dyDescent="0.35">
      <c r="A175" s="1">
        <v>44265</v>
      </c>
      <c r="B175" s="2">
        <v>6.2499999999999995E-3</v>
      </c>
      <c r="C175">
        <v>94</v>
      </c>
      <c r="D175">
        <v>1</v>
      </c>
      <c r="E175">
        <v>1</v>
      </c>
      <c r="F175">
        <v>2</v>
      </c>
      <c r="G175">
        <f t="shared" si="9"/>
        <v>2</v>
      </c>
      <c r="H175">
        <f t="shared" si="10"/>
        <v>2</v>
      </c>
    </row>
    <row r="176" spans="1:8" x14ac:dyDescent="0.35">
      <c r="A176" s="1">
        <v>44265</v>
      </c>
      <c r="B176" s="2">
        <v>9.7222222222222224E-3</v>
      </c>
      <c r="C176">
        <v>94</v>
      </c>
      <c r="D176">
        <v>1</v>
      </c>
      <c r="E176">
        <v>1</v>
      </c>
      <c r="F176">
        <v>2</v>
      </c>
      <c r="G176">
        <f t="shared" si="9"/>
        <v>2</v>
      </c>
      <c r="H176">
        <f t="shared" si="10"/>
        <v>2</v>
      </c>
    </row>
    <row r="177" spans="1:8" x14ac:dyDescent="0.35">
      <c r="A177" s="1">
        <v>44265</v>
      </c>
      <c r="B177" s="2">
        <v>1.5972222222222224E-2</v>
      </c>
      <c r="C177">
        <v>94</v>
      </c>
      <c r="D177">
        <v>1</v>
      </c>
      <c r="E177">
        <v>2</v>
      </c>
      <c r="F177">
        <v>1</v>
      </c>
      <c r="G177">
        <f t="shared" si="9"/>
        <v>1</v>
      </c>
      <c r="H177">
        <f t="shared" si="10"/>
        <v>2</v>
      </c>
    </row>
    <row r="178" spans="1:8" x14ac:dyDescent="0.35">
      <c r="A178" s="1">
        <v>44265</v>
      </c>
      <c r="B178" s="2">
        <v>2.013888888888889E-2</v>
      </c>
      <c r="C178">
        <v>94</v>
      </c>
      <c r="D178">
        <v>1</v>
      </c>
      <c r="E178">
        <v>1</v>
      </c>
      <c r="F178">
        <v>1</v>
      </c>
      <c r="G178">
        <f t="shared" si="9"/>
        <v>2</v>
      </c>
      <c r="H178">
        <f t="shared" si="10"/>
        <v>1</v>
      </c>
    </row>
    <row r="179" spans="1:8" x14ac:dyDescent="0.35">
      <c r="A179" s="1">
        <v>44265</v>
      </c>
      <c r="B179" s="2">
        <v>2.7083333333333334E-2</v>
      </c>
      <c r="C179">
        <v>91</v>
      </c>
      <c r="D179">
        <v>1</v>
      </c>
      <c r="E179">
        <v>3</v>
      </c>
      <c r="F179">
        <v>1</v>
      </c>
      <c r="G179">
        <f t="shared" si="9"/>
        <v>1</v>
      </c>
      <c r="H179">
        <f t="shared" si="10"/>
        <v>1</v>
      </c>
    </row>
    <row r="180" spans="1:8" x14ac:dyDescent="0.35">
      <c r="A180" s="1">
        <v>44265</v>
      </c>
      <c r="B180" s="2">
        <v>3.7499999999999999E-2</v>
      </c>
      <c r="C180">
        <v>90</v>
      </c>
      <c r="D180">
        <v>1</v>
      </c>
      <c r="E180">
        <v>3</v>
      </c>
      <c r="F180">
        <v>1</v>
      </c>
      <c r="G180">
        <f t="shared" si="9"/>
        <v>1</v>
      </c>
      <c r="H180">
        <f t="shared" si="10"/>
        <v>1</v>
      </c>
    </row>
    <row r="181" spans="1:8" x14ac:dyDescent="0.35">
      <c r="A181" s="1">
        <v>44265</v>
      </c>
      <c r="B181" s="2">
        <v>4.8611111111111112E-2</v>
      </c>
      <c r="C181">
        <v>91</v>
      </c>
      <c r="D181">
        <v>1</v>
      </c>
      <c r="E181">
        <v>1</v>
      </c>
      <c r="F181">
        <v>1</v>
      </c>
      <c r="G181">
        <f t="shared" si="9"/>
        <v>2</v>
      </c>
      <c r="H181">
        <f t="shared" si="10"/>
        <v>1</v>
      </c>
    </row>
    <row r="182" spans="1:8" x14ac:dyDescent="0.35">
      <c r="A182" s="1">
        <v>44265</v>
      </c>
      <c r="B182" s="2">
        <v>5.2777777777777778E-2</v>
      </c>
      <c r="C182">
        <v>91</v>
      </c>
      <c r="D182">
        <v>1</v>
      </c>
      <c r="E182">
        <v>3</v>
      </c>
      <c r="F182">
        <v>1</v>
      </c>
      <c r="G182">
        <f t="shared" si="9"/>
        <v>1</v>
      </c>
      <c r="H182">
        <f t="shared" si="10"/>
        <v>1</v>
      </c>
    </row>
    <row r="183" spans="1:8" x14ac:dyDescent="0.35">
      <c r="A183" s="1">
        <v>44265</v>
      </c>
      <c r="B183" s="2">
        <v>5.6944444444444443E-2</v>
      </c>
      <c r="C183">
        <v>93</v>
      </c>
      <c r="D183">
        <v>1</v>
      </c>
      <c r="E183">
        <v>2</v>
      </c>
      <c r="F183">
        <v>2</v>
      </c>
      <c r="G183">
        <f t="shared" si="9"/>
        <v>1</v>
      </c>
      <c r="H183">
        <f t="shared" si="10"/>
        <v>1</v>
      </c>
    </row>
    <row r="184" spans="1:8" x14ac:dyDescent="0.35">
      <c r="A184" s="1">
        <v>44265</v>
      </c>
      <c r="B184" s="2">
        <v>6.1111111111111116E-2</v>
      </c>
      <c r="C184">
        <v>92</v>
      </c>
      <c r="D184">
        <v>1</v>
      </c>
      <c r="E184">
        <v>1</v>
      </c>
      <c r="F184">
        <v>2</v>
      </c>
      <c r="G184">
        <f t="shared" si="9"/>
        <v>2</v>
      </c>
      <c r="H184">
        <f t="shared" si="10"/>
        <v>2</v>
      </c>
    </row>
    <row r="185" spans="1:8" x14ac:dyDescent="0.35">
      <c r="A185" s="1">
        <v>44265</v>
      </c>
      <c r="B185" s="2">
        <v>6.5277777777777782E-2</v>
      </c>
      <c r="C185">
        <v>94</v>
      </c>
      <c r="D185">
        <v>1</v>
      </c>
      <c r="E185">
        <v>1</v>
      </c>
      <c r="F185">
        <v>2</v>
      </c>
      <c r="G185">
        <f t="shared" si="9"/>
        <v>2</v>
      </c>
      <c r="H185">
        <f t="shared" si="10"/>
        <v>2</v>
      </c>
    </row>
    <row r="186" spans="1:8" x14ac:dyDescent="0.35">
      <c r="A186" s="1">
        <v>44265</v>
      </c>
      <c r="B186" s="2">
        <v>0.1173611111111111</v>
      </c>
      <c r="C186">
        <v>94</v>
      </c>
      <c r="D186">
        <v>1</v>
      </c>
      <c r="E186">
        <v>2</v>
      </c>
      <c r="F186">
        <v>1</v>
      </c>
      <c r="G186">
        <f t="shared" si="9"/>
        <v>1</v>
      </c>
      <c r="H186">
        <f t="shared" si="10"/>
        <v>2</v>
      </c>
    </row>
    <row r="187" spans="1:8" x14ac:dyDescent="0.35">
      <c r="A187" s="1">
        <v>44265</v>
      </c>
      <c r="B187" s="2">
        <v>0.1277777777777778</v>
      </c>
      <c r="C187">
        <v>94</v>
      </c>
      <c r="D187">
        <v>1</v>
      </c>
      <c r="E187">
        <v>1</v>
      </c>
      <c r="F187">
        <v>2</v>
      </c>
      <c r="G187">
        <f t="shared" si="9"/>
        <v>2</v>
      </c>
      <c r="H187">
        <f t="shared" si="10"/>
        <v>2</v>
      </c>
    </row>
    <row r="188" spans="1:8" x14ac:dyDescent="0.35">
      <c r="A188" s="1">
        <v>44265</v>
      </c>
      <c r="B188" s="2">
        <v>0.1361111111111111</v>
      </c>
      <c r="C188">
        <v>95</v>
      </c>
      <c r="D188">
        <v>1</v>
      </c>
      <c r="E188">
        <v>1</v>
      </c>
      <c r="F188">
        <v>2</v>
      </c>
      <c r="G188">
        <f t="shared" si="9"/>
        <v>2</v>
      </c>
      <c r="H188">
        <f t="shared" si="10"/>
        <v>2</v>
      </c>
    </row>
    <row r="189" spans="1:8" x14ac:dyDescent="0.35">
      <c r="A189" s="1">
        <v>44265</v>
      </c>
      <c r="B189" s="2">
        <v>0.14027777777777778</v>
      </c>
      <c r="C189">
        <v>94</v>
      </c>
      <c r="D189">
        <v>1</v>
      </c>
      <c r="E189">
        <v>2</v>
      </c>
      <c r="F189">
        <v>1</v>
      </c>
      <c r="G189">
        <f t="shared" si="9"/>
        <v>1</v>
      </c>
      <c r="H189">
        <f t="shared" si="10"/>
        <v>1</v>
      </c>
    </row>
    <row r="190" spans="1:8" x14ac:dyDescent="0.35">
      <c r="A190" s="1">
        <v>44265</v>
      </c>
      <c r="B190" s="2">
        <v>0.14444444444444446</v>
      </c>
      <c r="C190">
        <v>86</v>
      </c>
      <c r="D190">
        <v>1</v>
      </c>
      <c r="E190">
        <v>4</v>
      </c>
      <c r="F190">
        <v>1</v>
      </c>
      <c r="G190">
        <f t="shared" si="9"/>
        <v>1</v>
      </c>
      <c r="H190">
        <f t="shared" si="10"/>
        <v>1</v>
      </c>
    </row>
    <row r="191" spans="1:8" x14ac:dyDescent="0.35">
      <c r="A191" s="1">
        <v>44265</v>
      </c>
      <c r="B191" s="2">
        <v>0.15069444444444444</v>
      </c>
      <c r="C191">
        <v>89</v>
      </c>
      <c r="D191">
        <v>1</v>
      </c>
      <c r="E191">
        <v>1</v>
      </c>
      <c r="F191">
        <v>1</v>
      </c>
      <c r="G191">
        <f t="shared" si="9"/>
        <v>2</v>
      </c>
      <c r="H191">
        <f t="shared" si="10"/>
        <v>1</v>
      </c>
    </row>
    <row r="192" spans="1:8" x14ac:dyDescent="0.35">
      <c r="A192" s="1">
        <v>44265</v>
      </c>
      <c r="B192" s="2">
        <v>0.15694444444444444</v>
      </c>
      <c r="C192">
        <v>80</v>
      </c>
      <c r="D192">
        <v>1</v>
      </c>
      <c r="E192">
        <v>4</v>
      </c>
      <c r="F192">
        <v>1</v>
      </c>
      <c r="G192">
        <f t="shared" si="9"/>
        <v>1</v>
      </c>
      <c r="H192">
        <f t="shared" si="10"/>
        <v>1</v>
      </c>
    </row>
    <row r="193" spans="1:8" x14ac:dyDescent="0.35">
      <c r="A193" s="1">
        <v>44265</v>
      </c>
      <c r="B193" s="2">
        <v>0.16111111111111112</v>
      </c>
      <c r="C193">
        <v>84</v>
      </c>
      <c r="D193">
        <v>1</v>
      </c>
      <c r="E193">
        <v>1</v>
      </c>
      <c r="F193">
        <v>2</v>
      </c>
      <c r="G193">
        <f t="shared" si="9"/>
        <v>1</v>
      </c>
      <c r="H193">
        <f t="shared" si="10"/>
        <v>1</v>
      </c>
    </row>
    <row r="194" spans="1:8" x14ac:dyDescent="0.35">
      <c r="A194" s="1">
        <v>44265</v>
      </c>
      <c r="B194" s="2">
        <v>0.17152777777777775</v>
      </c>
      <c r="C194">
        <v>91</v>
      </c>
      <c r="D194">
        <v>1</v>
      </c>
      <c r="E194">
        <v>3</v>
      </c>
      <c r="F194">
        <v>1</v>
      </c>
      <c r="G194">
        <f t="shared" si="9"/>
        <v>1</v>
      </c>
      <c r="H194">
        <f t="shared" si="10"/>
        <v>1</v>
      </c>
    </row>
    <row r="195" spans="1:8" x14ac:dyDescent="0.35">
      <c r="A195" s="1">
        <v>44265</v>
      </c>
      <c r="B195" s="2">
        <v>0.18194444444444444</v>
      </c>
      <c r="C195">
        <v>90</v>
      </c>
      <c r="D195">
        <v>1</v>
      </c>
      <c r="E195">
        <v>3</v>
      </c>
      <c r="F195">
        <v>1</v>
      </c>
      <c r="G195">
        <f t="shared" ref="G195:G208" si="11">IF(AND(C195&gt;60,D195&lt;4,E195&lt;6),IF(AND(C195&gt;85,D195=1,E195=1),2,1),0)</f>
        <v>1</v>
      </c>
      <c r="H195">
        <f t="shared" si="10"/>
        <v>1</v>
      </c>
    </row>
    <row r="196" spans="1:8" x14ac:dyDescent="0.35">
      <c r="A196" s="1">
        <v>44265</v>
      </c>
      <c r="B196" s="2">
        <v>0.19930555555555554</v>
      </c>
      <c r="C196">
        <v>91</v>
      </c>
      <c r="D196">
        <v>1</v>
      </c>
      <c r="E196">
        <v>3</v>
      </c>
      <c r="F196">
        <v>1</v>
      </c>
      <c r="G196">
        <f t="shared" si="11"/>
        <v>1</v>
      </c>
      <c r="H196">
        <f t="shared" si="10"/>
        <v>1</v>
      </c>
    </row>
    <row r="197" spans="1:8" x14ac:dyDescent="0.35">
      <c r="A197" s="1">
        <v>44265</v>
      </c>
      <c r="B197" s="2">
        <v>0.20625000000000002</v>
      </c>
      <c r="C197">
        <v>90</v>
      </c>
      <c r="D197">
        <v>1</v>
      </c>
      <c r="E197">
        <v>1</v>
      </c>
      <c r="F197">
        <v>1</v>
      </c>
      <c r="G197">
        <f t="shared" si="11"/>
        <v>2</v>
      </c>
      <c r="H197">
        <f t="shared" si="10"/>
        <v>2</v>
      </c>
    </row>
    <row r="198" spans="1:8" x14ac:dyDescent="0.35">
      <c r="A198" s="1">
        <v>44265</v>
      </c>
      <c r="B198" s="2">
        <v>0.21319444444444444</v>
      </c>
      <c r="C198">
        <v>93</v>
      </c>
      <c r="D198">
        <v>1</v>
      </c>
      <c r="E198">
        <v>1</v>
      </c>
      <c r="F198">
        <v>1</v>
      </c>
      <c r="G198">
        <f t="shared" si="11"/>
        <v>2</v>
      </c>
      <c r="H198">
        <f t="shared" si="10"/>
        <v>2</v>
      </c>
    </row>
    <row r="199" spans="1:8" x14ac:dyDescent="0.35">
      <c r="A199" s="1">
        <v>44265</v>
      </c>
      <c r="B199" s="2">
        <v>0.23541666666666669</v>
      </c>
      <c r="C199">
        <v>86</v>
      </c>
      <c r="D199">
        <v>1</v>
      </c>
      <c r="E199">
        <v>4</v>
      </c>
      <c r="F199">
        <v>1</v>
      </c>
      <c r="G199">
        <f t="shared" si="11"/>
        <v>1</v>
      </c>
      <c r="H199">
        <f t="shared" si="10"/>
        <v>1</v>
      </c>
    </row>
    <row r="200" spans="1:8" x14ac:dyDescent="0.35">
      <c r="A200" s="1">
        <v>44265</v>
      </c>
      <c r="B200" s="2">
        <v>0.24097222222222223</v>
      </c>
      <c r="C200">
        <v>91</v>
      </c>
      <c r="D200">
        <v>1</v>
      </c>
      <c r="E200">
        <v>3</v>
      </c>
      <c r="F200">
        <v>2</v>
      </c>
      <c r="G200">
        <f t="shared" si="11"/>
        <v>1</v>
      </c>
      <c r="H200">
        <f t="shared" si="10"/>
        <v>1</v>
      </c>
    </row>
    <row r="201" spans="1:8" x14ac:dyDescent="0.35">
      <c r="A201" s="1">
        <v>44265</v>
      </c>
      <c r="B201" s="2">
        <v>0.24583333333333335</v>
      </c>
      <c r="C201">
        <v>89</v>
      </c>
      <c r="D201">
        <v>1</v>
      </c>
      <c r="E201">
        <v>1</v>
      </c>
      <c r="F201">
        <v>1</v>
      </c>
      <c r="G201">
        <f t="shared" si="11"/>
        <v>2</v>
      </c>
      <c r="H201">
        <f t="shared" si="10"/>
        <v>1</v>
      </c>
    </row>
    <row r="202" spans="1:8" x14ac:dyDescent="0.35">
      <c r="A202" s="1">
        <v>44265</v>
      </c>
      <c r="B202" s="2">
        <v>0.25</v>
      </c>
      <c r="C202">
        <v>92</v>
      </c>
      <c r="D202">
        <v>1</v>
      </c>
      <c r="E202">
        <v>3</v>
      </c>
      <c r="F202">
        <v>1</v>
      </c>
      <c r="G202">
        <f t="shared" si="11"/>
        <v>1</v>
      </c>
      <c r="H202">
        <f t="shared" si="10"/>
        <v>1</v>
      </c>
    </row>
    <row r="203" spans="1:8" x14ac:dyDescent="0.35">
      <c r="A203" s="1">
        <v>44265</v>
      </c>
      <c r="B203" s="2">
        <v>0.25625000000000003</v>
      </c>
      <c r="C203">
        <v>89</v>
      </c>
      <c r="D203">
        <v>1</v>
      </c>
      <c r="E203">
        <v>4</v>
      </c>
      <c r="F203">
        <v>1</v>
      </c>
      <c r="G203">
        <f t="shared" si="11"/>
        <v>1</v>
      </c>
      <c r="H203">
        <f t="shared" ref="H203:H208" si="12">IF(OR(G203=G204,G203=G202),G203,IF(G202=G204,G202,"Ohje"))</f>
        <v>1</v>
      </c>
    </row>
    <row r="204" spans="1:8" x14ac:dyDescent="0.35">
      <c r="A204" s="1">
        <v>44265</v>
      </c>
      <c r="B204" s="2">
        <v>0.26041666666666669</v>
      </c>
      <c r="C204">
        <v>84</v>
      </c>
      <c r="D204">
        <v>1</v>
      </c>
      <c r="E204">
        <v>4</v>
      </c>
      <c r="F204">
        <v>1</v>
      </c>
      <c r="G204">
        <f t="shared" si="11"/>
        <v>1</v>
      </c>
      <c r="H204">
        <f t="shared" si="12"/>
        <v>1</v>
      </c>
    </row>
    <row r="205" spans="1:8" x14ac:dyDescent="0.35">
      <c r="A205" s="1">
        <v>44265</v>
      </c>
      <c r="B205" s="2">
        <v>0.2673611111111111</v>
      </c>
      <c r="C205">
        <v>88</v>
      </c>
      <c r="D205">
        <v>1</v>
      </c>
      <c r="E205">
        <v>3</v>
      </c>
      <c r="F205">
        <v>1</v>
      </c>
      <c r="G205">
        <f t="shared" si="11"/>
        <v>1</v>
      </c>
      <c r="H205">
        <f t="shared" si="12"/>
        <v>1</v>
      </c>
    </row>
    <row r="206" spans="1:8" x14ac:dyDescent="0.35">
      <c r="A206" s="1">
        <v>44265</v>
      </c>
      <c r="B206" s="2">
        <v>0.27152777777777776</v>
      </c>
      <c r="C206">
        <v>90</v>
      </c>
      <c r="D206">
        <v>1</v>
      </c>
      <c r="E206">
        <v>3</v>
      </c>
      <c r="F206">
        <v>1</v>
      </c>
      <c r="G206">
        <f t="shared" si="11"/>
        <v>1</v>
      </c>
      <c r="H206">
        <f t="shared" si="12"/>
        <v>1</v>
      </c>
    </row>
    <row r="207" spans="1:8" x14ac:dyDescent="0.35">
      <c r="A207" s="1">
        <v>44265</v>
      </c>
      <c r="B207" s="2">
        <v>0.27638888888888885</v>
      </c>
      <c r="C207">
        <v>92</v>
      </c>
      <c r="D207">
        <v>1</v>
      </c>
      <c r="E207">
        <v>3</v>
      </c>
      <c r="F207">
        <v>1</v>
      </c>
      <c r="G207">
        <f t="shared" si="11"/>
        <v>1</v>
      </c>
      <c r="H207">
        <f t="shared" si="12"/>
        <v>1</v>
      </c>
    </row>
    <row r="208" spans="1:8" x14ac:dyDescent="0.35">
      <c r="A208" s="1">
        <v>44265</v>
      </c>
      <c r="B208" s="2">
        <v>0.27986111111111112</v>
      </c>
      <c r="C208">
        <v>30</v>
      </c>
      <c r="D208">
        <v>1</v>
      </c>
      <c r="E208">
        <v>5</v>
      </c>
      <c r="F208">
        <v>0</v>
      </c>
      <c r="G208">
        <f t="shared" si="11"/>
        <v>0</v>
      </c>
      <c r="H208">
        <f t="shared" si="12"/>
        <v>0</v>
      </c>
    </row>
    <row r="209" spans="1:2" x14ac:dyDescent="0.35">
      <c r="A209" s="1"/>
      <c r="B209" s="2"/>
    </row>
    <row r="210" spans="1:2" x14ac:dyDescent="0.35">
      <c r="A210" s="1"/>
      <c r="B210" s="2"/>
    </row>
    <row r="211" spans="1:2" x14ac:dyDescent="0.35">
      <c r="A211" s="1"/>
      <c r="B211" s="2"/>
    </row>
    <row r="212" spans="1:2" x14ac:dyDescent="0.35">
      <c r="A212" s="1"/>
      <c r="B212" s="2"/>
    </row>
    <row r="213" spans="1:2" x14ac:dyDescent="0.35">
      <c r="A213" s="1"/>
      <c r="B213" s="2"/>
    </row>
    <row r="214" spans="1:2" x14ac:dyDescent="0.35">
      <c r="A214" s="1"/>
      <c r="B214" s="2"/>
    </row>
  </sheetData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 G1:H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{2FA5B0CA-8EA3-48FE-A971-B10249C5FD9A}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A5B0CA-8EA3-48FE-A971-B10249C5FD9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 G1:H1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1D9B-3B12-434F-8E22-A37B1D312DCF}">
  <dimension ref="A1:R183"/>
  <sheetViews>
    <sheetView workbookViewId="0">
      <selection activeCell="J21" sqref="J21"/>
    </sheetView>
  </sheetViews>
  <sheetFormatPr baseColWidth="10" defaultRowHeight="14.5" x14ac:dyDescent="0.35"/>
  <cols>
    <col min="8" max="8" width="17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</row>
    <row r="2" spans="1:18" x14ac:dyDescent="0.35">
      <c r="A2" s="1">
        <v>44262</v>
      </c>
      <c r="B2" s="2">
        <v>0.92361111111111116</v>
      </c>
      <c r="C2">
        <v>7</v>
      </c>
      <c r="D2">
        <v>1</v>
      </c>
      <c r="E2">
        <v>6</v>
      </c>
      <c r="F2">
        <v>0</v>
      </c>
      <c r="G2">
        <f>IF(AND(C2&gt;60,D2&lt;4,E2&lt;6),IF(AND(C2&gt;85,D2=1,E2=1),2,1),0)</f>
        <v>0</v>
      </c>
      <c r="H2">
        <f t="shared" ref="H2:H9" si="0">IF(OR(G2=G3,G2=G1),G2,IF(G1=G3,G1,"Ohje"))</f>
        <v>0</v>
      </c>
    </row>
    <row r="3" spans="1:18" x14ac:dyDescent="0.35">
      <c r="A3" s="1">
        <v>44262</v>
      </c>
      <c r="B3" s="2">
        <v>0.9277777777777777</v>
      </c>
      <c r="C3">
        <v>3</v>
      </c>
      <c r="D3">
        <v>1</v>
      </c>
      <c r="E3">
        <v>6</v>
      </c>
      <c r="F3">
        <v>0</v>
      </c>
      <c r="G3">
        <f t="shared" ref="G3:G66" si="1">IF(AND(C3&gt;60,D3&lt;4,E3&lt;6),IF(AND(C3&gt;85,D3=1,E3=1),2,1),0)</f>
        <v>0</v>
      </c>
      <c r="H3">
        <f t="shared" si="0"/>
        <v>0</v>
      </c>
      <c r="M3" t="s">
        <v>10</v>
      </c>
    </row>
    <row r="4" spans="1:18" x14ac:dyDescent="0.35">
      <c r="A4" s="1">
        <v>44262</v>
      </c>
      <c r="B4" s="2">
        <v>0.93194444444444446</v>
      </c>
      <c r="C4">
        <v>77</v>
      </c>
      <c r="D4">
        <v>1</v>
      </c>
      <c r="E4">
        <v>1</v>
      </c>
      <c r="F4">
        <v>4</v>
      </c>
      <c r="G4">
        <f t="shared" si="1"/>
        <v>1</v>
      </c>
      <c r="H4">
        <f t="shared" si="0"/>
        <v>1</v>
      </c>
      <c r="N4" t="b">
        <v>1</v>
      </c>
      <c r="O4" t="s">
        <v>6</v>
      </c>
      <c r="P4" t="s">
        <v>8</v>
      </c>
      <c r="R4" t="s">
        <v>7</v>
      </c>
    </row>
    <row r="5" spans="1:18" x14ac:dyDescent="0.35">
      <c r="A5" s="1">
        <v>44262</v>
      </c>
      <c r="B5" s="2">
        <v>0.93611111111111101</v>
      </c>
      <c r="C5">
        <v>74</v>
      </c>
      <c r="D5">
        <v>1</v>
      </c>
      <c r="E5">
        <v>1</v>
      </c>
      <c r="F5">
        <v>4</v>
      </c>
      <c r="G5">
        <f t="shared" si="1"/>
        <v>1</v>
      </c>
      <c r="H5">
        <f t="shared" si="0"/>
        <v>1</v>
      </c>
      <c r="M5">
        <v>0</v>
      </c>
      <c r="N5">
        <f>COUNTIF(F:F,0)</f>
        <v>18</v>
      </c>
      <c r="O5">
        <f>COUNTIF(G:G,0)</f>
        <v>18</v>
      </c>
      <c r="P5">
        <f>O5-N5</f>
        <v>0</v>
      </c>
      <c r="R5">
        <f>(O5/N5)*100</f>
        <v>100</v>
      </c>
    </row>
    <row r="6" spans="1:18" x14ac:dyDescent="0.35">
      <c r="A6" s="1">
        <v>44262</v>
      </c>
      <c r="B6" s="2">
        <v>0.94027777777777777</v>
      </c>
      <c r="C6">
        <v>95</v>
      </c>
      <c r="D6">
        <v>1</v>
      </c>
      <c r="E6">
        <v>1</v>
      </c>
      <c r="F6">
        <v>4</v>
      </c>
      <c r="G6">
        <f t="shared" si="1"/>
        <v>2</v>
      </c>
      <c r="H6">
        <f t="shared" si="0"/>
        <v>2</v>
      </c>
      <c r="M6">
        <v>4</v>
      </c>
      <c r="N6">
        <f>SUM(COUNTIFS(F:F,1),COUNTIFS(F:F,2),COUNTIFS(F:F,3),COUNTIFS(F:F,4))</f>
        <v>164</v>
      </c>
      <c r="O6">
        <f>SUM(COUNTIFS(G:G,1),COUNTIFS(G:G,2),COUNTIFS(G:G,3))</f>
        <v>164</v>
      </c>
      <c r="P6">
        <f>O6-N6</f>
        <v>0</v>
      </c>
      <c r="R6">
        <f>(O6/N6)*100</f>
        <v>100</v>
      </c>
    </row>
    <row r="7" spans="1:18" x14ac:dyDescent="0.35">
      <c r="A7" s="1">
        <v>44262</v>
      </c>
      <c r="B7" s="2">
        <v>0.94444444444444453</v>
      </c>
      <c r="C7">
        <v>95</v>
      </c>
      <c r="D7">
        <v>1</v>
      </c>
      <c r="E7">
        <v>1</v>
      </c>
      <c r="F7">
        <v>4</v>
      </c>
      <c r="G7">
        <f t="shared" si="1"/>
        <v>2</v>
      </c>
      <c r="H7">
        <f t="shared" si="0"/>
        <v>2</v>
      </c>
    </row>
    <row r="8" spans="1:18" x14ac:dyDescent="0.35">
      <c r="A8" s="1">
        <v>44262</v>
      </c>
      <c r="B8" s="2">
        <v>0.94861111111111107</v>
      </c>
      <c r="C8">
        <v>95</v>
      </c>
      <c r="D8">
        <v>1</v>
      </c>
      <c r="E8">
        <v>1</v>
      </c>
      <c r="F8">
        <v>4</v>
      </c>
      <c r="G8">
        <f t="shared" si="1"/>
        <v>2</v>
      </c>
      <c r="H8">
        <f t="shared" si="0"/>
        <v>2</v>
      </c>
    </row>
    <row r="9" spans="1:18" x14ac:dyDescent="0.35">
      <c r="A9" s="1">
        <v>44262</v>
      </c>
      <c r="B9" s="2">
        <v>0.95277777777777783</v>
      </c>
      <c r="C9">
        <v>95</v>
      </c>
      <c r="D9">
        <v>1</v>
      </c>
      <c r="E9">
        <v>1</v>
      </c>
      <c r="F9">
        <v>4</v>
      </c>
      <c r="G9">
        <f t="shared" si="1"/>
        <v>2</v>
      </c>
      <c r="H9">
        <f t="shared" si="0"/>
        <v>2</v>
      </c>
      <c r="M9" t="s">
        <v>12</v>
      </c>
    </row>
    <row r="10" spans="1:18" x14ac:dyDescent="0.35">
      <c r="A10" s="1">
        <v>44262</v>
      </c>
      <c r="B10" s="2">
        <v>0.95694444444444438</v>
      </c>
      <c r="C10">
        <v>95</v>
      </c>
      <c r="D10">
        <v>1</v>
      </c>
      <c r="E10">
        <v>1</v>
      </c>
      <c r="F10">
        <v>4</v>
      </c>
      <c r="G10">
        <f t="shared" si="1"/>
        <v>2</v>
      </c>
      <c r="H10">
        <f>IF(OR(G10=G11,G10=G9),G10,IF(G9=G11,G9,"Ohje"))</f>
        <v>2</v>
      </c>
      <c r="N10" t="b">
        <v>1</v>
      </c>
      <c r="O10" t="s">
        <v>6</v>
      </c>
      <c r="P10" t="s">
        <v>8</v>
      </c>
      <c r="R10" t="s">
        <v>7</v>
      </c>
    </row>
    <row r="11" spans="1:18" x14ac:dyDescent="0.35">
      <c r="A11" s="1">
        <v>44262</v>
      </c>
      <c r="B11" s="2">
        <v>0.96111111111111114</v>
      </c>
      <c r="C11">
        <v>95</v>
      </c>
      <c r="D11">
        <v>1</v>
      </c>
      <c r="E11">
        <v>1</v>
      </c>
      <c r="F11">
        <v>4</v>
      </c>
      <c r="G11">
        <f t="shared" si="1"/>
        <v>2</v>
      </c>
      <c r="H11">
        <f t="shared" ref="H11:H74" si="2">IF(OR(G11=G12,G11=G10),G11,IF(G10=G12,G10,"Ohje"))</f>
        <v>2</v>
      </c>
      <c r="M11">
        <v>0</v>
      </c>
      <c r="N11">
        <f>COUNTIF(F:F,0)</f>
        <v>18</v>
      </c>
      <c r="O11">
        <f>COUNTIF(H:H,0)</f>
        <v>15</v>
      </c>
      <c r="P11">
        <f>O11-N11</f>
        <v>-3</v>
      </c>
      <c r="R11">
        <f>(O11/N11)*100</f>
        <v>83.333333333333343</v>
      </c>
    </row>
    <row r="12" spans="1:18" x14ac:dyDescent="0.35">
      <c r="A12" s="1">
        <v>44262</v>
      </c>
      <c r="B12" s="2">
        <v>0.96527777777777779</v>
      </c>
      <c r="C12">
        <v>95</v>
      </c>
      <c r="D12">
        <v>1</v>
      </c>
      <c r="E12">
        <v>1</v>
      </c>
      <c r="F12">
        <v>4</v>
      </c>
      <c r="G12">
        <f t="shared" si="1"/>
        <v>2</v>
      </c>
      <c r="H12">
        <f t="shared" si="2"/>
        <v>2</v>
      </c>
      <c r="M12">
        <v>4</v>
      </c>
      <c r="N12">
        <f>SUM(COUNTIFS(F:F,1),COUNTIFS(F:F,2),COUNTIFS(F:F,3),COUNTIFS(F:F,4))</f>
        <v>164</v>
      </c>
      <c r="O12">
        <f>SUM(COUNTIFS(H:H,1),COUNTIFS(H:H,2),COUNTIFS(H:H,3),COUNTIFS(H:H,4))</f>
        <v>161</v>
      </c>
      <c r="P12">
        <f>O12-N12</f>
        <v>-3</v>
      </c>
      <c r="R12">
        <f>(O12/N12)*100</f>
        <v>98.170731707317074</v>
      </c>
    </row>
    <row r="13" spans="1:18" x14ac:dyDescent="0.35">
      <c r="A13" s="1">
        <v>44262</v>
      </c>
      <c r="B13" s="2">
        <v>0.96944444444444444</v>
      </c>
      <c r="C13">
        <v>95</v>
      </c>
      <c r="D13">
        <v>1</v>
      </c>
      <c r="E13">
        <v>1</v>
      </c>
      <c r="F13">
        <v>4</v>
      </c>
      <c r="G13">
        <f t="shared" si="1"/>
        <v>2</v>
      </c>
      <c r="H13">
        <f t="shared" si="2"/>
        <v>2</v>
      </c>
    </row>
    <row r="14" spans="1:18" x14ac:dyDescent="0.35">
      <c r="A14" s="1">
        <v>44262</v>
      </c>
      <c r="B14" s="2">
        <v>0.97361111111111109</v>
      </c>
      <c r="C14">
        <v>95</v>
      </c>
      <c r="D14">
        <v>1</v>
      </c>
      <c r="E14">
        <v>1</v>
      </c>
      <c r="F14">
        <v>4</v>
      </c>
      <c r="G14">
        <f t="shared" si="1"/>
        <v>2</v>
      </c>
      <c r="H14">
        <f t="shared" si="2"/>
        <v>2</v>
      </c>
    </row>
    <row r="15" spans="1:18" x14ac:dyDescent="0.35">
      <c r="A15" s="1">
        <v>44262</v>
      </c>
      <c r="B15" s="2">
        <v>0.97777777777777775</v>
      </c>
      <c r="C15">
        <v>83</v>
      </c>
      <c r="D15">
        <v>1</v>
      </c>
      <c r="E15">
        <v>4</v>
      </c>
      <c r="F15">
        <v>4</v>
      </c>
      <c r="G15">
        <f t="shared" si="1"/>
        <v>1</v>
      </c>
      <c r="H15">
        <f t="shared" si="2"/>
        <v>1</v>
      </c>
    </row>
    <row r="16" spans="1:18" x14ac:dyDescent="0.35">
      <c r="A16" s="1">
        <v>44262</v>
      </c>
      <c r="B16" s="2">
        <v>0.98125000000000007</v>
      </c>
      <c r="C16">
        <v>71</v>
      </c>
      <c r="D16">
        <v>1</v>
      </c>
      <c r="E16">
        <v>5</v>
      </c>
      <c r="F16">
        <v>4</v>
      </c>
      <c r="G16">
        <f t="shared" si="1"/>
        <v>1</v>
      </c>
      <c r="H16">
        <f t="shared" si="2"/>
        <v>1</v>
      </c>
    </row>
    <row r="17" spans="1:8" x14ac:dyDescent="0.35">
      <c r="A17" s="1">
        <v>44262</v>
      </c>
      <c r="B17" s="2">
        <v>0.98541666666666661</v>
      </c>
      <c r="C17">
        <v>53</v>
      </c>
      <c r="D17">
        <v>1</v>
      </c>
      <c r="E17">
        <v>5</v>
      </c>
      <c r="F17">
        <v>4</v>
      </c>
      <c r="G17">
        <f t="shared" si="1"/>
        <v>0</v>
      </c>
      <c r="H17">
        <f t="shared" si="2"/>
        <v>1</v>
      </c>
    </row>
    <row r="18" spans="1:8" x14ac:dyDescent="0.35">
      <c r="A18" s="1">
        <v>44262</v>
      </c>
      <c r="B18" s="2">
        <v>0.98958333333333337</v>
      </c>
      <c r="C18">
        <v>85</v>
      </c>
      <c r="D18">
        <v>1</v>
      </c>
      <c r="E18">
        <v>2</v>
      </c>
      <c r="F18">
        <v>4</v>
      </c>
      <c r="G18">
        <f t="shared" si="1"/>
        <v>1</v>
      </c>
      <c r="H18">
        <f t="shared" si="2"/>
        <v>1</v>
      </c>
    </row>
    <row r="19" spans="1:8" x14ac:dyDescent="0.35">
      <c r="A19" s="1">
        <v>44262</v>
      </c>
      <c r="B19" s="2">
        <v>0.99375000000000002</v>
      </c>
      <c r="C19">
        <v>72</v>
      </c>
      <c r="D19">
        <v>1</v>
      </c>
      <c r="E19">
        <v>4</v>
      </c>
      <c r="F19">
        <v>4</v>
      </c>
      <c r="G19">
        <f t="shared" si="1"/>
        <v>1</v>
      </c>
      <c r="H19">
        <f t="shared" si="2"/>
        <v>1</v>
      </c>
    </row>
    <row r="20" spans="1:8" x14ac:dyDescent="0.35">
      <c r="A20" s="1">
        <v>44262</v>
      </c>
      <c r="B20" s="2">
        <v>0.99791666666666667</v>
      </c>
      <c r="C20">
        <v>85</v>
      </c>
      <c r="D20">
        <v>1</v>
      </c>
      <c r="E20">
        <v>4</v>
      </c>
      <c r="F20">
        <v>4</v>
      </c>
      <c r="G20">
        <f t="shared" si="1"/>
        <v>1</v>
      </c>
      <c r="H20">
        <f t="shared" si="2"/>
        <v>1</v>
      </c>
    </row>
    <row r="21" spans="1:8" x14ac:dyDescent="0.35">
      <c r="A21" s="1">
        <v>44263</v>
      </c>
      <c r="B21" s="2">
        <v>2.0833333333333333E-3</v>
      </c>
      <c r="C21">
        <v>76</v>
      </c>
      <c r="D21">
        <v>1</v>
      </c>
      <c r="E21">
        <v>4</v>
      </c>
      <c r="F21">
        <v>4</v>
      </c>
      <c r="G21">
        <f t="shared" si="1"/>
        <v>1</v>
      </c>
      <c r="H21">
        <f t="shared" si="2"/>
        <v>1</v>
      </c>
    </row>
    <row r="22" spans="1:8" x14ac:dyDescent="0.35">
      <c r="A22" s="1">
        <v>44263</v>
      </c>
      <c r="B22" s="2">
        <v>6.2499999999999995E-3</v>
      </c>
      <c r="C22">
        <v>89</v>
      </c>
      <c r="D22">
        <v>1</v>
      </c>
      <c r="E22">
        <v>1</v>
      </c>
      <c r="F22">
        <v>4</v>
      </c>
      <c r="G22">
        <f t="shared" si="1"/>
        <v>2</v>
      </c>
      <c r="H22">
        <f t="shared" si="2"/>
        <v>2</v>
      </c>
    </row>
    <row r="23" spans="1:8" x14ac:dyDescent="0.35">
      <c r="A23" s="1">
        <v>44263</v>
      </c>
      <c r="B23" s="2">
        <v>1.0416666666666666E-2</v>
      </c>
      <c r="C23">
        <v>87</v>
      </c>
      <c r="D23">
        <v>1</v>
      </c>
      <c r="E23">
        <v>1</v>
      </c>
      <c r="F23">
        <v>4</v>
      </c>
      <c r="G23">
        <f t="shared" si="1"/>
        <v>2</v>
      </c>
      <c r="H23">
        <f t="shared" si="2"/>
        <v>2</v>
      </c>
    </row>
    <row r="24" spans="1:8" x14ac:dyDescent="0.35">
      <c r="A24" s="1">
        <v>44263</v>
      </c>
      <c r="B24" s="2">
        <v>1.4583333333333332E-2</v>
      </c>
      <c r="C24">
        <v>95</v>
      </c>
      <c r="D24">
        <v>1</v>
      </c>
      <c r="E24">
        <v>1</v>
      </c>
      <c r="F24">
        <v>4</v>
      </c>
      <c r="G24">
        <f t="shared" si="1"/>
        <v>2</v>
      </c>
      <c r="H24">
        <f t="shared" si="2"/>
        <v>2</v>
      </c>
    </row>
    <row r="25" spans="1:8" x14ac:dyDescent="0.35">
      <c r="A25" s="1">
        <v>44263</v>
      </c>
      <c r="B25" s="2">
        <v>1.8749999999999999E-2</v>
      </c>
      <c r="C25">
        <v>95</v>
      </c>
      <c r="D25">
        <v>1</v>
      </c>
      <c r="E25">
        <v>1</v>
      </c>
      <c r="F25">
        <v>4</v>
      </c>
      <c r="G25">
        <f t="shared" si="1"/>
        <v>2</v>
      </c>
      <c r="H25">
        <f t="shared" si="2"/>
        <v>2</v>
      </c>
    </row>
    <row r="26" spans="1:8" x14ac:dyDescent="0.35">
      <c r="A26" s="1">
        <v>44263</v>
      </c>
      <c r="B26" s="2">
        <v>2.2916666666666669E-2</v>
      </c>
      <c r="C26">
        <v>83</v>
      </c>
      <c r="D26">
        <v>1</v>
      </c>
      <c r="E26">
        <v>4</v>
      </c>
      <c r="F26">
        <v>4</v>
      </c>
      <c r="G26">
        <f t="shared" si="1"/>
        <v>1</v>
      </c>
      <c r="H26">
        <f t="shared" si="2"/>
        <v>1</v>
      </c>
    </row>
    <row r="27" spans="1:8" x14ac:dyDescent="0.35">
      <c r="A27" s="1">
        <v>44263</v>
      </c>
      <c r="B27" s="2">
        <v>2.7083333333333334E-2</v>
      </c>
      <c r="C27">
        <v>84</v>
      </c>
      <c r="D27">
        <v>1</v>
      </c>
      <c r="E27">
        <v>1</v>
      </c>
      <c r="F27">
        <v>4</v>
      </c>
      <c r="G27">
        <f t="shared" si="1"/>
        <v>1</v>
      </c>
      <c r="H27">
        <f t="shared" si="2"/>
        <v>1</v>
      </c>
    </row>
    <row r="28" spans="1:8" x14ac:dyDescent="0.35">
      <c r="A28" s="1">
        <v>44263</v>
      </c>
      <c r="B28" s="2">
        <v>3.125E-2</v>
      </c>
      <c r="C28">
        <v>87</v>
      </c>
      <c r="D28">
        <v>1</v>
      </c>
      <c r="E28">
        <v>1</v>
      </c>
      <c r="F28">
        <v>4</v>
      </c>
      <c r="G28">
        <f t="shared" si="1"/>
        <v>2</v>
      </c>
      <c r="H28">
        <f t="shared" si="2"/>
        <v>1</v>
      </c>
    </row>
    <row r="29" spans="1:8" x14ac:dyDescent="0.35">
      <c r="A29" s="1">
        <v>44263</v>
      </c>
      <c r="B29" s="2">
        <v>3.5416666666666666E-2</v>
      </c>
      <c r="C29">
        <v>66</v>
      </c>
      <c r="D29">
        <v>1</v>
      </c>
      <c r="E29">
        <v>5</v>
      </c>
      <c r="F29">
        <v>4</v>
      </c>
      <c r="G29">
        <f t="shared" si="1"/>
        <v>1</v>
      </c>
      <c r="H29">
        <f t="shared" si="2"/>
        <v>1</v>
      </c>
    </row>
    <row r="30" spans="1:8" x14ac:dyDescent="0.35">
      <c r="A30" s="1">
        <v>44263</v>
      </c>
      <c r="B30" s="2">
        <v>3.9583333333333331E-2</v>
      </c>
      <c r="C30">
        <v>82</v>
      </c>
      <c r="D30">
        <v>1</v>
      </c>
      <c r="E30">
        <v>4</v>
      </c>
      <c r="F30">
        <v>4</v>
      </c>
      <c r="G30">
        <f t="shared" si="1"/>
        <v>1</v>
      </c>
      <c r="H30">
        <f t="shared" si="2"/>
        <v>1</v>
      </c>
    </row>
    <row r="31" spans="1:8" x14ac:dyDescent="0.35">
      <c r="A31" s="1">
        <v>44263</v>
      </c>
      <c r="B31" s="2">
        <v>4.3750000000000004E-2</v>
      </c>
      <c r="C31">
        <v>47</v>
      </c>
      <c r="D31">
        <v>1</v>
      </c>
      <c r="E31">
        <v>5</v>
      </c>
      <c r="F31">
        <v>4</v>
      </c>
      <c r="G31">
        <f t="shared" si="1"/>
        <v>0</v>
      </c>
      <c r="H31" t="str">
        <f t="shared" si="2"/>
        <v>Ohje</v>
      </c>
    </row>
    <row r="32" spans="1:8" x14ac:dyDescent="0.35">
      <c r="A32" s="1">
        <v>44263</v>
      </c>
      <c r="B32" s="2">
        <v>4.7916666666666663E-2</v>
      </c>
      <c r="C32">
        <v>86</v>
      </c>
      <c r="D32">
        <v>1</v>
      </c>
      <c r="E32">
        <v>1</v>
      </c>
      <c r="F32">
        <v>4</v>
      </c>
      <c r="G32">
        <f t="shared" si="1"/>
        <v>2</v>
      </c>
      <c r="H32" t="str">
        <f t="shared" si="2"/>
        <v>Ohje</v>
      </c>
    </row>
    <row r="33" spans="1:8" x14ac:dyDescent="0.35">
      <c r="A33" s="1">
        <v>44263</v>
      </c>
      <c r="B33" s="2">
        <v>5.2083333333333336E-2</v>
      </c>
      <c r="C33">
        <v>82</v>
      </c>
      <c r="D33">
        <v>1</v>
      </c>
      <c r="E33">
        <v>1</v>
      </c>
      <c r="F33">
        <v>4</v>
      </c>
      <c r="G33">
        <f t="shared" si="1"/>
        <v>1</v>
      </c>
      <c r="H33">
        <f t="shared" si="2"/>
        <v>2</v>
      </c>
    </row>
    <row r="34" spans="1:8" x14ac:dyDescent="0.35">
      <c r="A34" s="1">
        <v>44263</v>
      </c>
      <c r="B34" s="2">
        <v>5.6250000000000001E-2</v>
      </c>
      <c r="C34">
        <v>95</v>
      </c>
      <c r="D34">
        <v>1</v>
      </c>
      <c r="E34">
        <v>1</v>
      </c>
      <c r="F34">
        <v>4</v>
      </c>
      <c r="G34">
        <f t="shared" si="1"/>
        <v>2</v>
      </c>
      <c r="H34">
        <f t="shared" si="2"/>
        <v>2</v>
      </c>
    </row>
    <row r="35" spans="1:8" x14ac:dyDescent="0.35">
      <c r="A35" s="1">
        <v>44263</v>
      </c>
      <c r="B35" s="2">
        <v>6.0416666666666667E-2</v>
      </c>
      <c r="C35">
        <v>95</v>
      </c>
      <c r="D35">
        <v>1</v>
      </c>
      <c r="E35">
        <v>1</v>
      </c>
      <c r="F35">
        <v>4</v>
      </c>
      <c r="G35">
        <f t="shared" si="1"/>
        <v>2</v>
      </c>
      <c r="H35">
        <f t="shared" si="2"/>
        <v>2</v>
      </c>
    </row>
    <row r="36" spans="1:8" x14ac:dyDescent="0.35">
      <c r="A36" s="1">
        <v>44263</v>
      </c>
      <c r="B36" s="2">
        <v>6.458333333333334E-2</v>
      </c>
      <c r="C36">
        <v>95</v>
      </c>
      <c r="D36">
        <v>1</v>
      </c>
      <c r="E36">
        <v>1</v>
      </c>
      <c r="F36">
        <v>4</v>
      </c>
      <c r="G36">
        <f t="shared" si="1"/>
        <v>2</v>
      </c>
      <c r="H36">
        <f t="shared" si="2"/>
        <v>2</v>
      </c>
    </row>
    <row r="37" spans="1:8" x14ac:dyDescent="0.35">
      <c r="A37" s="1">
        <v>44263</v>
      </c>
      <c r="B37" s="2">
        <v>6.8749999999999992E-2</v>
      </c>
      <c r="C37">
        <v>83</v>
      </c>
      <c r="D37">
        <v>1</v>
      </c>
      <c r="E37">
        <v>4</v>
      </c>
      <c r="F37">
        <v>4</v>
      </c>
      <c r="G37">
        <f t="shared" si="1"/>
        <v>1</v>
      </c>
      <c r="H37">
        <f t="shared" si="2"/>
        <v>1</v>
      </c>
    </row>
    <row r="38" spans="1:8" x14ac:dyDescent="0.35">
      <c r="A38" s="1">
        <v>44263</v>
      </c>
      <c r="B38" s="2">
        <v>7.2916666666666671E-2</v>
      </c>
      <c r="C38">
        <v>87</v>
      </c>
      <c r="D38">
        <v>1</v>
      </c>
      <c r="E38">
        <v>4</v>
      </c>
      <c r="F38">
        <v>4</v>
      </c>
      <c r="G38">
        <f t="shared" si="1"/>
        <v>1</v>
      </c>
      <c r="H38">
        <f t="shared" si="2"/>
        <v>1</v>
      </c>
    </row>
    <row r="39" spans="1:8" x14ac:dyDescent="0.35">
      <c r="A39" s="1">
        <v>44263</v>
      </c>
      <c r="B39" s="2">
        <v>7.7083333333333337E-2</v>
      </c>
      <c r="C39">
        <v>76</v>
      </c>
      <c r="D39">
        <v>1</v>
      </c>
      <c r="E39">
        <v>4</v>
      </c>
      <c r="F39">
        <v>4</v>
      </c>
      <c r="G39">
        <f t="shared" si="1"/>
        <v>1</v>
      </c>
      <c r="H39">
        <f t="shared" si="2"/>
        <v>1</v>
      </c>
    </row>
    <row r="40" spans="1:8" x14ac:dyDescent="0.35">
      <c r="A40" s="1">
        <v>44263</v>
      </c>
      <c r="B40" s="2">
        <v>8.1250000000000003E-2</v>
      </c>
      <c r="C40">
        <v>88</v>
      </c>
      <c r="D40">
        <v>1</v>
      </c>
      <c r="E40">
        <v>3</v>
      </c>
      <c r="F40">
        <v>4</v>
      </c>
      <c r="G40">
        <f t="shared" si="1"/>
        <v>1</v>
      </c>
      <c r="H40">
        <f t="shared" si="2"/>
        <v>1</v>
      </c>
    </row>
    <row r="41" spans="1:8" x14ac:dyDescent="0.35">
      <c r="A41" s="1">
        <v>44263</v>
      </c>
      <c r="B41" s="2">
        <v>8.5416666666666655E-2</v>
      </c>
      <c r="C41">
        <v>90</v>
      </c>
      <c r="D41">
        <v>1</v>
      </c>
      <c r="E41">
        <v>1</v>
      </c>
      <c r="F41">
        <v>4</v>
      </c>
      <c r="G41">
        <f t="shared" si="1"/>
        <v>2</v>
      </c>
      <c r="H41">
        <f t="shared" si="2"/>
        <v>1</v>
      </c>
    </row>
    <row r="42" spans="1:8" x14ac:dyDescent="0.35">
      <c r="A42" s="1">
        <v>44263</v>
      </c>
      <c r="B42" s="2">
        <v>8.9583333333333334E-2</v>
      </c>
      <c r="C42">
        <v>92</v>
      </c>
      <c r="D42">
        <v>1</v>
      </c>
      <c r="E42">
        <v>2</v>
      </c>
      <c r="F42">
        <v>4</v>
      </c>
      <c r="G42">
        <f t="shared" si="1"/>
        <v>1</v>
      </c>
      <c r="H42">
        <f t="shared" si="2"/>
        <v>2</v>
      </c>
    </row>
    <row r="43" spans="1:8" x14ac:dyDescent="0.35">
      <c r="A43" s="1">
        <v>44263</v>
      </c>
      <c r="B43" s="2">
        <v>9.375E-2</v>
      </c>
      <c r="C43">
        <v>94</v>
      </c>
      <c r="D43">
        <v>1</v>
      </c>
      <c r="E43">
        <v>1</v>
      </c>
      <c r="F43">
        <v>4</v>
      </c>
      <c r="G43">
        <f t="shared" si="1"/>
        <v>2</v>
      </c>
      <c r="H43">
        <f t="shared" si="2"/>
        <v>2</v>
      </c>
    </row>
    <row r="44" spans="1:8" x14ac:dyDescent="0.35">
      <c r="A44" s="1">
        <v>44263</v>
      </c>
      <c r="B44" s="2">
        <v>9.7916666666666666E-2</v>
      </c>
      <c r="C44">
        <v>94</v>
      </c>
      <c r="D44">
        <v>1</v>
      </c>
      <c r="E44">
        <v>1</v>
      </c>
      <c r="F44">
        <v>4</v>
      </c>
      <c r="G44">
        <f t="shared" si="1"/>
        <v>2</v>
      </c>
      <c r="H44">
        <f t="shared" si="2"/>
        <v>2</v>
      </c>
    </row>
    <row r="45" spans="1:8" x14ac:dyDescent="0.35">
      <c r="A45" s="1">
        <v>44263</v>
      </c>
      <c r="B45" s="2">
        <v>0.10208333333333335</v>
      </c>
      <c r="C45">
        <v>95</v>
      </c>
      <c r="D45">
        <v>1</v>
      </c>
      <c r="E45">
        <v>1</v>
      </c>
      <c r="F45">
        <v>4</v>
      </c>
      <c r="G45">
        <f t="shared" si="1"/>
        <v>2</v>
      </c>
      <c r="H45">
        <f t="shared" si="2"/>
        <v>2</v>
      </c>
    </row>
    <row r="46" spans="1:8" x14ac:dyDescent="0.35">
      <c r="A46" s="1">
        <v>44263</v>
      </c>
      <c r="B46" s="2">
        <v>0.10625</v>
      </c>
      <c r="C46">
        <v>95</v>
      </c>
      <c r="D46">
        <v>1</v>
      </c>
      <c r="E46">
        <v>1</v>
      </c>
      <c r="F46">
        <v>4</v>
      </c>
      <c r="G46">
        <f t="shared" si="1"/>
        <v>2</v>
      </c>
      <c r="H46">
        <f t="shared" si="2"/>
        <v>2</v>
      </c>
    </row>
    <row r="47" spans="1:8" x14ac:dyDescent="0.35">
      <c r="A47" s="1">
        <v>44263</v>
      </c>
      <c r="B47" s="2">
        <v>0.11041666666666666</v>
      </c>
      <c r="C47">
        <v>95</v>
      </c>
      <c r="D47">
        <v>1</v>
      </c>
      <c r="E47">
        <v>1</v>
      </c>
      <c r="F47">
        <v>4</v>
      </c>
      <c r="G47">
        <f t="shared" si="1"/>
        <v>2</v>
      </c>
      <c r="H47">
        <f t="shared" si="2"/>
        <v>2</v>
      </c>
    </row>
    <row r="48" spans="1:8" x14ac:dyDescent="0.35">
      <c r="A48" s="1">
        <v>44263</v>
      </c>
      <c r="B48" s="2">
        <v>0.11458333333333333</v>
      </c>
      <c r="C48">
        <v>95</v>
      </c>
      <c r="D48">
        <v>1</v>
      </c>
      <c r="E48">
        <v>1</v>
      </c>
      <c r="F48">
        <v>4</v>
      </c>
      <c r="G48">
        <f t="shared" si="1"/>
        <v>2</v>
      </c>
      <c r="H48">
        <f t="shared" si="2"/>
        <v>2</v>
      </c>
    </row>
    <row r="49" spans="1:8" x14ac:dyDescent="0.35">
      <c r="A49" s="1">
        <v>44263</v>
      </c>
      <c r="B49" s="2">
        <v>0.11875000000000001</v>
      </c>
      <c r="C49">
        <v>95</v>
      </c>
      <c r="D49">
        <v>1</v>
      </c>
      <c r="E49">
        <v>1</v>
      </c>
      <c r="F49">
        <v>4</v>
      </c>
      <c r="G49">
        <f t="shared" si="1"/>
        <v>2</v>
      </c>
      <c r="H49">
        <f t="shared" si="2"/>
        <v>2</v>
      </c>
    </row>
    <row r="50" spans="1:8" x14ac:dyDescent="0.35">
      <c r="A50" s="1">
        <v>44263</v>
      </c>
      <c r="B50" s="2">
        <v>0.12291666666666667</v>
      </c>
      <c r="C50">
        <v>95</v>
      </c>
      <c r="D50">
        <v>1</v>
      </c>
      <c r="E50">
        <v>1</v>
      </c>
      <c r="F50">
        <v>4</v>
      </c>
      <c r="G50">
        <f t="shared" si="1"/>
        <v>2</v>
      </c>
      <c r="H50">
        <f t="shared" si="2"/>
        <v>2</v>
      </c>
    </row>
    <row r="51" spans="1:8" x14ac:dyDescent="0.35">
      <c r="A51" s="1">
        <v>44263</v>
      </c>
      <c r="B51" s="2">
        <v>0.12708333333333333</v>
      </c>
      <c r="C51">
        <v>95</v>
      </c>
      <c r="D51">
        <v>1</v>
      </c>
      <c r="E51">
        <v>1</v>
      </c>
      <c r="F51">
        <v>4</v>
      </c>
      <c r="G51">
        <f t="shared" si="1"/>
        <v>2</v>
      </c>
      <c r="H51">
        <f t="shared" si="2"/>
        <v>2</v>
      </c>
    </row>
    <row r="52" spans="1:8" x14ac:dyDescent="0.35">
      <c r="A52" s="1">
        <v>44263</v>
      </c>
      <c r="B52" s="2">
        <v>0.13125000000000001</v>
      </c>
      <c r="C52">
        <v>95</v>
      </c>
      <c r="D52">
        <v>1</v>
      </c>
      <c r="E52">
        <v>1</v>
      </c>
      <c r="F52">
        <v>4</v>
      </c>
      <c r="G52">
        <f t="shared" si="1"/>
        <v>2</v>
      </c>
      <c r="H52">
        <f t="shared" si="2"/>
        <v>2</v>
      </c>
    </row>
    <row r="53" spans="1:8" x14ac:dyDescent="0.35">
      <c r="A53" s="1">
        <v>44263</v>
      </c>
      <c r="B53" s="2">
        <v>0.13541666666666666</v>
      </c>
      <c r="C53">
        <v>95</v>
      </c>
      <c r="D53">
        <v>1</v>
      </c>
      <c r="E53">
        <v>1</v>
      </c>
      <c r="F53">
        <v>4</v>
      </c>
      <c r="G53">
        <f t="shared" si="1"/>
        <v>2</v>
      </c>
      <c r="H53">
        <f t="shared" si="2"/>
        <v>2</v>
      </c>
    </row>
    <row r="54" spans="1:8" x14ac:dyDescent="0.35">
      <c r="A54" s="1">
        <v>44263</v>
      </c>
      <c r="B54" s="2">
        <v>0.1388888888888889</v>
      </c>
      <c r="C54">
        <v>95</v>
      </c>
      <c r="D54">
        <v>1</v>
      </c>
      <c r="E54">
        <v>1</v>
      </c>
      <c r="F54">
        <v>4</v>
      </c>
      <c r="G54">
        <f t="shared" si="1"/>
        <v>2</v>
      </c>
      <c r="H54">
        <f t="shared" si="2"/>
        <v>2</v>
      </c>
    </row>
    <row r="55" spans="1:8" x14ac:dyDescent="0.35">
      <c r="A55" s="1">
        <v>44263</v>
      </c>
      <c r="B55" s="2">
        <v>0.14305555555555557</v>
      </c>
      <c r="C55">
        <v>94</v>
      </c>
      <c r="D55">
        <v>1</v>
      </c>
      <c r="E55">
        <v>2</v>
      </c>
      <c r="F55">
        <v>4</v>
      </c>
      <c r="G55">
        <f t="shared" si="1"/>
        <v>1</v>
      </c>
      <c r="H55">
        <f t="shared" si="2"/>
        <v>1</v>
      </c>
    </row>
    <row r="56" spans="1:8" x14ac:dyDescent="0.35">
      <c r="A56" s="1">
        <v>44263</v>
      </c>
      <c r="B56" s="2">
        <v>0.14722222222222223</v>
      </c>
      <c r="C56">
        <v>92</v>
      </c>
      <c r="D56">
        <v>1</v>
      </c>
      <c r="E56">
        <v>3</v>
      </c>
      <c r="F56">
        <v>4</v>
      </c>
      <c r="G56">
        <f t="shared" si="1"/>
        <v>1</v>
      </c>
      <c r="H56">
        <f t="shared" si="2"/>
        <v>1</v>
      </c>
    </row>
    <row r="57" spans="1:8" x14ac:dyDescent="0.35">
      <c r="A57" s="1">
        <v>44263</v>
      </c>
      <c r="B57" s="2">
        <v>0.15138888888888888</v>
      </c>
      <c r="C57">
        <v>92</v>
      </c>
      <c r="D57">
        <v>1</v>
      </c>
      <c r="E57">
        <v>1</v>
      </c>
      <c r="F57">
        <v>4</v>
      </c>
      <c r="G57">
        <f t="shared" si="1"/>
        <v>2</v>
      </c>
      <c r="H57">
        <f t="shared" si="2"/>
        <v>2</v>
      </c>
    </row>
    <row r="58" spans="1:8" x14ac:dyDescent="0.35">
      <c r="A58" s="1">
        <v>44263</v>
      </c>
      <c r="B58" s="2">
        <v>0.15555555555555556</v>
      </c>
      <c r="C58">
        <v>91</v>
      </c>
      <c r="D58">
        <v>1</v>
      </c>
      <c r="E58">
        <v>1</v>
      </c>
      <c r="F58">
        <v>4</v>
      </c>
      <c r="G58">
        <f t="shared" si="1"/>
        <v>2</v>
      </c>
      <c r="H58">
        <f t="shared" si="2"/>
        <v>2</v>
      </c>
    </row>
    <row r="59" spans="1:8" x14ac:dyDescent="0.35">
      <c r="A59" s="1">
        <v>44263</v>
      </c>
      <c r="B59" s="2">
        <v>0.15972222222222224</v>
      </c>
      <c r="C59">
        <v>91</v>
      </c>
      <c r="D59">
        <v>1</v>
      </c>
      <c r="E59">
        <v>1</v>
      </c>
      <c r="F59">
        <v>4</v>
      </c>
      <c r="G59">
        <f t="shared" si="1"/>
        <v>2</v>
      </c>
      <c r="H59">
        <f t="shared" si="2"/>
        <v>2</v>
      </c>
    </row>
    <row r="60" spans="1:8" x14ac:dyDescent="0.35">
      <c r="A60" s="1">
        <v>44263</v>
      </c>
      <c r="B60" s="2">
        <v>0.16388888888888889</v>
      </c>
      <c r="C60">
        <v>91</v>
      </c>
      <c r="D60">
        <v>1</v>
      </c>
      <c r="E60">
        <v>3</v>
      </c>
      <c r="F60">
        <v>4</v>
      </c>
      <c r="G60">
        <f t="shared" si="1"/>
        <v>1</v>
      </c>
      <c r="H60">
        <f t="shared" si="2"/>
        <v>2</v>
      </c>
    </row>
    <row r="61" spans="1:8" x14ac:dyDescent="0.35">
      <c r="A61" s="1">
        <v>44263</v>
      </c>
      <c r="B61" s="2">
        <v>0.16805555555555554</v>
      </c>
      <c r="C61">
        <v>90</v>
      </c>
      <c r="D61">
        <v>1</v>
      </c>
      <c r="E61">
        <v>1</v>
      </c>
      <c r="F61">
        <v>4</v>
      </c>
      <c r="G61">
        <f t="shared" si="1"/>
        <v>2</v>
      </c>
      <c r="H61">
        <f t="shared" si="2"/>
        <v>2</v>
      </c>
    </row>
    <row r="62" spans="1:8" x14ac:dyDescent="0.35">
      <c r="A62" s="1">
        <v>44263</v>
      </c>
      <c r="B62" s="2">
        <v>0.17222222222222225</v>
      </c>
      <c r="C62">
        <v>91</v>
      </c>
      <c r="D62">
        <v>1</v>
      </c>
      <c r="E62">
        <v>1</v>
      </c>
      <c r="F62">
        <v>4</v>
      </c>
      <c r="G62">
        <f t="shared" si="1"/>
        <v>2</v>
      </c>
      <c r="H62">
        <f t="shared" si="2"/>
        <v>2</v>
      </c>
    </row>
    <row r="63" spans="1:8" x14ac:dyDescent="0.35">
      <c r="A63" s="1">
        <v>44263</v>
      </c>
      <c r="B63" s="2">
        <v>0.1763888888888889</v>
      </c>
      <c r="C63">
        <v>91</v>
      </c>
      <c r="D63">
        <v>1</v>
      </c>
      <c r="E63">
        <v>3</v>
      </c>
      <c r="F63">
        <v>4</v>
      </c>
      <c r="G63">
        <f t="shared" si="1"/>
        <v>1</v>
      </c>
      <c r="H63">
        <f t="shared" si="2"/>
        <v>1</v>
      </c>
    </row>
    <row r="64" spans="1:8" x14ac:dyDescent="0.35">
      <c r="A64" s="1">
        <v>44263</v>
      </c>
      <c r="B64" s="2">
        <v>0.18055555555555555</v>
      </c>
      <c r="C64">
        <v>93</v>
      </c>
      <c r="D64">
        <v>1</v>
      </c>
      <c r="E64">
        <v>2</v>
      </c>
      <c r="F64">
        <v>4</v>
      </c>
      <c r="G64">
        <f t="shared" si="1"/>
        <v>1</v>
      </c>
      <c r="H64">
        <f t="shared" si="2"/>
        <v>1</v>
      </c>
    </row>
    <row r="65" spans="1:8" x14ac:dyDescent="0.35">
      <c r="A65" s="1">
        <v>44263</v>
      </c>
      <c r="B65" s="2">
        <v>0.18472222222222223</v>
      </c>
      <c r="C65">
        <v>92</v>
      </c>
      <c r="D65">
        <v>1</v>
      </c>
      <c r="E65">
        <v>1</v>
      </c>
      <c r="F65">
        <v>4</v>
      </c>
      <c r="G65">
        <f t="shared" si="1"/>
        <v>2</v>
      </c>
      <c r="H65">
        <f t="shared" si="2"/>
        <v>1</v>
      </c>
    </row>
    <row r="66" spans="1:8" x14ac:dyDescent="0.35">
      <c r="A66" s="1">
        <v>44263</v>
      </c>
      <c r="B66" s="2">
        <v>0.18888888888888888</v>
      </c>
      <c r="C66">
        <v>91</v>
      </c>
      <c r="D66">
        <v>1</v>
      </c>
      <c r="E66">
        <v>3</v>
      </c>
      <c r="F66">
        <v>4</v>
      </c>
      <c r="G66">
        <f t="shared" si="1"/>
        <v>1</v>
      </c>
      <c r="H66">
        <f t="shared" si="2"/>
        <v>2</v>
      </c>
    </row>
    <row r="67" spans="1:8" x14ac:dyDescent="0.35">
      <c r="A67" s="1">
        <v>44263</v>
      </c>
      <c r="B67" s="2">
        <v>0.19305555555555554</v>
      </c>
      <c r="C67">
        <v>90</v>
      </c>
      <c r="D67">
        <v>1</v>
      </c>
      <c r="E67">
        <v>1</v>
      </c>
      <c r="F67">
        <v>4</v>
      </c>
      <c r="G67">
        <f t="shared" ref="G67:G130" si="3">IF(AND(C67&gt;60,D67&lt;4,E67&lt;6),IF(AND(C67&gt;85,D67=1,E67=1),2,1),0)</f>
        <v>2</v>
      </c>
      <c r="H67">
        <f t="shared" si="2"/>
        <v>2</v>
      </c>
    </row>
    <row r="68" spans="1:8" x14ac:dyDescent="0.35">
      <c r="A68" s="1">
        <v>44263</v>
      </c>
      <c r="B68" s="2">
        <v>0.19722222222222222</v>
      </c>
      <c r="C68">
        <v>91</v>
      </c>
      <c r="D68">
        <v>1</v>
      </c>
      <c r="E68">
        <v>1</v>
      </c>
      <c r="F68">
        <v>4</v>
      </c>
      <c r="G68">
        <f t="shared" si="3"/>
        <v>2</v>
      </c>
      <c r="H68">
        <f t="shared" si="2"/>
        <v>2</v>
      </c>
    </row>
    <row r="69" spans="1:8" x14ac:dyDescent="0.35">
      <c r="A69" s="1">
        <v>44263</v>
      </c>
      <c r="B69" s="2">
        <v>0.20138888888888887</v>
      </c>
      <c r="C69">
        <v>95</v>
      </c>
      <c r="D69">
        <v>1</v>
      </c>
      <c r="E69">
        <v>1</v>
      </c>
      <c r="F69">
        <v>4</v>
      </c>
      <c r="G69">
        <f t="shared" si="3"/>
        <v>2</v>
      </c>
      <c r="H69">
        <f t="shared" si="2"/>
        <v>2</v>
      </c>
    </row>
    <row r="70" spans="1:8" x14ac:dyDescent="0.35">
      <c r="A70" s="1">
        <v>44263</v>
      </c>
      <c r="B70" s="2">
        <v>0.20555555555555557</v>
      </c>
      <c r="C70">
        <v>95</v>
      </c>
      <c r="D70">
        <v>1</v>
      </c>
      <c r="E70">
        <v>1</v>
      </c>
      <c r="F70">
        <v>4</v>
      </c>
      <c r="G70">
        <f t="shared" si="3"/>
        <v>2</v>
      </c>
      <c r="H70">
        <f t="shared" si="2"/>
        <v>2</v>
      </c>
    </row>
    <row r="71" spans="1:8" x14ac:dyDescent="0.35">
      <c r="A71" s="1">
        <v>44263</v>
      </c>
      <c r="B71" s="2">
        <v>0.20972222222222223</v>
      </c>
      <c r="C71">
        <v>97</v>
      </c>
      <c r="D71">
        <v>1</v>
      </c>
      <c r="E71">
        <v>1</v>
      </c>
      <c r="F71">
        <v>4</v>
      </c>
      <c r="G71">
        <f t="shared" si="3"/>
        <v>2</v>
      </c>
      <c r="H71">
        <f t="shared" si="2"/>
        <v>2</v>
      </c>
    </row>
    <row r="72" spans="1:8" x14ac:dyDescent="0.35">
      <c r="A72" s="1">
        <v>44263</v>
      </c>
      <c r="B72" s="2">
        <v>0.21388888888888891</v>
      </c>
      <c r="C72">
        <v>97</v>
      </c>
      <c r="D72">
        <v>1</v>
      </c>
      <c r="E72">
        <v>1</v>
      </c>
      <c r="F72">
        <v>4</v>
      </c>
      <c r="G72">
        <f t="shared" si="3"/>
        <v>2</v>
      </c>
      <c r="H72">
        <f t="shared" si="2"/>
        <v>2</v>
      </c>
    </row>
    <row r="73" spans="1:8" x14ac:dyDescent="0.35">
      <c r="A73" s="1">
        <v>44263</v>
      </c>
      <c r="B73" s="2">
        <v>0.21805555555555556</v>
      </c>
      <c r="C73">
        <v>97</v>
      </c>
      <c r="D73">
        <v>1</v>
      </c>
      <c r="E73">
        <v>1</v>
      </c>
      <c r="F73">
        <v>4</v>
      </c>
      <c r="G73">
        <f t="shared" si="3"/>
        <v>2</v>
      </c>
      <c r="H73">
        <f t="shared" si="2"/>
        <v>2</v>
      </c>
    </row>
    <row r="74" spans="1:8" x14ac:dyDescent="0.35">
      <c r="A74" s="1">
        <v>44263</v>
      </c>
      <c r="B74" s="2">
        <v>0.22222222222222221</v>
      </c>
      <c r="C74">
        <v>97</v>
      </c>
      <c r="D74">
        <v>1</v>
      </c>
      <c r="E74">
        <v>1</v>
      </c>
      <c r="F74">
        <v>4</v>
      </c>
      <c r="G74">
        <f t="shared" si="3"/>
        <v>2</v>
      </c>
      <c r="H74">
        <f t="shared" si="2"/>
        <v>2</v>
      </c>
    </row>
    <row r="75" spans="1:8" x14ac:dyDescent="0.35">
      <c r="A75" s="1">
        <v>44263</v>
      </c>
      <c r="B75" s="2">
        <v>0.22638888888888889</v>
      </c>
      <c r="C75">
        <v>97</v>
      </c>
      <c r="D75">
        <v>1</v>
      </c>
      <c r="E75">
        <v>1</v>
      </c>
      <c r="F75">
        <v>4</v>
      </c>
      <c r="G75">
        <f t="shared" si="3"/>
        <v>2</v>
      </c>
      <c r="H75">
        <f t="shared" ref="H75:H138" si="4">IF(OR(G75=G76,G75=G74),G75,IF(G74=G76,G74,"Ohje"))</f>
        <v>2</v>
      </c>
    </row>
    <row r="76" spans="1:8" x14ac:dyDescent="0.35">
      <c r="A76" s="1">
        <v>44263</v>
      </c>
      <c r="B76" s="2">
        <v>0.23055555555555554</v>
      </c>
      <c r="C76">
        <v>97</v>
      </c>
      <c r="D76">
        <v>1</v>
      </c>
      <c r="E76">
        <v>1</v>
      </c>
      <c r="F76">
        <v>4</v>
      </c>
      <c r="G76">
        <f t="shared" si="3"/>
        <v>2</v>
      </c>
      <c r="H76">
        <f t="shared" si="4"/>
        <v>2</v>
      </c>
    </row>
    <row r="77" spans="1:8" x14ac:dyDescent="0.35">
      <c r="A77" s="1">
        <v>44263</v>
      </c>
      <c r="B77" s="2">
        <v>0.23402777777777781</v>
      </c>
      <c r="C77">
        <v>97</v>
      </c>
      <c r="D77">
        <v>1</v>
      </c>
      <c r="E77">
        <v>1</v>
      </c>
      <c r="F77">
        <v>4</v>
      </c>
      <c r="G77">
        <f t="shared" si="3"/>
        <v>2</v>
      </c>
      <c r="H77">
        <f t="shared" si="4"/>
        <v>2</v>
      </c>
    </row>
    <row r="78" spans="1:8" x14ac:dyDescent="0.35">
      <c r="A78" s="1">
        <v>44263</v>
      </c>
      <c r="B78" s="2">
        <v>0.23819444444444446</v>
      </c>
      <c r="C78">
        <v>5</v>
      </c>
      <c r="D78">
        <v>1</v>
      </c>
      <c r="E78">
        <v>1</v>
      </c>
      <c r="F78">
        <v>0</v>
      </c>
      <c r="G78">
        <f t="shared" si="3"/>
        <v>0</v>
      </c>
      <c r="H78">
        <f t="shared" si="4"/>
        <v>0</v>
      </c>
    </row>
    <row r="79" spans="1:8" x14ac:dyDescent="0.35">
      <c r="A79" s="1">
        <v>44263</v>
      </c>
      <c r="B79" s="2">
        <v>0.24236111111111111</v>
      </c>
      <c r="C79">
        <v>5</v>
      </c>
      <c r="D79">
        <v>1</v>
      </c>
      <c r="E79">
        <v>2</v>
      </c>
      <c r="F79">
        <v>0</v>
      </c>
      <c r="G79">
        <f t="shared" si="3"/>
        <v>0</v>
      </c>
      <c r="H79">
        <f t="shared" si="4"/>
        <v>0</v>
      </c>
    </row>
    <row r="80" spans="1:8" x14ac:dyDescent="0.35">
      <c r="A80" s="1">
        <v>44263</v>
      </c>
      <c r="B80" s="2">
        <v>0.24652777777777779</v>
      </c>
      <c r="C80">
        <v>96</v>
      </c>
      <c r="D80">
        <v>1</v>
      </c>
      <c r="E80">
        <v>1</v>
      </c>
      <c r="F80">
        <v>4</v>
      </c>
      <c r="G80">
        <f t="shared" si="3"/>
        <v>2</v>
      </c>
      <c r="H80">
        <f t="shared" si="4"/>
        <v>2</v>
      </c>
    </row>
    <row r="81" spans="1:8" x14ac:dyDescent="0.35">
      <c r="A81" s="1">
        <v>44263</v>
      </c>
      <c r="B81" s="2">
        <v>0.25069444444444444</v>
      </c>
      <c r="C81">
        <v>95</v>
      </c>
      <c r="D81">
        <v>1</v>
      </c>
      <c r="E81">
        <v>1</v>
      </c>
      <c r="F81">
        <v>4</v>
      </c>
      <c r="G81">
        <f t="shared" si="3"/>
        <v>2</v>
      </c>
      <c r="H81">
        <f t="shared" si="4"/>
        <v>2</v>
      </c>
    </row>
    <row r="82" spans="1:8" x14ac:dyDescent="0.35">
      <c r="A82" s="1">
        <v>44263</v>
      </c>
      <c r="B82" s="2">
        <v>0.25486111111111109</v>
      </c>
      <c r="C82">
        <v>97</v>
      </c>
      <c r="D82">
        <v>1</v>
      </c>
      <c r="E82">
        <v>1</v>
      </c>
      <c r="F82">
        <v>4</v>
      </c>
      <c r="G82">
        <f t="shared" si="3"/>
        <v>2</v>
      </c>
      <c r="H82">
        <f t="shared" si="4"/>
        <v>2</v>
      </c>
    </row>
    <row r="83" spans="1:8" x14ac:dyDescent="0.35">
      <c r="A83" s="1">
        <v>44263</v>
      </c>
      <c r="B83" s="2">
        <v>0.2590277777777778</v>
      </c>
      <c r="C83">
        <v>97</v>
      </c>
      <c r="D83">
        <v>1</v>
      </c>
      <c r="E83">
        <v>1</v>
      </c>
      <c r="F83">
        <v>4</v>
      </c>
      <c r="G83">
        <f t="shared" si="3"/>
        <v>2</v>
      </c>
      <c r="H83">
        <f t="shared" si="4"/>
        <v>2</v>
      </c>
    </row>
    <row r="84" spans="1:8" x14ac:dyDescent="0.35">
      <c r="A84" s="1">
        <v>44263</v>
      </c>
      <c r="B84" s="2">
        <v>0.26319444444444445</v>
      </c>
      <c r="C84">
        <v>86</v>
      </c>
      <c r="D84">
        <v>1</v>
      </c>
      <c r="E84">
        <v>4</v>
      </c>
      <c r="F84">
        <v>4</v>
      </c>
      <c r="G84">
        <f t="shared" si="3"/>
        <v>1</v>
      </c>
      <c r="H84" t="str">
        <f t="shared" si="4"/>
        <v>Ohje</v>
      </c>
    </row>
    <row r="85" spans="1:8" x14ac:dyDescent="0.35">
      <c r="A85" s="1">
        <v>44263</v>
      </c>
      <c r="B85" s="2">
        <v>0.2673611111111111</v>
      </c>
      <c r="C85">
        <v>5</v>
      </c>
      <c r="D85">
        <v>1</v>
      </c>
      <c r="E85">
        <v>4</v>
      </c>
      <c r="F85">
        <v>0</v>
      </c>
      <c r="G85">
        <f t="shared" si="3"/>
        <v>0</v>
      </c>
      <c r="H85">
        <f t="shared" si="4"/>
        <v>0</v>
      </c>
    </row>
    <row r="86" spans="1:8" x14ac:dyDescent="0.35">
      <c r="A86" s="1">
        <v>44263</v>
      </c>
      <c r="B86" s="2">
        <v>0.27152777777777776</v>
      </c>
      <c r="C86">
        <v>5</v>
      </c>
      <c r="D86">
        <v>1</v>
      </c>
      <c r="E86">
        <v>1</v>
      </c>
      <c r="F86">
        <v>0</v>
      </c>
      <c r="G86">
        <f t="shared" si="3"/>
        <v>0</v>
      </c>
      <c r="H86">
        <f t="shared" si="4"/>
        <v>0</v>
      </c>
    </row>
    <row r="87" spans="1:8" x14ac:dyDescent="0.35">
      <c r="A87" s="1">
        <v>44263</v>
      </c>
      <c r="B87" s="2">
        <v>0.27569444444444446</v>
      </c>
      <c r="C87">
        <v>5</v>
      </c>
      <c r="D87">
        <v>1</v>
      </c>
      <c r="E87">
        <v>2</v>
      </c>
      <c r="F87">
        <v>0</v>
      </c>
      <c r="G87">
        <f t="shared" si="3"/>
        <v>0</v>
      </c>
      <c r="H87">
        <f t="shared" si="4"/>
        <v>0</v>
      </c>
    </row>
    <row r="88" spans="1:8" x14ac:dyDescent="0.35">
      <c r="A88" s="1">
        <v>44263</v>
      </c>
      <c r="B88" s="2">
        <v>0.92986111111111114</v>
      </c>
      <c r="C88">
        <v>15</v>
      </c>
      <c r="D88">
        <v>2</v>
      </c>
      <c r="E88">
        <v>6</v>
      </c>
      <c r="F88">
        <v>0</v>
      </c>
      <c r="G88">
        <f t="shared" si="3"/>
        <v>0</v>
      </c>
      <c r="H88">
        <f t="shared" si="4"/>
        <v>0</v>
      </c>
    </row>
    <row r="89" spans="1:8" x14ac:dyDescent="0.35">
      <c r="A89" s="1">
        <v>44263</v>
      </c>
      <c r="B89" s="2">
        <v>0.93402777777777779</v>
      </c>
      <c r="C89">
        <v>13</v>
      </c>
      <c r="D89">
        <v>1</v>
      </c>
      <c r="E89">
        <v>6</v>
      </c>
      <c r="F89">
        <v>0</v>
      </c>
      <c r="G89">
        <f t="shared" si="3"/>
        <v>0</v>
      </c>
      <c r="H89">
        <f t="shared" si="4"/>
        <v>0</v>
      </c>
    </row>
    <row r="90" spans="1:8" x14ac:dyDescent="0.35">
      <c r="A90" s="1">
        <v>44263</v>
      </c>
      <c r="B90" s="2">
        <v>0.94236111111111109</v>
      </c>
      <c r="C90">
        <v>9</v>
      </c>
      <c r="D90">
        <v>1</v>
      </c>
      <c r="E90">
        <v>6</v>
      </c>
      <c r="F90">
        <v>0</v>
      </c>
      <c r="G90">
        <f t="shared" si="3"/>
        <v>0</v>
      </c>
      <c r="H90">
        <f t="shared" si="4"/>
        <v>0</v>
      </c>
    </row>
    <row r="91" spans="1:8" x14ac:dyDescent="0.35">
      <c r="A91" s="1">
        <v>44263</v>
      </c>
      <c r="B91" s="2">
        <v>0.94652777777777775</v>
      </c>
      <c r="C91">
        <v>11</v>
      </c>
      <c r="D91">
        <v>1</v>
      </c>
      <c r="E91">
        <v>6</v>
      </c>
      <c r="F91">
        <v>0</v>
      </c>
      <c r="G91">
        <f t="shared" si="3"/>
        <v>0</v>
      </c>
      <c r="H91">
        <f t="shared" si="4"/>
        <v>0</v>
      </c>
    </row>
    <row r="92" spans="1:8" x14ac:dyDescent="0.35">
      <c r="A92" s="1">
        <v>44263</v>
      </c>
      <c r="B92" s="2">
        <v>0.9506944444444444</v>
      </c>
      <c r="C92">
        <v>28</v>
      </c>
      <c r="D92">
        <v>1</v>
      </c>
      <c r="E92">
        <v>6</v>
      </c>
      <c r="F92">
        <v>0</v>
      </c>
      <c r="G92">
        <f t="shared" si="3"/>
        <v>0</v>
      </c>
      <c r="H92">
        <f t="shared" si="4"/>
        <v>0</v>
      </c>
    </row>
    <row r="93" spans="1:8" x14ac:dyDescent="0.35">
      <c r="A93" s="1">
        <v>44263</v>
      </c>
      <c r="B93" s="2">
        <v>0.95486111111111116</v>
      </c>
      <c r="C93">
        <v>83</v>
      </c>
      <c r="D93">
        <v>1</v>
      </c>
      <c r="E93">
        <v>1</v>
      </c>
      <c r="F93">
        <v>0</v>
      </c>
      <c r="G93">
        <f t="shared" si="3"/>
        <v>1</v>
      </c>
      <c r="H93">
        <f t="shared" si="4"/>
        <v>0</v>
      </c>
    </row>
    <row r="94" spans="1:8" x14ac:dyDescent="0.35">
      <c r="A94" s="1">
        <v>44263</v>
      </c>
      <c r="B94" s="2">
        <v>0.95833333333333337</v>
      </c>
      <c r="C94">
        <v>18</v>
      </c>
      <c r="D94">
        <v>1</v>
      </c>
      <c r="E94">
        <v>6</v>
      </c>
      <c r="F94">
        <v>0</v>
      </c>
      <c r="G94">
        <f t="shared" si="3"/>
        <v>0</v>
      </c>
      <c r="H94">
        <f t="shared" si="4"/>
        <v>1</v>
      </c>
    </row>
    <row r="95" spans="1:8" x14ac:dyDescent="0.35">
      <c r="A95" s="1">
        <v>44263</v>
      </c>
      <c r="B95" s="2">
        <v>0.96250000000000002</v>
      </c>
      <c r="C95">
        <v>61</v>
      </c>
      <c r="D95">
        <v>1</v>
      </c>
      <c r="E95">
        <v>5</v>
      </c>
      <c r="F95">
        <v>4</v>
      </c>
      <c r="G95">
        <f t="shared" si="3"/>
        <v>1</v>
      </c>
      <c r="H95">
        <f t="shared" si="4"/>
        <v>1</v>
      </c>
    </row>
    <row r="96" spans="1:8" x14ac:dyDescent="0.35">
      <c r="A96" s="1">
        <v>44263</v>
      </c>
      <c r="B96" s="2">
        <v>0.96597222222222223</v>
      </c>
      <c r="C96">
        <v>61</v>
      </c>
      <c r="D96">
        <v>1</v>
      </c>
      <c r="E96">
        <v>5</v>
      </c>
      <c r="F96">
        <v>4</v>
      </c>
      <c r="G96">
        <f t="shared" si="3"/>
        <v>1</v>
      </c>
      <c r="H96">
        <f t="shared" si="4"/>
        <v>1</v>
      </c>
    </row>
    <row r="97" spans="1:8" x14ac:dyDescent="0.35">
      <c r="A97" s="1">
        <v>44263</v>
      </c>
      <c r="B97" s="2">
        <v>0.97013888888888899</v>
      </c>
      <c r="C97">
        <v>36</v>
      </c>
      <c r="D97">
        <v>1</v>
      </c>
      <c r="E97">
        <v>5</v>
      </c>
      <c r="F97">
        <v>4</v>
      </c>
      <c r="G97">
        <f t="shared" si="3"/>
        <v>0</v>
      </c>
      <c r="H97">
        <f t="shared" si="4"/>
        <v>1</v>
      </c>
    </row>
    <row r="98" spans="1:8" x14ac:dyDescent="0.35">
      <c r="A98" s="1">
        <v>44263</v>
      </c>
      <c r="B98" s="2">
        <v>0.97430555555555554</v>
      </c>
      <c r="C98">
        <v>85</v>
      </c>
      <c r="D98">
        <v>1</v>
      </c>
      <c r="E98">
        <v>2</v>
      </c>
      <c r="F98">
        <v>4</v>
      </c>
      <c r="G98">
        <f t="shared" si="3"/>
        <v>1</v>
      </c>
      <c r="H98" t="str">
        <f t="shared" si="4"/>
        <v>Ohje</v>
      </c>
    </row>
    <row r="99" spans="1:8" x14ac:dyDescent="0.35">
      <c r="A99" s="1">
        <v>44263</v>
      </c>
      <c r="B99" s="2">
        <v>0.9784722222222223</v>
      </c>
      <c r="C99">
        <v>88</v>
      </c>
      <c r="D99">
        <v>1</v>
      </c>
      <c r="E99">
        <v>1</v>
      </c>
      <c r="F99">
        <v>4</v>
      </c>
      <c r="G99">
        <f t="shared" si="3"/>
        <v>2</v>
      </c>
      <c r="H99">
        <f t="shared" si="4"/>
        <v>2</v>
      </c>
    </row>
    <row r="100" spans="1:8" x14ac:dyDescent="0.35">
      <c r="A100" s="1">
        <v>44263</v>
      </c>
      <c r="B100" s="2">
        <v>0.98263888888888884</v>
      </c>
      <c r="C100">
        <v>94</v>
      </c>
      <c r="D100">
        <v>1</v>
      </c>
      <c r="E100">
        <v>1</v>
      </c>
      <c r="F100">
        <v>4</v>
      </c>
      <c r="G100">
        <f t="shared" si="3"/>
        <v>2</v>
      </c>
      <c r="H100">
        <f t="shared" si="4"/>
        <v>2</v>
      </c>
    </row>
    <row r="101" spans="1:8" x14ac:dyDescent="0.35">
      <c r="A101" s="1">
        <v>44263</v>
      </c>
      <c r="B101" s="2">
        <v>0.9868055555555556</v>
      </c>
      <c r="C101">
        <v>94</v>
      </c>
      <c r="D101">
        <v>1</v>
      </c>
      <c r="E101">
        <v>2</v>
      </c>
      <c r="F101">
        <v>4</v>
      </c>
      <c r="G101">
        <f t="shared" si="3"/>
        <v>1</v>
      </c>
      <c r="H101">
        <f t="shared" si="4"/>
        <v>1</v>
      </c>
    </row>
    <row r="102" spans="1:8" x14ac:dyDescent="0.35">
      <c r="A102" s="1">
        <v>44263</v>
      </c>
      <c r="B102" s="2">
        <v>0.99097222222222225</v>
      </c>
      <c r="C102">
        <v>92</v>
      </c>
      <c r="D102">
        <v>1</v>
      </c>
      <c r="E102">
        <v>3</v>
      </c>
      <c r="F102">
        <v>4</v>
      </c>
      <c r="G102">
        <f t="shared" si="3"/>
        <v>1</v>
      </c>
      <c r="H102">
        <f t="shared" si="4"/>
        <v>1</v>
      </c>
    </row>
    <row r="103" spans="1:8" x14ac:dyDescent="0.35">
      <c r="A103" s="1">
        <v>44263</v>
      </c>
      <c r="B103" s="2">
        <v>0.99513888888888891</v>
      </c>
      <c r="C103">
        <v>92</v>
      </c>
      <c r="D103">
        <v>1</v>
      </c>
      <c r="E103">
        <v>3</v>
      </c>
      <c r="F103">
        <v>4</v>
      </c>
      <c r="G103">
        <f t="shared" si="3"/>
        <v>1</v>
      </c>
      <c r="H103">
        <f t="shared" si="4"/>
        <v>1</v>
      </c>
    </row>
    <row r="104" spans="1:8" x14ac:dyDescent="0.35">
      <c r="A104" s="1">
        <v>44263</v>
      </c>
      <c r="B104" s="2">
        <v>0.99930555555555556</v>
      </c>
      <c r="C104">
        <v>92</v>
      </c>
      <c r="D104">
        <v>1</v>
      </c>
      <c r="E104">
        <v>2</v>
      </c>
      <c r="F104">
        <v>4</v>
      </c>
      <c r="G104">
        <f t="shared" si="3"/>
        <v>1</v>
      </c>
      <c r="H104">
        <f t="shared" si="4"/>
        <v>1</v>
      </c>
    </row>
    <row r="105" spans="1:8" x14ac:dyDescent="0.35">
      <c r="A105" s="1">
        <v>44264</v>
      </c>
      <c r="B105" s="2">
        <v>3.472222222222222E-3</v>
      </c>
      <c r="C105">
        <v>93</v>
      </c>
      <c r="D105">
        <v>1</v>
      </c>
      <c r="E105">
        <v>2</v>
      </c>
      <c r="F105">
        <v>4</v>
      </c>
      <c r="G105">
        <f t="shared" si="3"/>
        <v>1</v>
      </c>
      <c r="H105">
        <f t="shared" si="4"/>
        <v>1</v>
      </c>
    </row>
    <row r="106" spans="1:8" x14ac:dyDescent="0.35">
      <c r="A106" s="1">
        <v>44264</v>
      </c>
      <c r="B106" s="2">
        <v>7.6388888888888886E-3</v>
      </c>
      <c r="C106">
        <v>94</v>
      </c>
      <c r="D106">
        <v>1</v>
      </c>
      <c r="E106">
        <v>2</v>
      </c>
      <c r="F106">
        <v>4</v>
      </c>
      <c r="G106">
        <f t="shared" si="3"/>
        <v>1</v>
      </c>
      <c r="H106">
        <f t="shared" si="4"/>
        <v>1</v>
      </c>
    </row>
    <row r="107" spans="1:8" x14ac:dyDescent="0.35">
      <c r="A107" s="1">
        <v>44264</v>
      </c>
      <c r="B107" s="2">
        <v>1.1805555555555555E-2</v>
      </c>
      <c r="C107">
        <v>69</v>
      </c>
      <c r="D107">
        <v>1</v>
      </c>
      <c r="E107">
        <v>5</v>
      </c>
      <c r="F107">
        <v>4</v>
      </c>
      <c r="G107">
        <f t="shared" si="3"/>
        <v>1</v>
      </c>
      <c r="H107">
        <f t="shared" si="4"/>
        <v>1</v>
      </c>
    </row>
    <row r="108" spans="1:8" x14ac:dyDescent="0.35">
      <c r="A108" s="1">
        <v>44264</v>
      </c>
      <c r="B108" s="2">
        <v>1.5972222222222224E-2</v>
      </c>
      <c r="C108">
        <v>88</v>
      </c>
      <c r="D108">
        <v>1</v>
      </c>
      <c r="E108">
        <v>3</v>
      </c>
      <c r="F108">
        <v>4</v>
      </c>
      <c r="G108">
        <f t="shared" si="3"/>
        <v>1</v>
      </c>
      <c r="H108">
        <f t="shared" si="4"/>
        <v>1</v>
      </c>
    </row>
    <row r="109" spans="1:8" x14ac:dyDescent="0.35">
      <c r="A109" s="1">
        <v>44264</v>
      </c>
      <c r="B109" s="2">
        <v>2.013888888888889E-2</v>
      </c>
      <c r="C109">
        <v>88</v>
      </c>
      <c r="D109">
        <v>1</v>
      </c>
      <c r="E109">
        <v>2</v>
      </c>
      <c r="F109">
        <v>4</v>
      </c>
      <c r="G109">
        <f t="shared" si="3"/>
        <v>1</v>
      </c>
      <c r="H109">
        <f t="shared" si="4"/>
        <v>1</v>
      </c>
    </row>
    <row r="110" spans="1:8" x14ac:dyDescent="0.35">
      <c r="A110" s="1">
        <v>44264</v>
      </c>
      <c r="B110" s="2">
        <v>2.4305555555555556E-2</v>
      </c>
      <c r="C110">
        <v>92</v>
      </c>
      <c r="D110">
        <v>1</v>
      </c>
      <c r="E110">
        <v>1</v>
      </c>
      <c r="F110">
        <v>4</v>
      </c>
      <c r="G110">
        <f t="shared" si="3"/>
        <v>2</v>
      </c>
      <c r="H110">
        <f t="shared" si="4"/>
        <v>2</v>
      </c>
    </row>
    <row r="111" spans="1:8" x14ac:dyDescent="0.35">
      <c r="A111" s="1">
        <v>44264</v>
      </c>
      <c r="B111" s="2">
        <v>2.8472222222222222E-2</v>
      </c>
      <c r="C111">
        <v>94</v>
      </c>
      <c r="D111">
        <v>1</v>
      </c>
      <c r="E111">
        <v>1</v>
      </c>
      <c r="F111">
        <v>4</v>
      </c>
      <c r="G111">
        <f t="shared" si="3"/>
        <v>2</v>
      </c>
      <c r="H111">
        <f t="shared" si="4"/>
        <v>2</v>
      </c>
    </row>
    <row r="112" spans="1:8" x14ac:dyDescent="0.35">
      <c r="A112" s="1">
        <v>44264</v>
      </c>
      <c r="B112" s="2">
        <v>3.2638888888888891E-2</v>
      </c>
      <c r="C112">
        <v>95</v>
      </c>
      <c r="D112">
        <v>1</v>
      </c>
      <c r="E112">
        <v>1</v>
      </c>
      <c r="F112">
        <v>4</v>
      </c>
      <c r="G112">
        <f t="shared" si="3"/>
        <v>2</v>
      </c>
      <c r="H112">
        <f t="shared" si="4"/>
        <v>2</v>
      </c>
    </row>
    <row r="113" spans="1:8" x14ac:dyDescent="0.35">
      <c r="A113" s="1">
        <v>44264</v>
      </c>
      <c r="B113" s="2">
        <v>3.6805555555555557E-2</v>
      </c>
      <c r="C113">
        <v>95</v>
      </c>
      <c r="D113">
        <v>1</v>
      </c>
      <c r="E113">
        <v>1</v>
      </c>
      <c r="F113">
        <v>4</v>
      </c>
      <c r="G113">
        <f t="shared" si="3"/>
        <v>2</v>
      </c>
      <c r="H113">
        <f t="shared" si="4"/>
        <v>2</v>
      </c>
    </row>
    <row r="114" spans="1:8" x14ac:dyDescent="0.35">
      <c r="A114" s="1">
        <v>44264</v>
      </c>
      <c r="B114" s="2">
        <v>4.0972222222222222E-2</v>
      </c>
      <c r="C114">
        <v>83</v>
      </c>
      <c r="D114">
        <v>1</v>
      </c>
      <c r="E114">
        <v>4</v>
      </c>
      <c r="F114">
        <v>4</v>
      </c>
      <c r="G114">
        <f t="shared" si="3"/>
        <v>1</v>
      </c>
      <c r="H114">
        <f t="shared" si="4"/>
        <v>1</v>
      </c>
    </row>
    <row r="115" spans="1:8" x14ac:dyDescent="0.35">
      <c r="A115" s="1">
        <v>44264</v>
      </c>
      <c r="B115" s="2">
        <v>4.5138888888888888E-2</v>
      </c>
      <c r="C115">
        <v>90</v>
      </c>
      <c r="D115">
        <v>1</v>
      </c>
      <c r="E115">
        <v>3</v>
      </c>
      <c r="F115">
        <v>4</v>
      </c>
      <c r="G115">
        <f t="shared" si="3"/>
        <v>1</v>
      </c>
      <c r="H115">
        <f t="shared" si="4"/>
        <v>1</v>
      </c>
    </row>
    <row r="116" spans="1:8" x14ac:dyDescent="0.35">
      <c r="A116" s="1">
        <v>44264</v>
      </c>
      <c r="B116" s="2">
        <v>4.9305555555555554E-2</v>
      </c>
      <c r="C116">
        <v>91</v>
      </c>
      <c r="D116">
        <v>1</v>
      </c>
      <c r="E116">
        <v>2</v>
      </c>
      <c r="F116">
        <v>4</v>
      </c>
      <c r="G116">
        <f t="shared" si="3"/>
        <v>1</v>
      </c>
      <c r="H116">
        <f t="shared" si="4"/>
        <v>1</v>
      </c>
    </row>
    <row r="117" spans="1:8" x14ac:dyDescent="0.35">
      <c r="A117" s="1">
        <v>44264</v>
      </c>
      <c r="B117" s="2">
        <v>5.347222222222222E-2</v>
      </c>
      <c r="C117">
        <v>92</v>
      </c>
      <c r="D117">
        <v>1</v>
      </c>
      <c r="E117">
        <v>1</v>
      </c>
      <c r="F117">
        <v>4</v>
      </c>
      <c r="G117">
        <f t="shared" si="3"/>
        <v>2</v>
      </c>
      <c r="H117">
        <f t="shared" si="4"/>
        <v>2</v>
      </c>
    </row>
    <row r="118" spans="1:8" x14ac:dyDescent="0.35">
      <c r="A118" s="1">
        <v>44264</v>
      </c>
      <c r="B118" s="2">
        <v>5.7638888888888885E-2</v>
      </c>
      <c r="C118">
        <v>94</v>
      </c>
      <c r="D118">
        <v>1</v>
      </c>
      <c r="E118">
        <v>1</v>
      </c>
      <c r="F118">
        <v>4</v>
      </c>
      <c r="G118">
        <f t="shared" si="3"/>
        <v>2</v>
      </c>
      <c r="H118">
        <f t="shared" si="4"/>
        <v>2</v>
      </c>
    </row>
    <row r="119" spans="1:8" x14ac:dyDescent="0.35">
      <c r="A119" s="1">
        <v>44264</v>
      </c>
      <c r="B119" s="2">
        <v>6.1805555555555558E-2</v>
      </c>
      <c r="C119">
        <v>95</v>
      </c>
      <c r="D119">
        <v>1</v>
      </c>
      <c r="E119">
        <v>1</v>
      </c>
      <c r="F119">
        <v>4</v>
      </c>
      <c r="G119">
        <f t="shared" si="3"/>
        <v>2</v>
      </c>
      <c r="H119">
        <f t="shared" si="4"/>
        <v>2</v>
      </c>
    </row>
    <row r="120" spans="1:8" x14ac:dyDescent="0.35">
      <c r="A120" s="1">
        <v>44264</v>
      </c>
      <c r="B120" s="2">
        <v>6.5972222222222224E-2</v>
      </c>
      <c r="C120">
        <v>91</v>
      </c>
      <c r="D120">
        <v>1</v>
      </c>
      <c r="E120">
        <v>3</v>
      </c>
      <c r="F120">
        <v>4</v>
      </c>
      <c r="G120">
        <f t="shared" si="3"/>
        <v>1</v>
      </c>
      <c r="H120">
        <f t="shared" si="4"/>
        <v>2</v>
      </c>
    </row>
    <row r="121" spans="1:8" x14ac:dyDescent="0.35">
      <c r="A121" s="1">
        <v>44264</v>
      </c>
      <c r="B121" s="2">
        <v>7.013888888888889E-2</v>
      </c>
      <c r="C121">
        <v>90</v>
      </c>
      <c r="D121">
        <v>1</v>
      </c>
      <c r="E121">
        <v>1</v>
      </c>
      <c r="F121">
        <v>4</v>
      </c>
      <c r="G121">
        <f t="shared" si="3"/>
        <v>2</v>
      </c>
      <c r="H121">
        <f t="shared" si="4"/>
        <v>2</v>
      </c>
    </row>
    <row r="122" spans="1:8" x14ac:dyDescent="0.35">
      <c r="A122" s="1">
        <v>44264</v>
      </c>
      <c r="B122" s="2">
        <v>7.4305555555555555E-2</v>
      </c>
      <c r="C122">
        <v>91</v>
      </c>
      <c r="D122">
        <v>1</v>
      </c>
      <c r="E122">
        <v>1</v>
      </c>
      <c r="F122">
        <v>4</v>
      </c>
      <c r="G122">
        <f t="shared" si="3"/>
        <v>2</v>
      </c>
      <c r="H122">
        <f t="shared" si="4"/>
        <v>2</v>
      </c>
    </row>
    <row r="123" spans="1:8" x14ac:dyDescent="0.35">
      <c r="A123" s="1">
        <v>44264</v>
      </c>
      <c r="B123" s="2">
        <v>7.8472222222222221E-2</v>
      </c>
      <c r="C123">
        <v>95</v>
      </c>
      <c r="D123">
        <v>1</v>
      </c>
      <c r="E123">
        <v>1</v>
      </c>
      <c r="F123">
        <v>4</v>
      </c>
      <c r="G123">
        <f t="shared" si="3"/>
        <v>2</v>
      </c>
      <c r="H123">
        <f t="shared" si="4"/>
        <v>2</v>
      </c>
    </row>
    <row r="124" spans="1:8" x14ac:dyDescent="0.35">
      <c r="A124" s="1">
        <v>44264</v>
      </c>
      <c r="B124" s="2">
        <v>8.2638888888888887E-2</v>
      </c>
      <c r="C124">
        <v>95</v>
      </c>
      <c r="D124">
        <v>1</v>
      </c>
      <c r="E124">
        <v>1</v>
      </c>
      <c r="F124">
        <v>4</v>
      </c>
      <c r="G124">
        <f t="shared" si="3"/>
        <v>2</v>
      </c>
      <c r="H124">
        <f t="shared" si="4"/>
        <v>2</v>
      </c>
    </row>
    <row r="125" spans="1:8" x14ac:dyDescent="0.35">
      <c r="A125" s="1">
        <v>44264</v>
      </c>
      <c r="B125" s="2">
        <v>8.6805555555555566E-2</v>
      </c>
      <c r="C125">
        <v>95</v>
      </c>
      <c r="D125">
        <v>1</v>
      </c>
      <c r="E125">
        <v>1</v>
      </c>
      <c r="F125">
        <v>4</v>
      </c>
      <c r="G125">
        <f t="shared" si="3"/>
        <v>2</v>
      </c>
      <c r="H125">
        <f t="shared" si="4"/>
        <v>2</v>
      </c>
    </row>
    <row r="126" spans="1:8" x14ac:dyDescent="0.35">
      <c r="A126" s="1">
        <v>44264</v>
      </c>
      <c r="B126" s="2">
        <v>9.0972222222222218E-2</v>
      </c>
      <c r="C126">
        <v>95</v>
      </c>
      <c r="D126">
        <v>1</v>
      </c>
      <c r="E126">
        <v>1</v>
      </c>
      <c r="F126">
        <v>4</v>
      </c>
      <c r="G126">
        <f t="shared" si="3"/>
        <v>2</v>
      </c>
      <c r="H126">
        <f t="shared" si="4"/>
        <v>2</v>
      </c>
    </row>
    <row r="127" spans="1:8" x14ac:dyDescent="0.35">
      <c r="A127" s="1">
        <v>44264</v>
      </c>
      <c r="B127" s="2">
        <v>9.5138888888888884E-2</v>
      </c>
      <c r="C127">
        <v>83</v>
      </c>
      <c r="D127">
        <v>1</v>
      </c>
      <c r="E127">
        <v>4</v>
      </c>
      <c r="F127">
        <v>4</v>
      </c>
      <c r="G127">
        <f t="shared" si="3"/>
        <v>1</v>
      </c>
      <c r="H127">
        <f t="shared" si="4"/>
        <v>1</v>
      </c>
    </row>
    <row r="128" spans="1:8" x14ac:dyDescent="0.35">
      <c r="A128" s="1">
        <v>44264</v>
      </c>
      <c r="B128" s="2">
        <v>9.930555555555555E-2</v>
      </c>
      <c r="C128">
        <v>84</v>
      </c>
      <c r="D128">
        <v>1</v>
      </c>
      <c r="E128">
        <v>1</v>
      </c>
      <c r="F128">
        <v>4</v>
      </c>
      <c r="G128">
        <f t="shared" si="3"/>
        <v>1</v>
      </c>
      <c r="H128">
        <f t="shared" si="4"/>
        <v>1</v>
      </c>
    </row>
    <row r="129" spans="1:8" x14ac:dyDescent="0.35">
      <c r="A129" s="1">
        <v>44264</v>
      </c>
      <c r="B129" s="2">
        <v>0.10347222222222223</v>
      </c>
      <c r="C129">
        <v>87</v>
      </c>
      <c r="D129">
        <v>1</v>
      </c>
      <c r="E129">
        <v>1</v>
      </c>
      <c r="F129">
        <v>4</v>
      </c>
      <c r="G129">
        <f t="shared" si="3"/>
        <v>2</v>
      </c>
      <c r="H129">
        <f t="shared" si="4"/>
        <v>2</v>
      </c>
    </row>
    <row r="130" spans="1:8" x14ac:dyDescent="0.35">
      <c r="A130" s="1">
        <v>44264</v>
      </c>
      <c r="B130" s="2">
        <v>0.1076388888888889</v>
      </c>
      <c r="C130">
        <v>95</v>
      </c>
      <c r="D130">
        <v>1</v>
      </c>
      <c r="E130">
        <v>1</v>
      </c>
      <c r="F130">
        <v>4</v>
      </c>
      <c r="G130">
        <f t="shared" si="3"/>
        <v>2</v>
      </c>
      <c r="H130">
        <f t="shared" si="4"/>
        <v>2</v>
      </c>
    </row>
    <row r="131" spans="1:8" x14ac:dyDescent="0.35">
      <c r="A131" s="1">
        <v>44264</v>
      </c>
      <c r="B131" s="2">
        <v>0.11180555555555556</v>
      </c>
      <c r="C131">
        <v>95</v>
      </c>
      <c r="D131">
        <v>1</v>
      </c>
      <c r="E131">
        <v>1</v>
      </c>
      <c r="F131">
        <v>4</v>
      </c>
      <c r="G131">
        <f t="shared" ref="G131:G183" si="5">IF(AND(C131&gt;60,D131&lt;4,E131&lt;6),IF(AND(C131&gt;85,D131=1,E131=1),2,1),0)</f>
        <v>2</v>
      </c>
      <c r="H131">
        <f t="shared" si="4"/>
        <v>2</v>
      </c>
    </row>
    <row r="132" spans="1:8" x14ac:dyDescent="0.35">
      <c r="A132" s="1">
        <v>44264</v>
      </c>
      <c r="B132" s="2">
        <v>0.11597222222222221</v>
      </c>
      <c r="C132">
        <v>91</v>
      </c>
      <c r="D132">
        <v>1</v>
      </c>
      <c r="E132">
        <v>3</v>
      </c>
      <c r="F132">
        <v>4</v>
      </c>
      <c r="G132">
        <f t="shared" si="5"/>
        <v>1</v>
      </c>
      <c r="H132">
        <f t="shared" si="4"/>
        <v>2</v>
      </c>
    </row>
    <row r="133" spans="1:8" x14ac:dyDescent="0.35">
      <c r="A133" s="1">
        <v>44264</v>
      </c>
      <c r="B133" s="2">
        <v>0.12013888888888889</v>
      </c>
      <c r="C133">
        <v>90</v>
      </c>
      <c r="D133">
        <v>1</v>
      </c>
      <c r="E133">
        <v>1</v>
      </c>
      <c r="F133">
        <v>4</v>
      </c>
      <c r="G133">
        <f t="shared" si="5"/>
        <v>2</v>
      </c>
      <c r="H133">
        <f t="shared" si="4"/>
        <v>2</v>
      </c>
    </row>
    <row r="134" spans="1:8" x14ac:dyDescent="0.35">
      <c r="A134" s="1">
        <v>44264</v>
      </c>
      <c r="B134" s="2">
        <v>0.12430555555555556</v>
      </c>
      <c r="C134">
        <v>91</v>
      </c>
      <c r="D134">
        <v>1</v>
      </c>
      <c r="E134">
        <v>1</v>
      </c>
      <c r="F134">
        <v>4</v>
      </c>
      <c r="G134">
        <f t="shared" si="5"/>
        <v>2</v>
      </c>
      <c r="H134">
        <f t="shared" si="4"/>
        <v>2</v>
      </c>
    </row>
    <row r="135" spans="1:8" x14ac:dyDescent="0.35">
      <c r="A135" s="1">
        <v>44264</v>
      </c>
      <c r="B135" s="2">
        <v>0.12847222222222224</v>
      </c>
      <c r="C135">
        <v>95</v>
      </c>
      <c r="D135">
        <v>1</v>
      </c>
      <c r="E135">
        <v>1</v>
      </c>
      <c r="F135">
        <v>4</v>
      </c>
      <c r="G135">
        <f t="shared" si="5"/>
        <v>2</v>
      </c>
      <c r="H135">
        <f t="shared" si="4"/>
        <v>2</v>
      </c>
    </row>
    <row r="136" spans="1:8" x14ac:dyDescent="0.35">
      <c r="A136" s="1">
        <v>44264</v>
      </c>
      <c r="B136" s="2">
        <v>0.13263888888888889</v>
      </c>
      <c r="C136">
        <v>91</v>
      </c>
      <c r="D136">
        <v>1</v>
      </c>
      <c r="E136">
        <v>3</v>
      </c>
      <c r="F136">
        <v>4</v>
      </c>
      <c r="G136">
        <f t="shared" si="5"/>
        <v>1</v>
      </c>
      <c r="H136">
        <f t="shared" si="4"/>
        <v>2</v>
      </c>
    </row>
    <row r="137" spans="1:8" x14ac:dyDescent="0.35">
      <c r="A137" s="1">
        <v>44264</v>
      </c>
      <c r="B137" s="2">
        <v>0.13680555555555554</v>
      </c>
      <c r="C137">
        <v>90</v>
      </c>
      <c r="D137">
        <v>1</v>
      </c>
      <c r="E137">
        <v>1</v>
      </c>
      <c r="F137">
        <v>4</v>
      </c>
      <c r="G137">
        <f t="shared" si="5"/>
        <v>2</v>
      </c>
      <c r="H137">
        <f t="shared" si="4"/>
        <v>1</v>
      </c>
    </row>
    <row r="138" spans="1:8" x14ac:dyDescent="0.35">
      <c r="A138" s="1">
        <v>44264</v>
      </c>
      <c r="B138" s="2">
        <v>0.14097222222222222</v>
      </c>
      <c r="C138">
        <v>90</v>
      </c>
      <c r="D138">
        <v>1</v>
      </c>
      <c r="E138">
        <v>3</v>
      </c>
      <c r="F138">
        <v>4</v>
      </c>
      <c r="G138">
        <f t="shared" si="5"/>
        <v>1</v>
      </c>
      <c r="H138">
        <f t="shared" si="4"/>
        <v>2</v>
      </c>
    </row>
    <row r="139" spans="1:8" x14ac:dyDescent="0.35">
      <c r="A139" s="1">
        <v>44264</v>
      </c>
      <c r="B139" s="2">
        <v>0.1451388888888889</v>
      </c>
      <c r="C139">
        <v>90</v>
      </c>
      <c r="D139">
        <v>1</v>
      </c>
      <c r="E139">
        <v>1</v>
      </c>
      <c r="F139">
        <v>4</v>
      </c>
      <c r="G139">
        <f t="shared" si="5"/>
        <v>2</v>
      </c>
      <c r="H139">
        <f t="shared" ref="H139:H202" si="6">IF(OR(G139=G140,G139=G138),G139,IF(G138=G140,G138,"Ohje"))</f>
        <v>2</v>
      </c>
    </row>
    <row r="140" spans="1:8" x14ac:dyDescent="0.35">
      <c r="A140" s="1">
        <v>44264</v>
      </c>
      <c r="B140" s="2">
        <v>0.14930555555555555</v>
      </c>
      <c r="C140">
        <v>91</v>
      </c>
      <c r="D140">
        <v>1</v>
      </c>
      <c r="E140">
        <v>1</v>
      </c>
      <c r="F140">
        <v>4</v>
      </c>
      <c r="G140">
        <f t="shared" si="5"/>
        <v>2</v>
      </c>
      <c r="H140">
        <f t="shared" si="6"/>
        <v>2</v>
      </c>
    </row>
    <row r="141" spans="1:8" x14ac:dyDescent="0.35">
      <c r="A141" s="1">
        <v>44264</v>
      </c>
      <c r="B141" s="2">
        <v>0.15347222222222223</v>
      </c>
      <c r="C141">
        <v>95</v>
      </c>
      <c r="D141">
        <v>1</v>
      </c>
      <c r="E141">
        <v>1</v>
      </c>
      <c r="F141">
        <v>4</v>
      </c>
      <c r="G141">
        <f t="shared" si="5"/>
        <v>2</v>
      </c>
      <c r="H141">
        <f t="shared" si="6"/>
        <v>2</v>
      </c>
    </row>
    <row r="142" spans="1:8" x14ac:dyDescent="0.35">
      <c r="A142" s="1">
        <v>44264</v>
      </c>
      <c r="B142" s="2">
        <v>0.15763888888888888</v>
      </c>
      <c r="C142">
        <v>91</v>
      </c>
      <c r="D142">
        <v>1</v>
      </c>
      <c r="E142">
        <v>3</v>
      </c>
      <c r="F142">
        <v>4</v>
      </c>
      <c r="G142">
        <f t="shared" si="5"/>
        <v>1</v>
      </c>
      <c r="H142">
        <f t="shared" si="6"/>
        <v>2</v>
      </c>
    </row>
    <row r="143" spans="1:8" x14ac:dyDescent="0.35">
      <c r="A143" s="1">
        <v>44264</v>
      </c>
      <c r="B143" s="2">
        <v>0.16180555555555556</v>
      </c>
      <c r="C143">
        <v>90</v>
      </c>
      <c r="D143">
        <v>1</v>
      </c>
      <c r="E143">
        <v>1</v>
      </c>
      <c r="F143">
        <v>4</v>
      </c>
      <c r="G143">
        <f t="shared" si="5"/>
        <v>2</v>
      </c>
      <c r="H143">
        <f t="shared" si="6"/>
        <v>2</v>
      </c>
    </row>
    <row r="144" spans="1:8" x14ac:dyDescent="0.35">
      <c r="A144" s="1">
        <v>44264</v>
      </c>
      <c r="B144" s="2">
        <v>0.16597222222222222</v>
      </c>
      <c r="C144">
        <v>91</v>
      </c>
      <c r="D144">
        <v>1</v>
      </c>
      <c r="E144">
        <v>1</v>
      </c>
      <c r="F144">
        <v>4</v>
      </c>
      <c r="G144">
        <f t="shared" si="5"/>
        <v>2</v>
      </c>
      <c r="H144">
        <f t="shared" si="6"/>
        <v>2</v>
      </c>
    </row>
    <row r="145" spans="1:8" x14ac:dyDescent="0.35">
      <c r="A145" s="1">
        <v>44264</v>
      </c>
      <c r="B145" s="2">
        <v>0.17013888888888887</v>
      </c>
      <c r="C145">
        <v>95</v>
      </c>
      <c r="D145">
        <v>1</v>
      </c>
      <c r="E145">
        <v>1</v>
      </c>
      <c r="F145">
        <v>4</v>
      </c>
      <c r="G145">
        <f t="shared" si="5"/>
        <v>2</v>
      </c>
      <c r="H145">
        <f t="shared" si="6"/>
        <v>2</v>
      </c>
    </row>
    <row r="146" spans="1:8" x14ac:dyDescent="0.35">
      <c r="A146" s="1">
        <v>44264</v>
      </c>
      <c r="B146" s="2">
        <v>0.17430555555555557</v>
      </c>
      <c r="C146">
        <v>95</v>
      </c>
      <c r="D146">
        <v>1</v>
      </c>
      <c r="E146">
        <v>1</v>
      </c>
      <c r="F146">
        <v>4</v>
      </c>
      <c r="G146">
        <f t="shared" si="5"/>
        <v>2</v>
      </c>
      <c r="H146">
        <f t="shared" si="6"/>
        <v>2</v>
      </c>
    </row>
    <row r="147" spans="1:8" x14ac:dyDescent="0.35">
      <c r="A147" s="1">
        <v>44264</v>
      </c>
      <c r="B147" s="2">
        <v>0.17847222222222223</v>
      </c>
      <c r="C147">
        <v>95</v>
      </c>
      <c r="D147">
        <v>1</v>
      </c>
      <c r="E147">
        <v>1</v>
      </c>
      <c r="F147">
        <v>4</v>
      </c>
      <c r="G147">
        <f t="shared" si="5"/>
        <v>2</v>
      </c>
      <c r="H147">
        <f t="shared" si="6"/>
        <v>2</v>
      </c>
    </row>
    <row r="148" spans="1:8" x14ac:dyDescent="0.35">
      <c r="A148" s="1">
        <v>44264</v>
      </c>
      <c r="B148" s="2">
        <v>0.18263888888888891</v>
      </c>
      <c r="C148">
        <v>95</v>
      </c>
      <c r="D148">
        <v>1</v>
      </c>
      <c r="E148">
        <v>1</v>
      </c>
      <c r="F148">
        <v>4</v>
      </c>
      <c r="G148">
        <f t="shared" si="5"/>
        <v>2</v>
      </c>
      <c r="H148">
        <f t="shared" si="6"/>
        <v>2</v>
      </c>
    </row>
    <row r="149" spans="1:8" x14ac:dyDescent="0.35">
      <c r="A149" s="1">
        <v>44264</v>
      </c>
      <c r="B149" s="2">
        <v>0.18680555555555556</v>
      </c>
      <c r="C149">
        <v>95</v>
      </c>
      <c r="D149">
        <v>1</v>
      </c>
      <c r="E149">
        <v>1</v>
      </c>
      <c r="F149">
        <v>4</v>
      </c>
      <c r="G149">
        <f t="shared" si="5"/>
        <v>2</v>
      </c>
      <c r="H149">
        <f t="shared" si="6"/>
        <v>2</v>
      </c>
    </row>
    <row r="150" spans="1:8" x14ac:dyDescent="0.35">
      <c r="A150" s="1">
        <v>44264</v>
      </c>
      <c r="B150" s="2">
        <v>0.19097222222222221</v>
      </c>
      <c r="C150">
        <v>91</v>
      </c>
      <c r="D150">
        <v>1</v>
      </c>
      <c r="E150">
        <v>3</v>
      </c>
      <c r="F150">
        <v>4</v>
      </c>
      <c r="G150">
        <f t="shared" si="5"/>
        <v>1</v>
      </c>
      <c r="H150">
        <f t="shared" si="6"/>
        <v>2</v>
      </c>
    </row>
    <row r="151" spans="1:8" x14ac:dyDescent="0.35">
      <c r="A151" s="1">
        <v>44264</v>
      </c>
      <c r="B151" s="2">
        <v>0.19513888888888889</v>
      </c>
      <c r="C151">
        <v>90</v>
      </c>
      <c r="D151">
        <v>1</v>
      </c>
      <c r="E151">
        <v>1</v>
      </c>
      <c r="F151">
        <v>4</v>
      </c>
      <c r="G151">
        <f t="shared" si="5"/>
        <v>2</v>
      </c>
      <c r="H151">
        <f t="shared" si="6"/>
        <v>2</v>
      </c>
    </row>
    <row r="152" spans="1:8" x14ac:dyDescent="0.35">
      <c r="A152" s="1">
        <v>44264</v>
      </c>
      <c r="B152" s="2">
        <v>0.19930555555555554</v>
      </c>
      <c r="C152">
        <v>91</v>
      </c>
      <c r="D152">
        <v>1</v>
      </c>
      <c r="E152">
        <v>1</v>
      </c>
      <c r="F152">
        <v>4</v>
      </c>
      <c r="G152">
        <f t="shared" si="5"/>
        <v>2</v>
      </c>
      <c r="H152">
        <f t="shared" si="6"/>
        <v>2</v>
      </c>
    </row>
    <row r="153" spans="1:8" x14ac:dyDescent="0.35">
      <c r="A153" s="1">
        <v>44264</v>
      </c>
      <c r="B153" s="2">
        <v>0.20347222222222219</v>
      </c>
      <c r="C153">
        <v>95</v>
      </c>
      <c r="D153">
        <v>1</v>
      </c>
      <c r="E153">
        <v>1</v>
      </c>
      <c r="F153">
        <v>4</v>
      </c>
      <c r="G153">
        <f t="shared" si="5"/>
        <v>2</v>
      </c>
      <c r="H153">
        <f t="shared" si="6"/>
        <v>2</v>
      </c>
    </row>
    <row r="154" spans="1:8" x14ac:dyDescent="0.35">
      <c r="A154" s="1">
        <v>44264</v>
      </c>
      <c r="B154" s="2">
        <v>0.2076388888888889</v>
      </c>
      <c r="C154">
        <v>95</v>
      </c>
      <c r="D154">
        <v>1</v>
      </c>
      <c r="E154">
        <v>1</v>
      </c>
      <c r="F154">
        <v>4</v>
      </c>
      <c r="G154">
        <f t="shared" si="5"/>
        <v>2</v>
      </c>
      <c r="H154">
        <f t="shared" si="6"/>
        <v>2</v>
      </c>
    </row>
    <row r="155" spans="1:8" x14ac:dyDescent="0.35">
      <c r="A155" s="1">
        <v>44264</v>
      </c>
      <c r="B155" s="2">
        <v>0.21180555555555555</v>
      </c>
      <c r="C155">
        <v>86</v>
      </c>
      <c r="D155">
        <v>1</v>
      </c>
      <c r="E155">
        <v>4</v>
      </c>
      <c r="F155">
        <v>4</v>
      </c>
      <c r="G155">
        <f t="shared" si="5"/>
        <v>1</v>
      </c>
      <c r="H155">
        <f t="shared" si="6"/>
        <v>1</v>
      </c>
    </row>
    <row r="156" spans="1:8" x14ac:dyDescent="0.35">
      <c r="A156" s="1">
        <v>44264</v>
      </c>
      <c r="B156" s="2">
        <v>0.21597222222222223</v>
      </c>
      <c r="C156">
        <v>85</v>
      </c>
      <c r="D156">
        <v>1</v>
      </c>
      <c r="E156">
        <v>1</v>
      </c>
      <c r="F156">
        <v>4</v>
      </c>
      <c r="G156">
        <f t="shared" si="5"/>
        <v>1</v>
      </c>
      <c r="H156">
        <f t="shared" si="6"/>
        <v>1</v>
      </c>
    </row>
    <row r="157" spans="1:8" x14ac:dyDescent="0.35">
      <c r="A157" s="1">
        <v>44264</v>
      </c>
      <c r="B157" s="2">
        <v>0.22013888888888888</v>
      </c>
      <c r="C157">
        <v>89</v>
      </c>
      <c r="D157">
        <v>1</v>
      </c>
      <c r="E157">
        <v>3</v>
      </c>
      <c r="F157">
        <v>4</v>
      </c>
      <c r="G157">
        <f t="shared" si="5"/>
        <v>1</v>
      </c>
      <c r="H157">
        <f t="shared" si="6"/>
        <v>1</v>
      </c>
    </row>
    <row r="158" spans="1:8" x14ac:dyDescent="0.35">
      <c r="A158" s="1">
        <v>44264</v>
      </c>
      <c r="B158" s="2">
        <v>0.22430555555555556</v>
      </c>
      <c r="C158">
        <v>89</v>
      </c>
      <c r="D158">
        <v>1</v>
      </c>
      <c r="E158">
        <v>4</v>
      </c>
      <c r="F158">
        <v>4</v>
      </c>
      <c r="G158">
        <f t="shared" si="5"/>
        <v>1</v>
      </c>
      <c r="H158">
        <f t="shared" si="6"/>
        <v>1</v>
      </c>
    </row>
    <row r="159" spans="1:8" x14ac:dyDescent="0.35">
      <c r="A159" s="1">
        <v>44264</v>
      </c>
      <c r="B159" s="2">
        <v>0.22847222222222222</v>
      </c>
      <c r="C159">
        <v>89</v>
      </c>
      <c r="D159">
        <v>1</v>
      </c>
      <c r="E159">
        <v>1</v>
      </c>
      <c r="F159">
        <v>4</v>
      </c>
      <c r="G159">
        <f t="shared" si="5"/>
        <v>2</v>
      </c>
      <c r="H159">
        <f t="shared" si="6"/>
        <v>2</v>
      </c>
    </row>
    <row r="160" spans="1:8" x14ac:dyDescent="0.35">
      <c r="A160" s="1">
        <v>44264</v>
      </c>
      <c r="B160" s="2">
        <v>0.23263888888888887</v>
      </c>
      <c r="C160">
        <v>89</v>
      </c>
      <c r="D160">
        <v>1</v>
      </c>
      <c r="E160">
        <v>1</v>
      </c>
      <c r="F160">
        <v>4</v>
      </c>
      <c r="G160">
        <f t="shared" si="5"/>
        <v>2</v>
      </c>
      <c r="H160">
        <f t="shared" si="6"/>
        <v>2</v>
      </c>
    </row>
    <row r="161" spans="1:8" x14ac:dyDescent="0.35">
      <c r="A161" s="1">
        <v>44264</v>
      </c>
      <c r="B161" s="2">
        <v>0.23680555555555557</v>
      </c>
      <c r="C161">
        <v>97</v>
      </c>
      <c r="D161">
        <v>1</v>
      </c>
      <c r="E161">
        <v>1</v>
      </c>
      <c r="F161">
        <v>4</v>
      </c>
      <c r="G161">
        <f t="shared" si="5"/>
        <v>2</v>
      </c>
      <c r="H161">
        <f t="shared" si="6"/>
        <v>2</v>
      </c>
    </row>
    <row r="162" spans="1:8" x14ac:dyDescent="0.35">
      <c r="A162" s="1">
        <v>44264</v>
      </c>
      <c r="B162" s="2">
        <v>0.24097222222222223</v>
      </c>
      <c r="C162">
        <v>97</v>
      </c>
      <c r="D162">
        <v>1</v>
      </c>
      <c r="E162">
        <v>1</v>
      </c>
      <c r="F162">
        <v>4</v>
      </c>
      <c r="G162">
        <f t="shared" si="5"/>
        <v>2</v>
      </c>
      <c r="H162">
        <f t="shared" si="6"/>
        <v>2</v>
      </c>
    </row>
    <row r="163" spans="1:8" x14ac:dyDescent="0.35">
      <c r="A163" s="1">
        <v>44264</v>
      </c>
      <c r="B163" s="2">
        <v>0.24513888888888888</v>
      </c>
      <c r="C163">
        <v>97</v>
      </c>
      <c r="D163">
        <v>1</v>
      </c>
      <c r="E163">
        <v>1</v>
      </c>
      <c r="F163">
        <v>4</v>
      </c>
      <c r="G163">
        <f t="shared" si="5"/>
        <v>2</v>
      </c>
      <c r="H163">
        <f t="shared" si="6"/>
        <v>2</v>
      </c>
    </row>
    <row r="164" spans="1:8" x14ac:dyDescent="0.35">
      <c r="A164" s="1">
        <v>44264</v>
      </c>
      <c r="B164" s="2">
        <v>0.24930555555555556</v>
      </c>
      <c r="C164">
        <v>97</v>
      </c>
      <c r="D164">
        <v>1</v>
      </c>
      <c r="E164">
        <v>1</v>
      </c>
      <c r="F164">
        <v>4</v>
      </c>
      <c r="G164">
        <f t="shared" si="5"/>
        <v>2</v>
      </c>
      <c r="H164">
        <f t="shared" si="6"/>
        <v>2</v>
      </c>
    </row>
    <row r="165" spans="1:8" x14ac:dyDescent="0.35">
      <c r="A165" s="1">
        <v>44264</v>
      </c>
      <c r="B165" s="2">
        <v>0.25347222222222221</v>
      </c>
      <c r="C165">
        <v>97</v>
      </c>
      <c r="D165">
        <v>1</v>
      </c>
      <c r="E165">
        <v>1</v>
      </c>
      <c r="F165">
        <v>4</v>
      </c>
      <c r="G165">
        <f t="shared" si="5"/>
        <v>2</v>
      </c>
      <c r="H165">
        <f t="shared" si="6"/>
        <v>2</v>
      </c>
    </row>
    <row r="166" spans="1:8" x14ac:dyDescent="0.35">
      <c r="A166" s="1">
        <v>44264</v>
      </c>
      <c r="B166" s="2">
        <v>0.25763888888888892</v>
      </c>
      <c r="C166">
        <v>97</v>
      </c>
      <c r="D166">
        <v>1</v>
      </c>
      <c r="E166">
        <v>1</v>
      </c>
      <c r="F166">
        <v>4</v>
      </c>
      <c r="G166">
        <f t="shared" si="5"/>
        <v>2</v>
      </c>
      <c r="H166">
        <f t="shared" si="6"/>
        <v>2</v>
      </c>
    </row>
    <row r="167" spans="1:8" x14ac:dyDescent="0.35">
      <c r="A167" s="1">
        <v>44264</v>
      </c>
      <c r="B167" s="2">
        <v>0.26180555555555557</v>
      </c>
      <c r="C167">
        <v>97</v>
      </c>
      <c r="D167">
        <v>1</v>
      </c>
      <c r="E167">
        <v>1</v>
      </c>
      <c r="F167">
        <v>4</v>
      </c>
      <c r="G167">
        <f t="shared" si="5"/>
        <v>2</v>
      </c>
      <c r="H167">
        <f t="shared" si="6"/>
        <v>2</v>
      </c>
    </row>
    <row r="168" spans="1:8" x14ac:dyDescent="0.35">
      <c r="A168" s="1">
        <v>44264</v>
      </c>
      <c r="B168" s="2">
        <v>0.26597222222222222</v>
      </c>
      <c r="C168">
        <v>97</v>
      </c>
      <c r="D168">
        <v>1</v>
      </c>
      <c r="E168">
        <v>1</v>
      </c>
      <c r="F168">
        <v>4</v>
      </c>
      <c r="G168">
        <f t="shared" si="5"/>
        <v>2</v>
      </c>
      <c r="H168">
        <f t="shared" si="6"/>
        <v>2</v>
      </c>
    </row>
    <row r="169" spans="1:8" x14ac:dyDescent="0.35">
      <c r="A169" s="1">
        <v>44264</v>
      </c>
      <c r="B169" s="2">
        <v>0.27013888888888887</v>
      </c>
      <c r="C169">
        <v>96</v>
      </c>
      <c r="D169">
        <v>1</v>
      </c>
      <c r="E169">
        <v>2</v>
      </c>
      <c r="F169">
        <v>4</v>
      </c>
      <c r="G169">
        <f t="shared" si="5"/>
        <v>1</v>
      </c>
      <c r="H169">
        <f t="shared" si="6"/>
        <v>1</v>
      </c>
    </row>
    <row r="170" spans="1:8" x14ac:dyDescent="0.35">
      <c r="A170" s="1">
        <v>44264</v>
      </c>
      <c r="B170" s="2">
        <v>0.27430555555555552</v>
      </c>
      <c r="C170">
        <v>96</v>
      </c>
      <c r="D170">
        <v>1</v>
      </c>
      <c r="E170">
        <v>2</v>
      </c>
      <c r="F170">
        <v>4</v>
      </c>
      <c r="G170">
        <f t="shared" si="5"/>
        <v>1</v>
      </c>
      <c r="H170">
        <f t="shared" si="6"/>
        <v>1</v>
      </c>
    </row>
    <row r="171" spans="1:8" x14ac:dyDescent="0.35">
      <c r="A171" s="1">
        <v>44264</v>
      </c>
      <c r="B171" s="2">
        <v>0.27847222222222223</v>
      </c>
      <c r="C171">
        <v>95</v>
      </c>
      <c r="D171">
        <v>1</v>
      </c>
      <c r="E171">
        <v>1</v>
      </c>
      <c r="F171">
        <v>4</v>
      </c>
      <c r="G171">
        <f t="shared" si="5"/>
        <v>2</v>
      </c>
      <c r="H171">
        <f t="shared" si="6"/>
        <v>2</v>
      </c>
    </row>
    <row r="172" spans="1:8" x14ac:dyDescent="0.35">
      <c r="A172" s="1">
        <v>44264</v>
      </c>
      <c r="B172" s="2">
        <v>0.28263888888888888</v>
      </c>
      <c r="C172">
        <v>95</v>
      </c>
      <c r="D172">
        <v>1</v>
      </c>
      <c r="E172">
        <v>1</v>
      </c>
      <c r="F172">
        <v>4</v>
      </c>
      <c r="G172">
        <f t="shared" si="5"/>
        <v>2</v>
      </c>
      <c r="H172">
        <f t="shared" si="6"/>
        <v>2</v>
      </c>
    </row>
    <row r="173" spans="1:8" x14ac:dyDescent="0.35">
      <c r="A173" s="1">
        <v>44264</v>
      </c>
      <c r="B173" s="2">
        <v>0.28680555555555554</v>
      </c>
      <c r="C173">
        <v>93</v>
      </c>
      <c r="D173">
        <v>1</v>
      </c>
      <c r="E173">
        <v>3</v>
      </c>
      <c r="F173">
        <v>4</v>
      </c>
      <c r="G173">
        <f t="shared" si="5"/>
        <v>1</v>
      </c>
      <c r="H173">
        <f t="shared" si="6"/>
        <v>1</v>
      </c>
    </row>
    <row r="174" spans="1:8" x14ac:dyDescent="0.35">
      <c r="A174" s="1">
        <v>44264</v>
      </c>
      <c r="B174" s="2">
        <v>0.2902777777777778</v>
      </c>
      <c r="C174">
        <v>94</v>
      </c>
      <c r="D174">
        <v>1</v>
      </c>
      <c r="E174">
        <v>3</v>
      </c>
      <c r="F174">
        <v>4</v>
      </c>
      <c r="G174">
        <f t="shared" si="5"/>
        <v>1</v>
      </c>
      <c r="H174">
        <f t="shared" si="6"/>
        <v>1</v>
      </c>
    </row>
    <row r="175" spans="1:8" x14ac:dyDescent="0.35">
      <c r="A175" s="1">
        <v>44264</v>
      </c>
      <c r="B175" s="2">
        <v>0.2951388888888889</v>
      </c>
      <c r="C175">
        <v>94</v>
      </c>
      <c r="D175">
        <v>1</v>
      </c>
      <c r="E175">
        <v>2</v>
      </c>
      <c r="F175">
        <v>4</v>
      </c>
      <c r="G175">
        <f t="shared" si="5"/>
        <v>1</v>
      </c>
      <c r="H175">
        <f t="shared" si="6"/>
        <v>1</v>
      </c>
    </row>
    <row r="176" spans="1:8" x14ac:dyDescent="0.35">
      <c r="A176" s="1">
        <v>44264</v>
      </c>
      <c r="B176" s="2">
        <v>0.29930555555555555</v>
      </c>
      <c r="C176">
        <v>93</v>
      </c>
      <c r="D176">
        <v>1</v>
      </c>
      <c r="E176">
        <v>3</v>
      </c>
      <c r="F176">
        <v>4</v>
      </c>
      <c r="G176">
        <f t="shared" si="5"/>
        <v>1</v>
      </c>
      <c r="H176">
        <f t="shared" si="6"/>
        <v>1</v>
      </c>
    </row>
    <row r="177" spans="1:8" x14ac:dyDescent="0.35">
      <c r="A177" s="1">
        <v>44264</v>
      </c>
      <c r="B177" s="2">
        <v>0.3034722222222222</v>
      </c>
      <c r="C177">
        <v>93</v>
      </c>
      <c r="D177">
        <v>1</v>
      </c>
      <c r="E177">
        <v>1</v>
      </c>
      <c r="F177">
        <v>4</v>
      </c>
      <c r="G177">
        <f t="shared" si="5"/>
        <v>2</v>
      </c>
      <c r="H177">
        <f t="shared" si="6"/>
        <v>2</v>
      </c>
    </row>
    <row r="178" spans="1:8" x14ac:dyDescent="0.35">
      <c r="A178" s="1">
        <v>44264</v>
      </c>
      <c r="B178" s="2">
        <v>0.30763888888888891</v>
      </c>
      <c r="C178">
        <v>93</v>
      </c>
      <c r="D178">
        <v>1</v>
      </c>
      <c r="E178">
        <v>1</v>
      </c>
      <c r="F178">
        <v>4</v>
      </c>
      <c r="G178">
        <f t="shared" si="5"/>
        <v>2</v>
      </c>
      <c r="H178">
        <f t="shared" si="6"/>
        <v>2</v>
      </c>
    </row>
    <row r="179" spans="1:8" x14ac:dyDescent="0.35">
      <c r="A179" s="1">
        <v>44264</v>
      </c>
      <c r="B179" s="2">
        <v>0.31111111111111112</v>
      </c>
      <c r="C179">
        <v>97</v>
      </c>
      <c r="D179">
        <v>1</v>
      </c>
      <c r="E179">
        <v>1</v>
      </c>
      <c r="F179">
        <v>4</v>
      </c>
      <c r="G179">
        <f t="shared" si="5"/>
        <v>2</v>
      </c>
      <c r="H179">
        <f t="shared" si="6"/>
        <v>2</v>
      </c>
    </row>
    <row r="180" spans="1:8" x14ac:dyDescent="0.35">
      <c r="A180" s="1">
        <v>44264</v>
      </c>
      <c r="B180" s="2">
        <v>0.31527777777777777</v>
      </c>
      <c r="C180">
        <v>5</v>
      </c>
      <c r="D180">
        <v>1</v>
      </c>
      <c r="E180">
        <v>1</v>
      </c>
      <c r="F180">
        <v>0</v>
      </c>
      <c r="G180">
        <f t="shared" si="5"/>
        <v>0</v>
      </c>
      <c r="H180">
        <f t="shared" si="6"/>
        <v>0</v>
      </c>
    </row>
    <row r="181" spans="1:8" x14ac:dyDescent="0.35">
      <c r="A181" s="1">
        <v>44264</v>
      </c>
      <c r="B181" s="2">
        <v>0.31944444444444448</v>
      </c>
      <c r="C181">
        <v>5</v>
      </c>
      <c r="D181">
        <v>1</v>
      </c>
      <c r="E181">
        <v>1</v>
      </c>
      <c r="F181">
        <v>0</v>
      </c>
      <c r="G181">
        <f t="shared" si="5"/>
        <v>0</v>
      </c>
      <c r="H181">
        <f t="shared" si="6"/>
        <v>0</v>
      </c>
    </row>
    <row r="182" spans="1:8" x14ac:dyDescent="0.35">
      <c r="A182" s="1">
        <v>44264</v>
      </c>
      <c r="B182" s="2">
        <v>0.32291666666666669</v>
      </c>
      <c r="C182">
        <v>97</v>
      </c>
      <c r="D182">
        <v>1</v>
      </c>
      <c r="E182">
        <v>1</v>
      </c>
      <c r="F182">
        <v>0</v>
      </c>
      <c r="G182">
        <f t="shared" si="5"/>
        <v>2</v>
      </c>
      <c r="H182" t="str">
        <f t="shared" si="6"/>
        <v>Ohje</v>
      </c>
    </row>
    <row r="183" spans="1:8" x14ac:dyDescent="0.35">
      <c r="A183" s="1">
        <v>44264</v>
      </c>
      <c r="B183" s="2">
        <v>0.32708333333333334</v>
      </c>
      <c r="C183">
        <v>70</v>
      </c>
      <c r="D183">
        <v>1</v>
      </c>
      <c r="E183">
        <v>5</v>
      </c>
      <c r="F183">
        <v>0</v>
      </c>
      <c r="G183">
        <f t="shared" si="5"/>
        <v>1</v>
      </c>
      <c r="H183" t="str">
        <f t="shared" si="6"/>
        <v>Ohje</v>
      </c>
    </row>
  </sheetData>
  <conditionalFormatting sqref="C2:C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{C761E121-14EE-4286-87FF-6D52F7913E0D}</x14:id>
        </ext>
      </extLst>
    </cfRule>
  </conditionalFormatting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{0B09E422-AD14-4921-ADFB-61F4668A1215}</x14:id>
        </ext>
      </extLst>
    </cfRule>
  </conditionalFormatting>
  <conditionalFormatting sqref="H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{EFB8402B-E785-44B6-9CCC-21B89C4BA542}</x14:id>
        </ext>
      </extLst>
    </cfRule>
  </conditionalFormatting>
  <conditionalFormatting sqref="G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{9270DDC7-42B0-44DA-AE58-C07C110C1D5E}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61E121-14EE-4286-87FF-6D52F7913E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0B09E422-AD14-4921-ADFB-61F4668A12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EFB8402B-E785-44B6-9CCC-21B89C4BA5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9270DDC7-42B0-44DA-AE58-C07C110C1D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A993-1394-4E1A-8601-BCAB898B3D8F}">
  <dimension ref="A1:F1"/>
  <sheetViews>
    <sheetView workbookViewId="0">
      <selection activeCell="G12" sqref="G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conditionalFormatting sqref="C2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{4EC2F544-A45F-45E1-8D51-4B31D997C975}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C2F544-A45F-45E1-8D51-4B31D997C9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A3E3-83E7-4357-AC33-71CEA2F2FCD5}">
  <dimension ref="A2:B214"/>
  <sheetViews>
    <sheetView workbookViewId="0">
      <selection sqref="A1:F1048576"/>
    </sheetView>
  </sheetViews>
  <sheetFormatPr baseColWidth="10" defaultRowHeight="14.5" x14ac:dyDescent="0.35"/>
  <cols>
    <col min="1" max="5" width="10.81640625"/>
    <col min="6" max="6" width="12.1796875" customWidth="1"/>
  </cols>
  <sheetData>
    <row r="2" spans="1:2" x14ac:dyDescent="0.35">
      <c r="A2" s="1"/>
      <c r="B2" s="2"/>
    </row>
    <row r="3" spans="1:2" x14ac:dyDescent="0.35">
      <c r="A3" s="1"/>
      <c r="B3" s="2"/>
    </row>
    <row r="4" spans="1:2" x14ac:dyDescent="0.35">
      <c r="A4" s="1"/>
      <c r="B4" s="2"/>
    </row>
    <row r="5" spans="1:2" x14ac:dyDescent="0.35">
      <c r="A5" s="1"/>
      <c r="B5" s="2"/>
    </row>
    <row r="6" spans="1:2" x14ac:dyDescent="0.35">
      <c r="A6" s="1"/>
      <c r="B6" s="2"/>
    </row>
    <row r="7" spans="1:2" x14ac:dyDescent="0.35">
      <c r="A7" s="1"/>
      <c r="B7" s="2"/>
    </row>
    <row r="8" spans="1:2" x14ac:dyDescent="0.35">
      <c r="A8" s="1"/>
      <c r="B8" s="2"/>
    </row>
    <row r="9" spans="1:2" x14ac:dyDescent="0.35">
      <c r="A9" s="1"/>
      <c r="B9" s="2"/>
    </row>
    <row r="10" spans="1:2" x14ac:dyDescent="0.35">
      <c r="A10" s="1"/>
      <c r="B10" s="2"/>
    </row>
    <row r="11" spans="1:2" x14ac:dyDescent="0.35">
      <c r="A11" s="1"/>
      <c r="B11" s="2"/>
    </row>
    <row r="12" spans="1:2" x14ac:dyDescent="0.35">
      <c r="A12" s="1"/>
      <c r="B12" s="2"/>
    </row>
    <row r="13" spans="1:2" x14ac:dyDescent="0.35">
      <c r="A13" s="1"/>
      <c r="B13" s="2"/>
    </row>
    <row r="14" spans="1:2" x14ac:dyDescent="0.35">
      <c r="A14" s="1"/>
      <c r="B14" s="2"/>
    </row>
    <row r="15" spans="1:2" x14ac:dyDescent="0.35">
      <c r="A15" s="1"/>
      <c r="B15" s="2"/>
    </row>
    <row r="16" spans="1:2" x14ac:dyDescent="0.35">
      <c r="A16" s="1"/>
      <c r="B16" s="2"/>
    </row>
    <row r="17" spans="1:2" x14ac:dyDescent="0.35">
      <c r="A17" s="1"/>
      <c r="B17" s="2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  <row r="25" spans="1:2" x14ac:dyDescent="0.35">
      <c r="A25" s="1"/>
      <c r="B25" s="2"/>
    </row>
    <row r="26" spans="1:2" x14ac:dyDescent="0.35">
      <c r="A26" s="1"/>
      <c r="B26" s="2"/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1"/>
      <c r="B37" s="2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1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1"/>
      <c r="B47" s="2"/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  <row r="54" spans="1:2" x14ac:dyDescent="0.35">
      <c r="A54" s="1"/>
      <c r="B54" s="2"/>
    </row>
    <row r="55" spans="1:2" x14ac:dyDescent="0.35">
      <c r="A55" s="1"/>
      <c r="B55" s="2"/>
    </row>
    <row r="56" spans="1:2" x14ac:dyDescent="0.35">
      <c r="A56" s="1"/>
      <c r="B56" s="2"/>
    </row>
    <row r="57" spans="1:2" x14ac:dyDescent="0.35">
      <c r="A57" s="1"/>
      <c r="B57" s="2"/>
    </row>
    <row r="58" spans="1:2" x14ac:dyDescent="0.35">
      <c r="A58" s="1"/>
      <c r="B58" s="2"/>
    </row>
    <row r="59" spans="1:2" x14ac:dyDescent="0.35">
      <c r="A59" s="1"/>
      <c r="B59" s="2"/>
    </row>
    <row r="60" spans="1:2" x14ac:dyDescent="0.35">
      <c r="A60" s="1"/>
      <c r="B60" s="2"/>
    </row>
    <row r="61" spans="1:2" x14ac:dyDescent="0.35">
      <c r="A61" s="1"/>
      <c r="B61" s="2"/>
    </row>
    <row r="62" spans="1:2" x14ac:dyDescent="0.35">
      <c r="A62" s="1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  <row r="100" spans="1:2" x14ac:dyDescent="0.35">
      <c r="A100" s="1"/>
      <c r="B100" s="2"/>
    </row>
    <row r="101" spans="1:2" x14ac:dyDescent="0.35">
      <c r="A101" s="1"/>
      <c r="B101" s="2"/>
    </row>
    <row r="102" spans="1:2" x14ac:dyDescent="0.35">
      <c r="A102" s="1"/>
      <c r="B102" s="2"/>
    </row>
    <row r="103" spans="1:2" x14ac:dyDescent="0.35">
      <c r="A103" s="1"/>
      <c r="B103" s="2"/>
    </row>
    <row r="104" spans="1:2" x14ac:dyDescent="0.35">
      <c r="A104" s="1"/>
      <c r="B104" s="2"/>
    </row>
    <row r="105" spans="1:2" x14ac:dyDescent="0.35">
      <c r="A105" s="1"/>
      <c r="B105" s="2"/>
    </row>
    <row r="106" spans="1:2" x14ac:dyDescent="0.35">
      <c r="A106" s="1"/>
      <c r="B106" s="2"/>
    </row>
    <row r="107" spans="1:2" x14ac:dyDescent="0.35">
      <c r="A107" s="1"/>
      <c r="B107" s="2"/>
    </row>
    <row r="108" spans="1:2" x14ac:dyDescent="0.35">
      <c r="A108" s="1"/>
      <c r="B108" s="2"/>
    </row>
    <row r="109" spans="1:2" x14ac:dyDescent="0.35">
      <c r="A109" s="1"/>
      <c r="B109" s="2"/>
    </row>
    <row r="110" spans="1:2" x14ac:dyDescent="0.35">
      <c r="A110" s="1"/>
      <c r="B110" s="2"/>
    </row>
    <row r="111" spans="1:2" x14ac:dyDescent="0.35">
      <c r="A111" s="1"/>
      <c r="B111" s="2"/>
    </row>
    <row r="112" spans="1:2" x14ac:dyDescent="0.35">
      <c r="A112" s="1"/>
      <c r="B112" s="2"/>
    </row>
    <row r="113" spans="1:2" x14ac:dyDescent="0.35">
      <c r="A113" s="1"/>
      <c r="B113" s="2"/>
    </row>
    <row r="114" spans="1:2" x14ac:dyDescent="0.35">
      <c r="A114" s="1"/>
      <c r="B114" s="2"/>
    </row>
    <row r="115" spans="1:2" x14ac:dyDescent="0.35">
      <c r="A115" s="1"/>
      <c r="B115" s="2"/>
    </row>
    <row r="116" spans="1:2" x14ac:dyDescent="0.35">
      <c r="A116" s="1"/>
      <c r="B116" s="2"/>
    </row>
    <row r="117" spans="1:2" x14ac:dyDescent="0.35">
      <c r="A117" s="1"/>
      <c r="B117" s="2"/>
    </row>
    <row r="118" spans="1:2" x14ac:dyDescent="0.35">
      <c r="A118" s="1"/>
      <c r="B118" s="2"/>
    </row>
    <row r="119" spans="1:2" x14ac:dyDescent="0.35">
      <c r="A119" s="1"/>
      <c r="B119" s="2"/>
    </row>
    <row r="120" spans="1:2" x14ac:dyDescent="0.35">
      <c r="A120" s="1"/>
      <c r="B120" s="2"/>
    </row>
    <row r="121" spans="1:2" x14ac:dyDescent="0.35">
      <c r="A121" s="1"/>
      <c r="B121" s="2"/>
    </row>
    <row r="122" spans="1:2" x14ac:dyDescent="0.35">
      <c r="A122" s="1"/>
      <c r="B122" s="2"/>
    </row>
    <row r="123" spans="1:2" x14ac:dyDescent="0.35">
      <c r="A123" s="1"/>
      <c r="B123" s="2"/>
    </row>
    <row r="124" spans="1:2" x14ac:dyDescent="0.35">
      <c r="A124" s="1"/>
      <c r="B124" s="2"/>
    </row>
    <row r="125" spans="1:2" x14ac:dyDescent="0.35">
      <c r="A125" s="1"/>
      <c r="B125" s="2"/>
    </row>
    <row r="126" spans="1:2" x14ac:dyDescent="0.35">
      <c r="A126" s="1"/>
      <c r="B126" s="2"/>
    </row>
    <row r="127" spans="1:2" x14ac:dyDescent="0.35">
      <c r="A127" s="1"/>
      <c r="B127" s="2"/>
    </row>
    <row r="128" spans="1:2" x14ac:dyDescent="0.35">
      <c r="A128" s="1"/>
      <c r="B128" s="2"/>
    </row>
    <row r="129" spans="1:2" x14ac:dyDescent="0.35">
      <c r="A129" s="1"/>
      <c r="B129" s="2"/>
    </row>
    <row r="130" spans="1:2" x14ac:dyDescent="0.35">
      <c r="A130" s="1"/>
      <c r="B130" s="2"/>
    </row>
    <row r="131" spans="1:2" x14ac:dyDescent="0.35">
      <c r="A131" s="1"/>
      <c r="B131" s="2"/>
    </row>
    <row r="132" spans="1:2" x14ac:dyDescent="0.35">
      <c r="A132" s="1"/>
      <c r="B132" s="2"/>
    </row>
    <row r="133" spans="1:2" x14ac:dyDescent="0.35">
      <c r="A133" s="1"/>
      <c r="B133" s="2"/>
    </row>
    <row r="134" spans="1:2" x14ac:dyDescent="0.35">
      <c r="A134" s="1"/>
      <c r="B134" s="2"/>
    </row>
    <row r="135" spans="1:2" x14ac:dyDescent="0.35">
      <c r="A135" s="1"/>
      <c r="B135" s="2"/>
    </row>
    <row r="136" spans="1:2" x14ac:dyDescent="0.35">
      <c r="A136" s="1"/>
      <c r="B136" s="2"/>
    </row>
    <row r="137" spans="1:2" x14ac:dyDescent="0.35">
      <c r="A137" s="1"/>
      <c r="B137" s="2"/>
    </row>
    <row r="138" spans="1:2" x14ac:dyDescent="0.35">
      <c r="A138" s="1"/>
      <c r="B138" s="2"/>
    </row>
    <row r="139" spans="1:2" x14ac:dyDescent="0.35">
      <c r="A139" s="1"/>
      <c r="B139" s="2"/>
    </row>
    <row r="140" spans="1:2" x14ac:dyDescent="0.35">
      <c r="A140" s="1"/>
      <c r="B140" s="2"/>
    </row>
    <row r="141" spans="1:2" x14ac:dyDescent="0.35">
      <c r="A141" s="1"/>
      <c r="B141" s="2"/>
    </row>
    <row r="142" spans="1:2" x14ac:dyDescent="0.35">
      <c r="A142" s="1"/>
      <c r="B142" s="2"/>
    </row>
    <row r="143" spans="1:2" x14ac:dyDescent="0.35">
      <c r="A143" s="1"/>
      <c r="B143" s="2"/>
    </row>
    <row r="144" spans="1:2" x14ac:dyDescent="0.35">
      <c r="A144" s="1"/>
      <c r="B144" s="2"/>
    </row>
    <row r="145" spans="1:2" x14ac:dyDescent="0.35">
      <c r="A145" s="1"/>
      <c r="B145" s="2"/>
    </row>
    <row r="146" spans="1:2" x14ac:dyDescent="0.35">
      <c r="A146" s="1"/>
      <c r="B146" s="2"/>
    </row>
    <row r="147" spans="1:2" x14ac:dyDescent="0.35">
      <c r="A147" s="1"/>
      <c r="B147" s="2"/>
    </row>
    <row r="148" spans="1:2" x14ac:dyDescent="0.35">
      <c r="A148" s="1"/>
      <c r="B148" s="2"/>
    </row>
    <row r="149" spans="1:2" x14ac:dyDescent="0.35">
      <c r="A149" s="1"/>
      <c r="B149" s="2"/>
    </row>
    <row r="150" spans="1:2" x14ac:dyDescent="0.35">
      <c r="A150" s="1"/>
      <c r="B150" s="2"/>
    </row>
    <row r="151" spans="1:2" x14ac:dyDescent="0.35">
      <c r="A151" s="1"/>
      <c r="B151" s="2"/>
    </row>
    <row r="152" spans="1:2" x14ac:dyDescent="0.35">
      <c r="A152" s="1"/>
      <c r="B152" s="2"/>
    </row>
    <row r="153" spans="1:2" x14ac:dyDescent="0.35">
      <c r="A153" s="1"/>
      <c r="B153" s="2"/>
    </row>
    <row r="154" spans="1:2" x14ac:dyDescent="0.35">
      <c r="A154" s="1"/>
      <c r="B154" s="2"/>
    </row>
    <row r="155" spans="1:2" x14ac:dyDescent="0.35">
      <c r="A155" s="1"/>
      <c r="B155" s="2"/>
    </row>
    <row r="156" spans="1:2" x14ac:dyDescent="0.35">
      <c r="A156" s="1"/>
      <c r="B156" s="2"/>
    </row>
    <row r="157" spans="1:2" x14ac:dyDescent="0.35">
      <c r="A157" s="1"/>
      <c r="B157" s="2"/>
    </row>
    <row r="158" spans="1:2" x14ac:dyDescent="0.35">
      <c r="A158" s="1"/>
      <c r="B158" s="2"/>
    </row>
    <row r="159" spans="1:2" x14ac:dyDescent="0.35">
      <c r="A159" s="1"/>
      <c r="B159" s="2"/>
    </row>
    <row r="160" spans="1:2" x14ac:dyDescent="0.35">
      <c r="A160" s="1"/>
      <c r="B160" s="2"/>
    </row>
    <row r="161" spans="1:2" x14ac:dyDescent="0.35">
      <c r="A161" s="1"/>
      <c r="B161" s="2"/>
    </row>
    <row r="162" spans="1:2" x14ac:dyDescent="0.35">
      <c r="A162" s="1"/>
      <c r="B162" s="2"/>
    </row>
    <row r="163" spans="1:2" x14ac:dyDescent="0.35">
      <c r="A163" s="1"/>
      <c r="B163" s="2"/>
    </row>
    <row r="164" spans="1:2" x14ac:dyDescent="0.35">
      <c r="A164" s="1"/>
      <c r="B164" s="2"/>
    </row>
    <row r="165" spans="1:2" x14ac:dyDescent="0.35">
      <c r="A165" s="1"/>
      <c r="B165" s="2"/>
    </row>
    <row r="166" spans="1:2" x14ac:dyDescent="0.35">
      <c r="A166" s="1"/>
      <c r="B166" s="2"/>
    </row>
    <row r="167" spans="1:2" x14ac:dyDescent="0.35">
      <c r="A167" s="1"/>
      <c r="B167" s="2"/>
    </row>
    <row r="168" spans="1:2" x14ac:dyDescent="0.35">
      <c r="A168" s="1"/>
      <c r="B168" s="2"/>
    </row>
    <row r="169" spans="1:2" x14ac:dyDescent="0.35">
      <c r="A169" s="1"/>
      <c r="B169" s="2"/>
    </row>
    <row r="170" spans="1:2" x14ac:dyDescent="0.35">
      <c r="A170" s="1"/>
      <c r="B170" s="2"/>
    </row>
    <row r="171" spans="1:2" x14ac:dyDescent="0.35">
      <c r="A171" s="1"/>
      <c r="B171" s="2"/>
    </row>
    <row r="172" spans="1:2" x14ac:dyDescent="0.35">
      <c r="A172" s="1"/>
      <c r="B172" s="2"/>
    </row>
    <row r="173" spans="1:2" x14ac:dyDescent="0.35">
      <c r="A173" s="1"/>
      <c r="B173" s="2"/>
    </row>
    <row r="174" spans="1:2" x14ac:dyDescent="0.35">
      <c r="A174" s="1"/>
      <c r="B174" s="2"/>
    </row>
    <row r="175" spans="1:2" x14ac:dyDescent="0.35">
      <c r="A175" s="1"/>
      <c r="B175" s="2"/>
    </row>
    <row r="176" spans="1:2" x14ac:dyDescent="0.35">
      <c r="A176" s="1"/>
      <c r="B176" s="2"/>
    </row>
    <row r="177" spans="1:2" x14ac:dyDescent="0.35">
      <c r="A177" s="1"/>
      <c r="B177" s="2"/>
    </row>
    <row r="178" spans="1:2" x14ac:dyDescent="0.35">
      <c r="A178" s="1"/>
      <c r="B178" s="2"/>
    </row>
    <row r="179" spans="1:2" x14ac:dyDescent="0.35">
      <c r="A179" s="1"/>
      <c r="B179" s="2"/>
    </row>
    <row r="180" spans="1:2" x14ac:dyDescent="0.35">
      <c r="A180" s="1"/>
      <c r="B180" s="2"/>
    </row>
    <row r="181" spans="1:2" x14ac:dyDescent="0.35">
      <c r="A181" s="1"/>
      <c r="B181" s="2"/>
    </row>
    <row r="182" spans="1:2" x14ac:dyDescent="0.35">
      <c r="A182" s="1"/>
      <c r="B182" s="2"/>
    </row>
    <row r="183" spans="1:2" x14ac:dyDescent="0.35">
      <c r="A183" s="1"/>
      <c r="B183" s="2"/>
    </row>
    <row r="184" spans="1:2" x14ac:dyDescent="0.35">
      <c r="A184" s="1"/>
      <c r="B184" s="2"/>
    </row>
    <row r="185" spans="1:2" x14ac:dyDescent="0.35">
      <c r="A185" s="1"/>
      <c r="B185" s="2"/>
    </row>
    <row r="186" spans="1:2" x14ac:dyDescent="0.35">
      <c r="A186" s="1"/>
      <c r="B186" s="2"/>
    </row>
    <row r="187" spans="1:2" x14ac:dyDescent="0.35">
      <c r="A187" s="1"/>
      <c r="B187" s="2"/>
    </row>
    <row r="188" spans="1:2" x14ac:dyDescent="0.35">
      <c r="A188" s="1"/>
      <c r="B188" s="2"/>
    </row>
    <row r="189" spans="1:2" x14ac:dyDescent="0.35">
      <c r="A189" s="1"/>
      <c r="B189" s="2"/>
    </row>
    <row r="190" spans="1:2" x14ac:dyDescent="0.35">
      <c r="A190" s="1"/>
      <c r="B190" s="2"/>
    </row>
    <row r="191" spans="1:2" x14ac:dyDescent="0.35">
      <c r="A191" s="1"/>
      <c r="B191" s="2"/>
    </row>
    <row r="192" spans="1:2" x14ac:dyDescent="0.35">
      <c r="A192" s="1"/>
      <c r="B192" s="2"/>
    </row>
    <row r="193" spans="1:2" x14ac:dyDescent="0.35">
      <c r="A193" s="1"/>
      <c r="B193" s="2"/>
    </row>
    <row r="194" spans="1:2" x14ac:dyDescent="0.35">
      <c r="A194" s="1"/>
      <c r="B194" s="2"/>
    </row>
    <row r="195" spans="1:2" x14ac:dyDescent="0.35">
      <c r="A195" s="1"/>
      <c r="B195" s="2"/>
    </row>
    <row r="196" spans="1:2" x14ac:dyDescent="0.35">
      <c r="A196" s="1"/>
      <c r="B196" s="2"/>
    </row>
    <row r="197" spans="1:2" x14ac:dyDescent="0.35">
      <c r="A197" s="1"/>
      <c r="B197" s="2"/>
    </row>
    <row r="198" spans="1:2" x14ac:dyDescent="0.35">
      <c r="A198" s="1"/>
      <c r="B198" s="2"/>
    </row>
    <row r="199" spans="1:2" x14ac:dyDescent="0.35">
      <c r="A199" s="1"/>
      <c r="B199" s="2"/>
    </row>
    <row r="200" spans="1:2" x14ac:dyDescent="0.35">
      <c r="A200" s="1"/>
      <c r="B200" s="2"/>
    </row>
    <row r="201" spans="1:2" x14ac:dyDescent="0.35">
      <c r="A201" s="1"/>
      <c r="B201" s="2"/>
    </row>
    <row r="202" spans="1:2" x14ac:dyDescent="0.35">
      <c r="A202" s="1"/>
      <c r="B202" s="2"/>
    </row>
    <row r="203" spans="1:2" x14ac:dyDescent="0.35">
      <c r="A203" s="1"/>
      <c r="B203" s="2"/>
    </row>
    <row r="204" spans="1:2" x14ac:dyDescent="0.35">
      <c r="A204" s="1"/>
      <c r="B204" s="2"/>
    </row>
    <row r="205" spans="1:2" x14ac:dyDescent="0.35">
      <c r="A205" s="1"/>
      <c r="B205" s="2"/>
    </row>
    <row r="206" spans="1:2" x14ac:dyDescent="0.35">
      <c r="A206" s="1"/>
      <c r="B206" s="2"/>
    </row>
    <row r="207" spans="1:2" x14ac:dyDescent="0.35">
      <c r="A207" s="1"/>
      <c r="B207" s="2"/>
    </row>
    <row r="208" spans="1:2" x14ac:dyDescent="0.35">
      <c r="A208" s="1"/>
      <c r="B208" s="2"/>
    </row>
    <row r="209" spans="1:2" x14ac:dyDescent="0.35">
      <c r="A209" s="1"/>
      <c r="B209" s="2"/>
    </row>
    <row r="210" spans="1:2" x14ac:dyDescent="0.35">
      <c r="A210" s="1"/>
      <c r="B210" s="2"/>
    </row>
    <row r="211" spans="1:2" x14ac:dyDescent="0.35">
      <c r="A211" s="1"/>
      <c r="B211" s="2"/>
    </row>
    <row r="212" spans="1:2" x14ac:dyDescent="0.35">
      <c r="A212" s="1"/>
      <c r="B212" s="2"/>
    </row>
    <row r="213" spans="1:2" x14ac:dyDescent="0.35">
      <c r="A213" s="1"/>
      <c r="B213" s="2"/>
    </row>
    <row r="214" spans="1:2" x14ac:dyDescent="0.35">
      <c r="A214" s="1"/>
      <c r="B214" s="2"/>
    </row>
  </sheetData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{8A8A085E-2C8E-45A3-AEDE-55D6BD7F77A4}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8A085E-2C8E-45A3-AEDE-55D6BD7F7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Thomas</vt:lpstr>
      <vt:lpstr>Fabi</vt:lpstr>
      <vt:lpstr>Tim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Kreidl</dc:creator>
  <cp:lastModifiedBy>Thomas Kreidl</cp:lastModifiedBy>
  <cp:lastPrinted>2021-03-07T16:22:54Z</cp:lastPrinted>
  <dcterms:created xsi:type="dcterms:W3CDTF">2015-06-05T18:19:34Z</dcterms:created>
  <dcterms:modified xsi:type="dcterms:W3CDTF">2021-03-10T19:57:57Z</dcterms:modified>
</cp:coreProperties>
</file>