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ký đề tài" sheetId="1" r:id="rId4"/>
    <sheet state="visible" name="Giao đề tài" sheetId="2" r:id="rId5"/>
    <sheet state="visible" name="Xác nhận hoàn thành bước đăng k" sheetId="3" r:id="rId6"/>
    <sheet state="visible" name="Sửa đề tài" sheetId="4" r:id="rId7"/>
    <sheet state="visible" name="Duyệt đề tài" sheetId="5" r:id="rId8"/>
    <sheet state="visible" name="Duyệt báo cáo" sheetId="6" r:id="rId9"/>
  </sheets>
  <definedNames/>
  <calcPr/>
</workbook>
</file>

<file path=xl/sharedStrings.xml><?xml version="1.0" encoding="utf-8"?>
<sst xmlns="http://schemas.openxmlformats.org/spreadsheetml/2006/main" count="482" uniqueCount="172">
  <si>
    <t>Test suite ID</t>
  </si>
  <si>
    <t>TCSP3_001_Đăng kí đề tài</t>
  </si>
  <si>
    <t>Chức năng/Giao diện</t>
  </si>
  <si>
    <t>Chức năng đăng kí đề tài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</si>
  <si>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</si>
  <si>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</si>
  <si>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</si>
  <si>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</si>
  <si>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</si>
  <si>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</si>
  <si>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</si>
  <si>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</si>
  <si>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</si>
  <si>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</si>
  <si>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</si>
  <si>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</si>
  <si>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</si>
  <si>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</si>
  <si>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</si>
  <si>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</si>
  <si>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</si>
  <si>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</si>
  <si>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</si>
  <si>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</si>
  <si>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</si>
  <si>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</si>
  <si>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</si>
  <si>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Image</t>
  </si>
  <si>
    <t>CHROME</t>
  </si>
  <si>
    <t>GUI</t>
  </si>
  <si>
    <t>TC1</t>
  </si>
  <si>
    <t>Kiểm tra giao diện của trang Quản lý đề tài khi người dùng chưa đăng ký đề tài</t>
  </si>
  <si>
    <t xml:space="preserve">- Người dùng đã đăng nhập thành công vào website.
- Người dùng  đăng nhập với quyền là SinhVien.
- Người dùng chưa đăng ký Đề tài
</t>
  </si>
  <si>
    <t>Nhấn chọn mục “Đề tài”</t>
  </si>
  <si>
    <t>Hệ thống hiển thị giao diện trang quản lý đề tài gồm:
+ Title "Bạn chưa Đăng kí đề tài nào. vui lòng đăng ký!"
+ Button "Đăng ký đề tài"</t>
  </si>
  <si>
    <t>TC2</t>
  </si>
  <si>
    <t>Kiểm tra giao diện của trang Quản lý đề tài khi người dùng đã đăng ký đề tài</t>
  </si>
  <si>
    <t xml:space="preserve">- Người dùng đã đăng nhập thành công vào website.
- Người dùng  đăng nhập với quyền là SinhVien.
- Người dùng đã đăng ký Đề tài
</t>
  </si>
  <si>
    <t>Hệ thống hiển thị giao diện trang quản lý đề tài gồm:
+ Form hiện thông tin đề tài đã đăng ký
+ Button "Sửa đề tài"</t>
  </si>
  <si>
    <t>FUNCTION</t>
  </si>
  <si>
    <t>TC3</t>
  </si>
  <si>
    <t>Đăng ký đề tài với trường hợp không điền gì</t>
  </si>
  <si>
    <t xml:space="preserve">- Người dùng đã đăng nhập thành công vào website.
- Người dùng  đăng nhập với quyền là SinhVien.
- Người dùng chưa đăng ký Đề tài
</t>
  </si>
  <si>
    <t>- Nhấn vào nút Đăng ký đề tài
- Đợi Form hiện lên
- Click vào textbox Tên đề tài
- Click vao textbox Mô tả
- Click vào vùng khác</t>
  </si>
  <si>
    <t xml:space="preserve">- Hiển thị label lỗi "Vui lòng nhập tên đề tài!"
- Hiển thị label lỗi "Vui lòng nhập mô tả!"
</t>
  </si>
  <si>
    <t>Không có dấu !</t>
  </si>
  <si>
    <t>TC4</t>
  </si>
  <si>
    <t>Đăng kí đề tài với trường hợp bỏ trống tên đề tài</t>
  </si>
  <si>
    <t>- Nhấn vào nút Đăng ký đề tài
- Đợi Form hiện lên
- Click vào textbox Tên đề tài
- Click vào vùng khác</t>
  </si>
  <si>
    <t xml:space="preserve">
</t>
  </si>
  <si>
    <t>- Hiển thị label lỗi "Vui lòng nhập tên đề tài!"</t>
  </si>
  <si>
    <t>TC5</t>
  </si>
  <si>
    <t>Đăng kí đề tài với trường hợp bỏ trống mô tả</t>
  </si>
  <si>
    <t>- Nhấn vào nút Đăng ký đề tài
- Đợi Form hiện lên
- Click vào textbox Mô tả
- Click vào vùng khác</t>
  </si>
  <si>
    <t>- Hiển thị label lỗi "Vui lòng nhập mô tả!"</t>
  </si>
  <si>
    <t>TC6</t>
  </si>
  <si>
    <t>Đăng kí đề tài với trường hợp tên đề tài vượt quá kí tự quy định (Quá 150 kí tự)</t>
  </si>
  <si>
    <t>- Nhấn vào nút Đăng ký đề tài
- Đợi Form hiện lên
- Click vào textbox Tên đề tài
- Nhập text</t>
  </si>
  <si>
    <t xml:space="preserve">Tên đề tài: "Thiết kế websiteasdaksdjklasjdlsajdlasjdklsajdlsjdklasjdkasjdlasjdlqe......."
</t>
  </si>
  <si>
    <t>Không thể nhập thêm kí tự khi đã đạt đến 150 kí tự</t>
  </si>
  <si>
    <t>Vẫn nhập quá được 150 kí tự</t>
  </si>
  <si>
    <t>TC7</t>
  </si>
  <si>
    <t>Đăng kí đề tài với trường hợp mô tả vượt quá kí tự quy định (Quá 1000 kí tự)</t>
  </si>
  <si>
    <t>- Nhấn vào nút Đăng ký đề tài
- Đợi Form hiện lên
- Click vào textbox Mô tả
- Nhập text</t>
  </si>
  <si>
    <t>Mô tả"jfsdklfjsdlkjfdnm,nioewruiwueoiwsjdljasdkxm,cnz,mxnc,zncaskdjadlsflsakfksjfqwiiowqiwqopeifhasda....."</t>
  </si>
  <si>
    <t>Không thể nhập thêm kí tự khi đã đạt đến 1000 kí tự</t>
  </si>
  <si>
    <t>Vẫn nhập quá được 1000 kí tự</t>
  </si>
  <si>
    <t>TC8</t>
  </si>
  <si>
    <t>Đăng kí đề tài với trường hợp hợp lệ</t>
  </si>
  <si>
    <t>- Nhấn vào nút Đăng ký đề tài
- Đợi Form hiện lên
- Click vào textbox Tên đề tài
- Nhập text
- Click vào textbox Mô tả
- Nhập text
- Click vào Kiểu đồ án</t>
  </si>
  <si>
    <t>- Tên đề tài: "Thiết kế website bán hàng"
- Mô tả "Website bán hàng đẹp"
- Kiểu đồ án "Android"</t>
  </si>
  <si>
    <t xml:space="preserve">Nút xác nhận chuyển thành màu xanh
</t>
  </si>
  <si>
    <t>TC9</t>
  </si>
  <si>
    <t>Kiểm tra khi ấn nút Đăng ký với thông tin hợp lệ</t>
  </si>
  <si>
    <t>- Nhấn vào nút Đăng ký đề tài
- Đợi Form hiện lên
- Click vào textbox Tên đề tài
- Nhập text
- Click vào textbox Mô tả
- Nhập text
- Click vào Kiểu đồ án
- Click đăng ký</t>
  </si>
  <si>
    <t>Hệ thống cập nhật thông tin và hiển thị thông báo “ Bạn đã sửa thành công!”.</t>
  </si>
  <si>
    <t>TCSP3_002_Giao đề tài</t>
  </si>
  <si>
    <t>Chức năng Giao đề tài</t>
  </si>
  <si>
    <t>Linh</t>
  </si>
  <si>
    <t>Kiểm tra giao diện</t>
  </si>
  <si>
    <t xml:space="preserve">- Người dùng đã đăng nhập thành công vào website
- Người dùng đăng nhập với quyền là BoMon
</t>
  </si>
  <si>
    <t>Người dùng chọn mục “Đề tài ”</t>
  </si>
  <si>
    <t>Hệ thống hiển thị giao diện danh Quản lý Đề tài</t>
  </si>
  <si>
    <t>1.Nhấn chọn mục “Đề tài ”
2.Nhấn chọn mục “Chưa có đề tài”.</t>
  </si>
  <si>
    <t>Hệ thống hiển thị giao diện danh sách thông tin sinh viên chưa có đề tài.</t>
  </si>
  <si>
    <t>1.Nhấn chọn mục “Đề tài ”
2.Nhấn chọn mục “Chưa có đề tài”
3.Nhấn chọn nút “Giao đề tài”.</t>
  </si>
  <si>
    <t xml:space="preserve">
Hệ thống hiển thị form nhập thông tin đề tài.
</t>
  </si>
  <si>
    <t>1.Nhấn chọn mục “Đề tài ”
2.Nhấn chọn mục “Chưa có đề tài”
3.Nhấn chọn nút “Giao đề tài”.
4.Nhập thông tin đề tài và ấn"Lưu".</t>
  </si>
  <si>
    <t xml:space="preserve">
Hệ thống cập nhật thông tin và  hiển thị thông báo “Cập nhật thành công!”.
</t>
  </si>
  <si>
    <t>Kiểm tra thông tin tên đề tài để trống</t>
  </si>
  <si>
    <t>Hiện thông báo” Vui lòng nhập tên đề tài!”.</t>
  </si>
  <si>
    <t>Kiểm tra thông tin mô tả để trống</t>
  </si>
  <si>
    <t>Hiện thông báo” Vui lòng nhập mô tả!”.</t>
  </si>
  <si>
    <t>Kiểm tra thông tin kiểu đồ án để trống</t>
  </si>
  <si>
    <t>Hiện tin thông báo” Vui lòng nhập chọn kiểu đồ án!”.</t>
  </si>
  <si>
    <t>Kiểm tra khi ấn nút Lưu với thông tin hợp lệ</t>
  </si>
  <si>
    <t>Hệ thống cập nhật thông tin và  hiển thị thông báo “Cập nhật thành công!”.</t>
  </si>
  <si>
    <t>Kiểm tra trường hợp tên đề tài vượt quá kí tự quy định (Quá 150 kí tự)</t>
  </si>
  <si>
    <t>TC10</t>
  </si>
  <si>
    <t>Kiểm tra trường hợp mô tả vượt quá kí tự quy định (Quá 1000 kí tự)</t>
  </si>
  <si>
    <t>TCSP3_003_Xác nhận hoàn thành bước đăng kí đề tài</t>
  </si>
  <si>
    <t>Chức năng Xác nhận hoàn thành bước đăng kí đề tài</t>
  </si>
  <si>
    <t>- Kiểm tra giao diện khi có thông báo</t>
  </si>
  <si>
    <t>- Người dùng đã đăng nhập thành công vào website
- Người dùng đăng nhập với quyền là SinhVien</t>
  </si>
  <si>
    <t>- Click thông báo</t>
  </si>
  <si>
    <t>Kiểm tra item thông báo gồm các thuộc tính:
+ Title: xác nhận hoàn thành đăng ký đề tài
+ Ngày
+ Icon xem chi tiết</t>
  </si>
  <si>
    <t>- Kiểm tra giao diện khi thông báo không có iteam</t>
  </si>
  <si>
    <t>Nếu không có item thì hiện text: Hiện tại không có thông báo</t>
  </si>
  <si>
    <t>- Kiểm tra giao diện dialog xác nhận hoàn thành đăng ký đề tài</t>
  </si>
  <si>
    <t>- Click thông báo
- Click icon more</t>
  </si>
  <si>
    <t>Kiểm tra dialog gồm các thuộc tính:
+ Title: xác nhận hoàn thành đăng ký đề tài
+ Ngày
+ Mã sinh viên
+ Tên sinh viên
+ Lớp
+ Khoa
+ Title: Thông tin đề tài
+ Tên đề tài
+ Mô tả
+ Kiểu đồ án
+ Nút xác nhận</t>
  </si>
  <si>
    <t>- Kiểm tra giao diện thông báo xác nhận thành công</t>
  </si>
  <si>
    <t>- Click thông báo
- Click icon more
- Click xác nhận</t>
  </si>
  <si>
    <t>Kiểm tra thông báo có nền màu xanh, icon tích và icon tắt thông báo</t>
  </si>
  <si>
    <t>- Kiểm tra khi click vào icon xem chi tiết</t>
  </si>
  <si>
    <t>- Hiển thị dialog Xác nhận hoàn thành đăng ký đề tài</t>
  </si>
  <si>
    <t>- Kiểm tra khi click vào icon tắt dialog</t>
  </si>
  <si>
    <t>- Click thông báo
- Click icon more
- Click icon tắt dialog</t>
  </si>
  <si>
    <t>Tắt dialog thông báo</t>
  </si>
  <si>
    <t>- Kiểm tra khi click vào button xác nhận</t>
  </si>
  <si>
    <t>Tắt dialog và hiện thông báo xác nhận thành công</t>
  </si>
  <si>
    <t>- Kiểm tra khi click vào tắt thông báo xác nhận thành công</t>
  </si>
  <si>
    <t>- Click thông báo
- Click icon more
- Click xác nhận
- Click icon tắt thông báo</t>
  </si>
  <si>
    <t>Tắt thông báo xác nhận thành công
Hiện thông báo : "Hiện tại không có thông báo nào"</t>
  </si>
  <si>
    <t>TCSP3_004_Sửa đề tài</t>
  </si>
  <si>
    <t>Chức năng Sửa đề tài</t>
  </si>
  <si>
    <t>Khải</t>
  </si>
  <si>
    <t>- Nhấn vào nút Sửa đề tài
- Đợi Form hiện lên
- Click vào textbox Tên đề tài
- Xoá hết text
- Click vao textbox Mô tả
- Xoá hết text
- Click vào vùng khác</t>
  </si>
  <si>
    <t>Thông báo lỗi thiếu dấu !</t>
  </si>
  <si>
    <t>- Nhấn vào nút Sửa đề tài
- Đợi Form hiện lên
- Click vào textbox Tên đề tài
- Xoá hết text
- Click vào vùng khác</t>
  </si>
  <si>
    <t>- Nhấn vào nút Sửa đề tài
- Đợi Form hiện lên
- Click vào textbox Mô tả
- Xoá hết text
- Click vào vùng khác</t>
  </si>
  <si>
    <t xml:space="preserve">
- Nhấn vào nút Sửa đề tài
- Đợi Form hiện lên
- Click vào textbox Tên đề tài
- Nhập text</t>
  </si>
  <si>
    <t>Vẫn có thể nhập tiếp</t>
  </si>
  <si>
    <t>- Nhấn vào nút Sửa đề tài
- Đợi Form hiện lên
- Click vào textbox Mô tả
- Nhập text</t>
  </si>
  <si>
    <t>- Nhấn vào nút Sửa đề tài
- Đợi Form hiện lên
- Click vào textbox Tên đề tài
- Nhập text
- Click vào textbox Mô tả
- Nhập text
- Click vào Kiểu đồ án</t>
  </si>
  <si>
    <t>- Nhấn vào nút Sửa đề tài
- Đợi Form hiện lên
- Click vào textbox Tên đề tài
- Nhập text
- Click vào textbox Mô tả
- Nhập text
- Click vào Kiểu đồ án
- Click đăng ký</t>
  </si>
  <si>
    <t>Hệ thống cập nhật thông tin và hiển thị thông báo “ Cập nhập thành công!”.</t>
  </si>
  <si>
    <t>Thông báo sai design</t>
  </si>
  <si>
    <t>TCSP3_005_Duyệt đề tài</t>
  </si>
  <si>
    <t>Chức năng Duyệt đề tài</t>
  </si>
  <si>
    <t>Kiểm tra giao diện duyệt đề tài</t>
  </si>
  <si>
    <t xml:space="preserve">1.Người dùng đã đăng nhập thành công vào website
2.Người dùng đăng nhập với quyền là giảng viên hoặc bộ môn
</t>
  </si>
  <si>
    <t>Nhấn vào trang "Đề Tài"</t>
  </si>
  <si>
    <t xml:space="preserve">Hệ thống hiển thị giao diện danh sách thông tin đề cương của sinh viên
</t>
  </si>
  <si>
    <t>- Nhấn vào trang "Đề Tài"
- Chọn mục “Đề tài”</t>
  </si>
  <si>
    <t xml:space="preserve">Hệ thống hiển thị giao diện quản lý đề tài
</t>
  </si>
  <si>
    <t>- Nhấn vào trang "Đề Tài"
- Chọn mục “Đề tài”
-Chọn mục “Duyệt đề tài”</t>
  </si>
  <si>
    <t>Hệ thống hiển thị giao diện danh sách thông tin sinh viên đã đăng ký đề tài.</t>
  </si>
  <si>
    <t>- Nhấn vào trang "Đề Tài"
- Chọn mục “Đề tài”
-Chọn mục “Duyệt đề tài”
-Chấn chọn “Duyệt” đề tài</t>
  </si>
  <si>
    <t>Hệ thống hiển thị form duyệt đề tài ( bao gồm: ghi chú, trạng thái duyệt(“Hợp lý”/”Không hợp lý”,..)</t>
  </si>
  <si>
    <t xml:space="preserve">- Nhấn vào trang "Đề Tài"
- Chọn mục “Đề tài”
-Chọn mục “Duyệt đề tài”
-Chấn chọn “Duyệt” đề tài
-Nhập thông tin của form duyệt đề tài và ấn “Xác nhận”
</t>
  </si>
  <si>
    <t xml:space="preserve">Hệ thống cập nhật thông tin và  hiển thị thông báo “Duyệt thành công”.
</t>
  </si>
  <si>
    <t>Kiểm tra thông báo lỗi khi Thông tin ghi chú để trống</t>
  </si>
  <si>
    <t>Hiển thị thông báo”Vui lòng nhập ghi chú!”.</t>
  </si>
  <si>
    <t>Kiểm tra thông báo lỗi khi ghi chú vượt quá kí tự quy định (Quá 1000 kí tự)</t>
  </si>
  <si>
    <t>TCSP3_006_Duyệt đề tài</t>
  </si>
  <si>
    <t>linh</t>
  </si>
  <si>
    <t xml:space="preserve">Kiểm tra giao diện </t>
  </si>
  <si>
    <t xml:space="preserve">-Người dùng đã đăng nhập thành công vào website
-Người dùng đăng nhập với quyền là Giảng viên
</t>
  </si>
  <si>
    <t>Chọn mục “ Báo cáo”</t>
  </si>
  <si>
    <t>Hệ thống hiển thị giao diện quản lý báo cáo</t>
  </si>
  <si>
    <t>-Chọn mục “ Báo cáo”
-Người dùng nhấn chọn mục “Duyệt báo cáo”</t>
  </si>
  <si>
    <t xml:space="preserve">
Hệ thống hiển thị thông tin danh sách báo cáo đồ án của sinh viên
</t>
  </si>
  <si>
    <t>-Chọn mục “ Báo cáo”
-Người dùng nhấn chọn mục “Duyệt báo cáo”
- Chọn “Duyệt” một sinh viên mà mình muốn duyệt báo cáo.</t>
  </si>
  <si>
    <t xml:space="preserve">
Hệ thống hiển thị form duyệt báo cáo ( bao gồm: ghi chú, trạng thái duyệt(“Hợp lý”/”Không hợp lý”,..)
</t>
  </si>
  <si>
    <t xml:space="preserve">-Chọn mục “ Báo cáo”
-Người dùng nhấn chọn mục “Duyệt báo cáo”
- Chọn “Duyệt” một sinh viên mà mình muốn duyệt báo cáo.
-Ấn “Xác nhận”
</t>
  </si>
  <si>
    <t xml:space="preserve">
Hệ thống hiển thị thông báo “Duyệt thành công! ”
</t>
  </si>
  <si>
    <t>Kiểm tra giao diện  button duyệt</t>
  </si>
  <si>
    <t>Button duyệt chuyển sang màu xám</t>
  </si>
  <si>
    <t>Kiểm tra thông tin duyệt báo cáo  không thành công và hiển thị thông báo lỗi.</t>
  </si>
  <si>
    <t>Hiển thị thông báo” Vui lòng nhập ghi chú!”</t>
  </si>
  <si>
    <t>Kiểm tra thông báo lỗi khi không nhập text vào ghi chú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</si>
</sst>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/>
    <font>
      <color theme="1"/>
      <name val="Arial"/>
    </font>
    <font>
      <color rgb="FF24292F"/>
      <name val="&quot;Times New Roman&quot;"/>
    </font>
    <font>
      <color theme="1"/>
      <name val="Times New Roman"/>
    </font>
    <font>
      <b/>
      <sz val="12.0"/>
      <color rgb="FFFFFFFF"/>
      <name val="&quot;Times New Roman&quot;"/>
    </font>
    <font>
      <b/>
      <color rgb="FFFFFFFF"/>
      <name val="&quot;Times New Roman&quot;"/>
    </font>
    <font>
      <b/>
      <sz val="13.0"/>
      <color rgb="FFFFFFFF"/>
      <name val="&quot;Times New Roman&quot;"/>
    </font>
    <font>
      <color rgb="FF24292F"/>
      <name val="Times New Roman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6" fillId="3" fontId="4" numFmtId="0" xfId="0" applyAlignment="1" applyBorder="1" applyFont="1">
      <alignment horizontal="left" vertical="top"/>
    </xf>
    <xf borderId="6" fillId="2" fontId="1" numFmtId="0" xfId="0" applyAlignment="1" applyBorder="1" applyFont="1">
      <alignment horizontal="left" shrinkToFit="0" vertical="top" wrapText="1"/>
    </xf>
    <xf borderId="6" fillId="3" fontId="2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left" shrinkToFit="0" vertical="top" wrapText="1"/>
    </xf>
    <xf borderId="4" fillId="0" fontId="3" numFmtId="0" xfId="0" applyBorder="1" applyFont="1"/>
    <xf borderId="6" fillId="4" fontId="5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7" numFmtId="0" xfId="0" applyAlignment="1" applyBorder="1" applyFill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6" fillId="5" fontId="8" numFmtId="0" xfId="0" applyAlignment="1" applyBorder="1" applyFont="1">
      <alignment horizontal="left" shrinkToFit="0" vertical="top" wrapText="1"/>
    </xf>
    <xf borderId="8" fillId="5" fontId="9" numFmtId="0" xfId="0" applyAlignment="1" applyBorder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9" fillId="6" fontId="1" numFmtId="0" xfId="0" applyAlignment="1" applyBorder="1" applyFill="1" applyFont="1">
      <alignment shrinkToFit="0" vertical="top" wrapText="1"/>
    </xf>
    <xf borderId="0" fillId="0" fontId="4" numFmtId="0" xfId="0" applyAlignment="1" applyFont="1">
      <alignment vertical="bottom"/>
    </xf>
    <xf borderId="4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vertical="top"/>
    </xf>
    <xf borderId="0" fillId="0" fontId="6" numFmtId="0" xfId="0" applyFont="1"/>
    <xf borderId="6" fillId="0" fontId="6" numFmtId="0" xfId="0" applyAlignment="1" applyBorder="1" applyFont="1">
      <alignment horizontal="left" readingOrder="0" vertical="top"/>
    </xf>
    <xf borderId="6" fillId="3" fontId="10" numFmtId="0" xfId="0" applyAlignment="1" applyBorder="1" applyFont="1">
      <alignment horizontal="left" shrinkToFit="0" vertical="top" wrapText="1"/>
    </xf>
    <xf borderId="6" fillId="3" fontId="6" numFmtId="0" xfId="0" applyAlignment="1" applyBorder="1" applyFont="1">
      <alignment horizontal="left" vertical="top"/>
    </xf>
    <xf borderId="6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vertical="top"/>
    </xf>
    <xf borderId="6" fillId="0" fontId="2" numFmtId="0" xfId="0" applyAlignment="1" applyBorder="1" applyFont="1">
      <alignment shrinkToFit="0" vertical="top" wrapText="1"/>
    </xf>
    <xf borderId="6" fillId="0" fontId="4" numFmtId="0" xfId="0" applyBorder="1" applyFont="1"/>
    <xf borderId="0" fillId="0" fontId="4" numFmtId="0" xfId="0" applyFont="1"/>
    <xf borderId="6" fillId="3" fontId="5" numFmtId="0" xfId="0" applyAlignment="1" applyBorder="1" applyFont="1">
      <alignment readingOrder="0" shrinkToFit="0" vertical="top" wrapText="1"/>
    </xf>
    <xf borderId="6" fillId="3" fontId="2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vertical="top"/>
    </xf>
    <xf borderId="9" fillId="6" fontId="1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vertical="top"/>
    </xf>
    <xf borderId="0" fillId="0" fontId="11" numFmtId="0" xfId="0" applyAlignment="1" applyFont="1">
      <alignment horizontal="left" vertical="top"/>
    </xf>
    <xf borderId="4" fillId="0" fontId="2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13.png"/><Relationship Id="rId8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3.png"/><Relationship Id="rId5" Type="http://schemas.openxmlformats.org/officeDocument/2006/relationships/image" Target="../media/image14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34290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40957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485775" cy="2000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466975" cy="51435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466975" cy="9048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180975" cy="2000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390525" cy="2000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314325" cy="200025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657475" cy="16097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219325" cy="15621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619375" cy="17430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762250" cy="18573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523875" cy="200025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3171825" cy="1981200"/>
    <xdr:pic>
      <xdr:nvPicPr>
        <xdr:cNvPr id="0" name="image1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733675" cy="1714500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952500" cy="200025"/>
    <xdr:pic>
      <xdr:nvPicPr>
        <xdr:cNvPr id="0" name="image1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13"/>
    <col customWidth="1" min="3" max="3" width="37.13"/>
    <col customWidth="1" min="4" max="4" width="33.13"/>
    <col customWidth="1" min="5" max="5" width="28.75"/>
    <col customWidth="1" min="6" max="6" width="29.25"/>
    <col customWidth="1" min="7" max="7" width="22.25"/>
    <col customWidth="1" min="10" max="10" width="32.38"/>
    <col customWidth="1" min="11" max="11" width="26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2</v>
      </c>
      <c r="B2" s="8" t="s">
        <v>3</v>
      </c>
      <c r="C2" s="9"/>
      <c r="D2" s="9"/>
      <c r="E2" s="9"/>
      <c r="F2" s="9"/>
      <c r="G2" s="9"/>
      <c r="H2" s="9"/>
      <c r="I2" s="9"/>
      <c r="J2" s="10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COUNTIF(H10:H801,"P")</f>
        <v>3</v>
      </c>
      <c r="J3" s="17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8"/>
      <c r="B4" s="9"/>
      <c r="C4" s="9"/>
      <c r="D4" s="9"/>
      <c r="E4" s="10"/>
      <c r="F4" s="15" t="s">
        <v>7</v>
      </c>
      <c r="G4" s="19">
        <f>COUNTA(A9:A58)-2</f>
        <v>9</v>
      </c>
      <c r="H4" s="15" t="s">
        <v>8</v>
      </c>
      <c r="I4" s="16">
        <f>COUNTIF(H10:H801,"F")</f>
        <v>6</v>
      </c>
      <c r="J4" s="13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COUNTIF(H10:H801,"N/A")</f>
        <v>0</v>
      </c>
      <c r="J5" s="13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22" t="s">
        <v>14</v>
      </c>
      <c r="C6" s="15" t="s">
        <v>15</v>
      </c>
      <c r="D6" s="23" t="s">
        <v>14</v>
      </c>
      <c r="E6" s="10"/>
      <c r="F6" s="15" t="s">
        <v>16</v>
      </c>
      <c r="G6" s="16">
        <v>0.0</v>
      </c>
      <c r="H6" s="15" t="s">
        <v>17</v>
      </c>
      <c r="I6" s="16">
        <f>I3+I4</f>
        <v>9</v>
      </c>
      <c r="J6" s="1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29" t="s">
        <v>29</v>
      </c>
      <c r="B9" s="3"/>
      <c r="C9" s="3"/>
      <c r="D9" s="3"/>
      <c r="E9" s="3"/>
      <c r="F9" s="3"/>
      <c r="G9" s="3"/>
      <c r="H9" s="3"/>
      <c r="I9" s="3"/>
      <c r="J9" s="4"/>
      <c r="K9" s="6"/>
      <c r="L9" s="6"/>
      <c r="M9" s="6"/>
      <c r="N9" s="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>
      <c r="A10" s="31" t="s">
        <v>30</v>
      </c>
      <c r="B10" s="32" t="s">
        <v>31</v>
      </c>
      <c r="C10" s="32" t="s">
        <v>32</v>
      </c>
      <c r="D10" s="32" t="s">
        <v>33</v>
      </c>
      <c r="E10" s="33"/>
      <c r="F10" s="32" t="s">
        <v>34</v>
      </c>
      <c r="G10" s="33"/>
      <c r="H10" s="34" t="s">
        <v>6</v>
      </c>
      <c r="I10" s="33"/>
      <c r="J10" s="33"/>
      <c r="K10" s="35"/>
      <c r="L10" s="36"/>
      <c r="M10" s="36"/>
    </row>
    <row r="11">
      <c r="A11" s="31" t="s">
        <v>35</v>
      </c>
      <c r="B11" s="32" t="s">
        <v>36</v>
      </c>
      <c r="C11" s="32" t="s">
        <v>37</v>
      </c>
      <c r="D11" s="32" t="s">
        <v>33</v>
      </c>
      <c r="E11" s="33"/>
      <c r="F11" s="32" t="s">
        <v>38</v>
      </c>
      <c r="G11" s="33"/>
      <c r="H11" s="34" t="s">
        <v>6</v>
      </c>
      <c r="I11" s="33"/>
      <c r="J11" s="33"/>
      <c r="K11" s="35"/>
      <c r="L11" s="36"/>
      <c r="M11" s="36"/>
    </row>
    <row r="12">
      <c r="A12" s="29" t="s">
        <v>39</v>
      </c>
      <c r="B12" s="3"/>
      <c r="C12" s="3"/>
      <c r="D12" s="3"/>
      <c r="E12" s="3"/>
      <c r="F12" s="3"/>
      <c r="G12" s="3"/>
      <c r="H12" s="3"/>
      <c r="I12" s="3"/>
      <c r="J12" s="4"/>
      <c r="K12" s="6"/>
      <c r="L12" s="6"/>
      <c r="M12" s="6"/>
      <c r="N12" s="6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>
      <c r="A13" s="31" t="s">
        <v>40</v>
      </c>
      <c r="B13" s="32" t="s">
        <v>41</v>
      </c>
      <c r="C13" s="32" t="s">
        <v>42</v>
      </c>
      <c r="D13" s="32" t="s">
        <v>43</v>
      </c>
      <c r="E13" s="32"/>
      <c r="F13" s="32" t="s">
        <v>44</v>
      </c>
      <c r="G13" s="33"/>
      <c r="H13" s="34" t="s">
        <v>8</v>
      </c>
      <c r="I13" s="37" t="s">
        <v>45</v>
      </c>
      <c r="J13" s="33"/>
      <c r="K13" s="35"/>
      <c r="L13" s="36"/>
      <c r="M13" s="36"/>
    </row>
    <row r="14" ht="123.0" customHeight="1">
      <c r="A14" s="31" t="s">
        <v>46</v>
      </c>
      <c r="B14" s="38" t="s">
        <v>47</v>
      </c>
      <c r="C14" s="32" t="s">
        <v>42</v>
      </c>
      <c r="D14" s="32" t="s">
        <v>48</v>
      </c>
      <c r="E14" s="32" t="s">
        <v>49</v>
      </c>
      <c r="F14" s="32" t="s">
        <v>50</v>
      </c>
      <c r="G14" s="33"/>
      <c r="H14" s="34" t="s">
        <v>8</v>
      </c>
      <c r="I14" s="37" t="s">
        <v>45</v>
      </c>
      <c r="J14" s="33"/>
      <c r="K14" s="35"/>
      <c r="L14" s="36"/>
      <c r="M14" s="36"/>
    </row>
    <row r="15" ht="131.25" customHeight="1">
      <c r="A15" s="31" t="s">
        <v>51</v>
      </c>
      <c r="B15" s="38" t="s">
        <v>52</v>
      </c>
      <c r="C15" s="32" t="s">
        <v>42</v>
      </c>
      <c r="D15" s="32" t="s">
        <v>53</v>
      </c>
      <c r="E15" s="32"/>
      <c r="F15" s="32" t="s">
        <v>54</v>
      </c>
      <c r="G15" s="33"/>
      <c r="H15" s="34" t="s">
        <v>8</v>
      </c>
      <c r="I15" s="37" t="s">
        <v>45</v>
      </c>
      <c r="J15" s="33"/>
      <c r="K15" s="6"/>
      <c r="L15" s="6"/>
      <c r="M15" s="6"/>
    </row>
    <row r="16">
      <c r="A16" s="31" t="s">
        <v>55</v>
      </c>
      <c r="B16" s="38" t="s">
        <v>56</v>
      </c>
      <c r="C16" s="32" t="s">
        <v>42</v>
      </c>
      <c r="D16" s="34" t="s">
        <v>57</v>
      </c>
      <c r="E16" s="32" t="s">
        <v>58</v>
      </c>
      <c r="F16" s="32" t="s">
        <v>59</v>
      </c>
      <c r="G16" s="39"/>
      <c r="H16" s="34" t="s">
        <v>8</v>
      </c>
      <c r="I16" s="37" t="s">
        <v>60</v>
      </c>
      <c r="J16" s="33"/>
      <c r="K16" s="6"/>
      <c r="L16" s="6"/>
      <c r="M16" s="6"/>
    </row>
    <row r="17">
      <c r="A17" s="31" t="s">
        <v>61</v>
      </c>
      <c r="B17" s="38" t="s">
        <v>62</v>
      </c>
      <c r="C17" s="32" t="s">
        <v>42</v>
      </c>
      <c r="D17" s="34" t="s">
        <v>63</v>
      </c>
      <c r="E17" s="32" t="s">
        <v>64</v>
      </c>
      <c r="F17" s="32" t="s">
        <v>65</v>
      </c>
      <c r="G17" s="39"/>
      <c r="H17" s="34" t="s">
        <v>8</v>
      </c>
      <c r="I17" s="37" t="s">
        <v>66</v>
      </c>
      <c r="J17" s="33"/>
      <c r="K17" s="6"/>
      <c r="L17" s="6"/>
      <c r="M17" s="6"/>
    </row>
    <row r="18">
      <c r="A18" s="31" t="s">
        <v>67</v>
      </c>
      <c r="B18" s="32" t="s">
        <v>68</v>
      </c>
      <c r="C18" s="34" t="s">
        <v>32</v>
      </c>
      <c r="D18" s="34" t="s">
        <v>69</v>
      </c>
      <c r="E18" s="32" t="s">
        <v>70</v>
      </c>
      <c r="F18" s="40" t="s">
        <v>71</v>
      </c>
      <c r="G18" s="39"/>
      <c r="H18" s="34" t="s">
        <v>6</v>
      </c>
      <c r="I18" s="33"/>
      <c r="J18" s="33"/>
      <c r="K18" s="6"/>
      <c r="L18" s="6"/>
      <c r="M18" s="6"/>
    </row>
    <row r="19">
      <c r="A19" s="31" t="s">
        <v>72</v>
      </c>
      <c r="B19" s="41" t="s">
        <v>73</v>
      </c>
      <c r="C19" s="32" t="s">
        <v>42</v>
      </c>
      <c r="D19" s="34" t="s">
        <v>74</v>
      </c>
      <c r="E19" s="32" t="s">
        <v>70</v>
      </c>
      <c r="F19" s="34" t="s">
        <v>75</v>
      </c>
      <c r="G19" s="39"/>
      <c r="H19" s="34" t="s">
        <v>8</v>
      </c>
      <c r="I19" s="37" t="s">
        <v>45</v>
      </c>
      <c r="J19" s="33"/>
      <c r="K19" s="6"/>
      <c r="L19" s="6"/>
      <c r="M19" s="6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2:J12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1 H13:H19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20.88"/>
    <col customWidth="1" min="4" max="4" width="29.13"/>
    <col customWidth="1" min="5" max="5" width="21.13"/>
    <col customWidth="1" min="6" max="6" width="24.88"/>
    <col customWidth="1" min="7" max="7" width="23.38"/>
  </cols>
  <sheetData>
    <row r="1">
      <c r="A1" s="1" t="s">
        <v>0</v>
      </c>
      <c r="B1" s="2" t="s">
        <v>76</v>
      </c>
      <c r="C1" s="3"/>
      <c r="D1" s="3"/>
      <c r="E1" s="3"/>
      <c r="F1" s="3"/>
      <c r="G1" s="3"/>
      <c r="H1" s="3"/>
      <c r="I1" s="3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2</v>
      </c>
      <c r="B2" s="8" t="s">
        <v>77</v>
      </c>
      <c r="C2" s="9"/>
      <c r="D2" s="9"/>
      <c r="E2" s="9"/>
      <c r="F2" s="9"/>
      <c r="G2" s="9"/>
      <c r="H2" s="9"/>
      <c r="I2" s="9"/>
      <c r="J2" s="10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COUNTIF(H10:H801,"P")</f>
        <v>0</v>
      </c>
      <c r="J3" s="17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8"/>
      <c r="B4" s="9"/>
      <c r="C4" s="9"/>
      <c r="D4" s="9"/>
      <c r="E4" s="10"/>
      <c r="F4" s="15" t="s">
        <v>7</v>
      </c>
      <c r="G4" s="19">
        <f>COUNTA(A9:A58)-2</f>
        <v>10</v>
      </c>
      <c r="H4" s="15" t="s">
        <v>8</v>
      </c>
      <c r="I4" s="16">
        <f>COUNTIF(H10:H801,"F")</f>
        <v>0</v>
      </c>
      <c r="J4" s="13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COUNTIF(H10:H801,"N/A")</f>
        <v>0</v>
      </c>
      <c r="J5" s="13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22" t="s">
        <v>14</v>
      </c>
      <c r="C6" s="15" t="s">
        <v>15</v>
      </c>
      <c r="D6" s="8" t="s">
        <v>78</v>
      </c>
      <c r="E6" s="10"/>
      <c r="F6" s="15" t="s">
        <v>16</v>
      </c>
      <c r="G6" s="16">
        <v>0.0</v>
      </c>
      <c r="H6" s="15" t="s">
        <v>17</v>
      </c>
      <c r="I6" s="16">
        <f>I3+I4</f>
        <v>0</v>
      </c>
      <c r="J6" s="1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29" t="s">
        <v>29</v>
      </c>
      <c r="B9" s="3"/>
      <c r="C9" s="3"/>
      <c r="D9" s="3"/>
      <c r="E9" s="3"/>
      <c r="F9" s="3"/>
      <c r="G9" s="3"/>
      <c r="H9" s="3"/>
      <c r="I9" s="3"/>
      <c r="J9" s="4"/>
      <c r="K9" s="6"/>
      <c r="L9" s="6"/>
      <c r="M9" s="6"/>
      <c r="N9" s="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>
      <c r="A10" s="42" t="s">
        <v>30</v>
      </c>
      <c r="B10" s="43" t="s">
        <v>79</v>
      </c>
      <c r="C10" s="43" t="s">
        <v>80</v>
      </c>
      <c r="D10" s="43" t="s">
        <v>81</v>
      </c>
      <c r="E10" s="44"/>
      <c r="F10" s="43" t="s">
        <v>82</v>
      </c>
      <c r="G10" s="44"/>
      <c r="H10" s="45"/>
      <c r="I10" s="46"/>
      <c r="J10" s="46"/>
      <c r="K10" s="47"/>
      <c r="L10" s="47"/>
      <c r="M10" s="47"/>
    </row>
    <row r="11">
      <c r="A11" s="42" t="s">
        <v>35</v>
      </c>
      <c r="B11" s="43" t="s">
        <v>79</v>
      </c>
      <c r="C11" s="43" t="s">
        <v>80</v>
      </c>
      <c r="D11" s="43" t="s">
        <v>83</v>
      </c>
      <c r="E11" s="44"/>
      <c r="F11" s="43" t="s">
        <v>84</v>
      </c>
      <c r="G11" s="44"/>
      <c r="H11" s="45"/>
      <c r="I11" s="46"/>
      <c r="J11" s="46"/>
      <c r="K11" s="47"/>
      <c r="L11" s="47"/>
      <c r="M11" s="47"/>
    </row>
    <row r="12">
      <c r="A12" s="42" t="s">
        <v>40</v>
      </c>
      <c r="B12" s="43" t="s">
        <v>79</v>
      </c>
      <c r="C12" s="43" t="s">
        <v>80</v>
      </c>
      <c r="D12" s="43" t="s">
        <v>85</v>
      </c>
      <c r="E12" s="44"/>
      <c r="F12" s="43" t="s">
        <v>86</v>
      </c>
      <c r="G12" s="44"/>
      <c r="H12" s="45"/>
      <c r="I12" s="46"/>
      <c r="J12" s="46"/>
      <c r="K12" s="47"/>
      <c r="L12" s="47"/>
      <c r="M12" s="47"/>
    </row>
    <row r="13">
      <c r="A13" s="42" t="s">
        <v>46</v>
      </c>
      <c r="B13" s="43" t="s">
        <v>79</v>
      </c>
      <c r="C13" s="43" t="s">
        <v>80</v>
      </c>
      <c r="D13" s="43" t="s">
        <v>87</v>
      </c>
      <c r="E13" s="44"/>
      <c r="F13" s="43" t="s">
        <v>88</v>
      </c>
      <c r="G13" s="44"/>
      <c r="H13" s="45"/>
      <c r="I13" s="46"/>
      <c r="J13" s="46"/>
      <c r="K13" s="47"/>
      <c r="L13" s="47"/>
      <c r="M13" s="47"/>
    </row>
    <row r="14">
      <c r="A14" s="29" t="s">
        <v>39</v>
      </c>
      <c r="B14" s="3"/>
      <c r="C14" s="3"/>
      <c r="D14" s="3"/>
      <c r="E14" s="3"/>
      <c r="F14" s="3"/>
      <c r="G14" s="3"/>
      <c r="H14" s="3"/>
      <c r="I14" s="3"/>
      <c r="J14" s="4"/>
      <c r="K14" s="6"/>
      <c r="L14" s="6"/>
      <c r="M14" s="6"/>
      <c r="N14" s="6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>
      <c r="A15" s="42" t="s">
        <v>51</v>
      </c>
      <c r="B15" s="43" t="s">
        <v>89</v>
      </c>
      <c r="C15" s="43" t="s">
        <v>80</v>
      </c>
      <c r="D15" s="43" t="s">
        <v>87</v>
      </c>
      <c r="E15" s="45"/>
      <c r="F15" s="43" t="s">
        <v>90</v>
      </c>
      <c r="G15" s="44"/>
      <c r="H15" s="45"/>
      <c r="I15" s="46"/>
      <c r="J15" s="46"/>
      <c r="K15" s="47"/>
      <c r="L15" s="47"/>
      <c r="M15" s="47"/>
    </row>
    <row r="16">
      <c r="A16" s="42" t="s">
        <v>55</v>
      </c>
      <c r="B16" s="43" t="s">
        <v>91</v>
      </c>
      <c r="C16" s="43" t="s">
        <v>80</v>
      </c>
      <c r="D16" s="43" t="s">
        <v>87</v>
      </c>
      <c r="E16" s="45"/>
      <c r="F16" s="43" t="s">
        <v>92</v>
      </c>
      <c r="G16" s="44"/>
      <c r="H16" s="45"/>
      <c r="I16" s="46"/>
      <c r="J16" s="46"/>
      <c r="K16" s="47"/>
      <c r="L16" s="47"/>
      <c r="M16" s="47"/>
    </row>
    <row r="17">
      <c r="A17" s="42" t="s">
        <v>61</v>
      </c>
      <c r="B17" s="48" t="s">
        <v>93</v>
      </c>
      <c r="C17" s="43" t="s">
        <v>80</v>
      </c>
      <c r="D17" s="43" t="s">
        <v>87</v>
      </c>
      <c r="E17" s="45"/>
      <c r="F17" s="43" t="s">
        <v>94</v>
      </c>
      <c r="G17" s="44"/>
      <c r="H17" s="45"/>
      <c r="I17" s="46"/>
      <c r="J17" s="46"/>
    </row>
    <row r="18">
      <c r="A18" s="42" t="s">
        <v>67</v>
      </c>
      <c r="B18" s="49" t="s">
        <v>95</v>
      </c>
      <c r="C18" s="43" t="s">
        <v>80</v>
      </c>
      <c r="D18" s="43" t="s">
        <v>87</v>
      </c>
      <c r="E18" s="45"/>
      <c r="F18" s="43" t="s">
        <v>96</v>
      </c>
      <c r="G18" s="50"/>
      <c r="H18" s="45"/>
      <c r="I18" s="46"/>
      <c r="J18" s="46"/>
    </row>
    <row r="19">
      <c r="A19" s="42" t="s">
        <v>72</v>
      </c>
      <c r="B19" s="48" t="s">
        <v>97</v>
      </c>
      <c r="C19" s="43" t="s">
        <v>80</v>
      </c>
      <c r="D19" s="43" t="s">
        <v>87</v>
      </c>
      <c r="E19" s="45" t="s">
        <v>58</v>
      </c>
      <c r="F19" s="45" t="s">
        <v>59</v>
      </c>
      <c r="G19" s="50"/>
      <c r="H19" s="45"/>
      <c r="I19" s="46"/>
      <c r="J19" s="46"/>
    </row>
    <row r="20">
      <c r="A20" s="42" t="s">
        <v>98</v>
      </c>
      <c r="B20" s="48" t="s">
        <v>99</v>
      </c>
      <c r="C20" s="43" t="s">
        <v>80</v>
      </c>
      <c r="D20" s="43" t="s">
        <v>87</v>
      </c>
      <c r="E20" s="45" t="s">
        <v>64</v>
      </c>
      <c r="F20" s="45" t="s">
        <v>65</v>
      </c>
      <c r="G20" s="50"/>
      <c r="H20" s="45"/>
      <c r="I20" s="46"/>
      <c r="J20" s="46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4:J14"/>
    <mergeCell ref="A7:A8"/>
    <mergeCell ref="B7:B8"/>
    <mergeCell ref="C7:C8"/>
    <mergeCell ref="D7:D8"/>
    <mergeCell ref="E7:E8"/>
    <mergeCell ref="F7:F8"/>
    <mergeCell ref="G7:G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30.0"/>
    <col customWidth="1" min="4" max="4" width="30.5"/>
    <col customWidth="1" min="5" max="5" width="9.75"/>
    <col customWidth="1" min="6" max="6" width="29.25"/>
    <col customWidth="1" min="7" max="7" width="35.38"/>
    <col customWidth="1" min="10" max="10" width="17.25"/>
    <col customWidth="1" min="11" max="11" width="28.88"/>
  </cols>
  <sheetData>
    <row r="1">
      <c r="A1" s="1" t="s">
        <v>0</v>
      </c>
      <c r="B1" s="2" t="s">
        <v>100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2</v>
      </c>
      <c r="B2" s="8" t="s">
        <v>101</v>
      </c>
      <c r="C2" s="9"/>
      <c r="D2" s="9"/>
      <c r="E2" s="9"/>
      <c r="F2" s="9"/>
      <c r="G2" s="9"/>
      <c r="H2" s="9"/>
      <c r="I2" s="9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COUNTIF(H10:H801,"P")</f>
        <v>0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8"/>
      <c r="B4" s="9"/>
      <c r="C4" s="9"/>
      <c r="D4" s="9"/>
      <c r="E4" s="10"/>
      <c r="F4" s="15" t="s">
        <v>7</v>
      </c>
      <c r="G4" s="19">
        <f>COUNTA(A9:A58)-2</f>
        <v>8</v>
      </c>
      <c r="H4" s="15" t="s">
        <v>8</v>
      </c>
      <c r="I4" s="16">
        <f>COUNTIF(H10:H801,"F")</f>
        <v>0</v>
      </c>
      <c r="J4" s="1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COUNTIF(H10:H801,"N/A")</f>
        <v>0</v>
      </c>
      <c r="J5" s="1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7" t="s">
        <v>13</v>
      </c>
      <c r="B6" s="22" t="s">
        <v>14</v>
      </c>
      <c r="C6" s="15" t="s">
        <v>15</v>
      </c>
      <c r="D6" s="23" t="s">
        <v>14</v>
      </c>
      <c r="E6" s="10"/>
      <c r="F6" s="15" t="s">
        <v>16</v>
      </c>
      <c r="G6" s="16">
        <v>0.0</v>
      </c>
      <c r="H6" s="15" t="s">
        <v>17</v>
      </c>
      <c r="I6" s="16">
        <f>I3+I4</f>
        <v>0</v>
      </c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51" t="s">
        <v>29</v>
      </c>
      <c r="B9" s="3"/>
      <c r="C9" s="3"/>
      <c r="D9" s="3"/>
      <c r="E9" s="3"/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2" t="s">
        <v>30</v>
      </c>
      <c r="B10" s="53" t="s">
        <v>102</v>
      </c>
      <c r="C10" s="53" t="s">
        <v>103</v>
      </c>
      <c r="D10" s="53" t="s">
        <v>104</v>
      </c>
      <c r="E10" s="20"/>
      <c r="F10" s="53" t="s">
        <v>105</v>
      </c>
      <c r="G10" s="20"/>
      <c r="H10" s="53"/>
      <c r="I10" s="20"/>
      <c r="J10" s="54"/>
      <c r="K10" s="5"/>
      <c r="L10" s="5"/>
      <c r="M10" s="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>
      <c r="A11" s="56" t="s">
        <v>35</v>
      </c>
      <c r="B11" s="53" t="s">
        <v>106</v>
      </c>
      <c r="C11" s="53" t="s">
        <v>103</v>
      </c>
      <c r="D11" s="53" t="s">
        <v>104</v>
      </c>
      <c r="E11" s="20"/>
      <c r="F11" s="53" t="s">
        <v>107</v>
      </c>
      <c r="G11" s="20"/>
      <c r="H11" s="53"/>
      <c r="I11" s="20"/>
      <c r="J11" s="54"/>
      <c r="K11" s="5"/>
      <c r="L11" s="5"/>
      <c r="M11" s="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>
      <c r="A12" s="56" t="s">
        <v>40</v>
      </c>
      <c r="B12" s="53" t="s">
        <v>108</v>
      </c>
      <c r="C12" s="53" t="s">
        <v>103</v>
      </c>
      <c r="D12" s="53" t="s">
        <v>109</v>
      </c>
      <c r="E12" s="20"/>
      <c r="F12" s="53" t="s">
        <v>110</v>
      </c>
      <c r="G12" s="20"/>
      <c r="H12" s="53"/>
      <c r="I12" s="20"/>
      <c r="J12" s="54"/>
      <c r="K12" s="5"/>
      <c r="L12" s="5"/>
      <c r="M12" s="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>
      <c r="A13" s="56" t="s">
        <v>46</v>
      </c>
      <c r="B13" s="53" t="s">
        <v>111</v>
      </c>
      <c r="C13" s="53" t="s">
        <v>103</v>
      </c>
      <c r="D13" s="53" t="s">
        <v>112</v>
      </c>
      <c r="E13" s="20"/>
      <c r="F13" s="53" t="s">
        <v>113</v>
      </c>
      <c r="G13" s="20"/>
      <c r="H13" s="53"/>
      <c r="I13" s="20"/>
      <c r="J13" s="54"/>
      <c r="K13" s="5"/>
      <c r="L13" s="5"/>
      <c r="M13" s="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>
      <c r="A14" s="51" t="s">
        <v>39</v>
      </c>
      <c r="B14" s="3"/>
      <c r="C14" s="3"/>
      <c r="D14" s="3"/>
      <c r="E14" s="3"/>
      <c r="F14" s="3"/>
      <c r="G14" s="3"/>
      <c r="H14" s="3"/>
      <c r="I14" s="3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6" t="s">
        <v>51</v>
      </c>
      <c r="B15" s="53" t="s">
        <v>114</v>
      </c>
      <c r="C15" s="53" t="s">
        <v>103</v>
      </c>
      <c r="D15" s="53" t="s">
        <v>109</v>
      </c>
      <c r="E15" s="22"/>
      <c r="F15" s="53" t="s">
        <v>115</v>
      </c>
      <c r="G15" s="20"/>
      <c r="H15" s="53"/>
      <c r="I15" s="20"/>
      <c r="J15" s="54"/>
      <c r="K15" s="5"/>
      <c r="L15" s="5"/>
      <c r="M15" s="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>
      <c r="A16" s="56" t="s">
        <v>55</v>
      </c>
      <c r="B16" s="53" t="s">
        <v>116</v>
      </c>
      <c r="C16" s="53" t="s">
        <v>103</v>
      </c>
      <c r="D16" s="53" t="s">
        <v>117</v>
      </c>
      <c r="E16" s="22"/>
      <c r="F16" s="53" t="s">
        <v>118</v>
      </c>
      <c r="G16" s="20"/>
      <c r="H16" s="53"/>
      <c r="I16" s="20"/>
      <c r="J16" s="54"/>
      <c r="K16" s="5"/>
      <c r="L16" s="5"/>
      <c r="M16" s="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>
      <c r="A17" s="56" t="s">
        <v>61</v>
      </c>
      <c r="B17" s="53" t="s">
        <v>119</v>
      </c>
      <c r="C17" s="53" t="s">
        <v>103</v>
      </c>
      <c r="D17" s="53" t="s">
        <v>112</v>
      </c>
      <c r="E17" s="22"/>
      <c r="F17" s="53" t="s">
        <v>120</v>
      </c>
      <c r="G17" s="20"/>
      <c r="H17" s="53"/>
      <c r="I17" s="20"/>
      <c r="J17" s="54"/>
      <c r="K17" s="5"/>
      <c r="L17" s="5"/>
      <c r="M17" s="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>
      <c r="A18" s="56" t="s">
        <v>67</v>
      </c>
      <c r="B18" s="53" t="s">
        <v>121</v>
      </c>
      <c r="C18" s="22"/>
      <c r="D18" s="53" t="s">
        <v>122</v>
      </c>
      <c r="E18" s="22"/>
      <c r="F18" s="53" t="s">
        <v>123</v>
      </c>
      <c r="G18" s="14"/>
      <c r="H18" s="53"/>
      <c r="I18" s="20"/>
      <c r="J18" s="54"/>
      <c r="K18" s="5"/>
      <c r="L18" s="5"/>
      <c r="M18" s="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"/>
      <c r="M19" s="5"/>
      <c r="N19" s="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"/>
      <c r="M20" s="5"/>
      <c r="N20" s="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"/>
      <c r="M21" s="5"/>
      <c r="N21" s="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4:J14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3 H15:H18">
      <formula1>"P,F,N/A"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30.75"/>
    <col customWidth="1" min="4" max="4" width="35.38"/>
    <col customWidth="1" min="5" max="5" width="25.75"/>
    <col customWidth="1" min="6" max="6" width="18.0"/>
    <col customWidth="1" min="7" max="7" width="15.5"/>
    <col customWidth="1" min="9" max="9" width="17.88"/>
    <col customWidth="1" min="10" max="10" width="45.88"/>
    <col customWidth="1" min="11" max="11" width="41.63"/>
  </cols>
  <sheetData>
    <row r="1">
      <c r="A1" s="1" t="s">
        <v>0</v>
      </c>
      <c r="B1" s="2" t="s">
        <v>124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2</v>
      </c>
      <c r="B2" s="8" t="s">
        <v>125</v>
      </c>
      <c r="C2" s="9"/>
      <c r="D2" s="9"/>
      <c r="E2" s="9"/>
      <c r="F2" s="9"/>
      <c r="G2" s="9"/>
      <c r="H2" s="9"/>
      <c r="I2" s="9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COUNTIF(H10:H801,"P")</f>
        <v>2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8"/>
      <c r="B4" s="9"/>
      <c r="C4" s="9"/>
      <c r="D4" s="9"/>
      <c r="E4" s="10"/>
      <c r="F4" s="15" t="s">
        <v>7</v>
      </c>
      <c r="G4" s="19">
        <f>COUNTA(A9:A58)-2</f>
        <v>8</v>
      </c>
      <c r="H4" s="15" t="s">
        <v>8</v>
      </c>
      <c r="I4" s="16">
        <f>COUNTIF(H10:H801,"F")</f>
        <v>6</v>
      </c>
      <c r="J4" s="1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COUNTIF(H10:H801,"N/A")</f>
        <v>0</v>
      </c>
      <c r="J5" s="1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7" t="s">
        <v>13</v>
      </c>
      <c r="B6" s="22" t="s">
        <v>14</v>
      </c>
      <c r="C6" s="15" t="s">
        <v>15</v>
      </c>
      <c r="D6" s="8" t="s">
        <v>126</v>
      </c>
      <c r="E6" s="10"/>
      <c r="F6" s="15" t="s">
        <v>16</v>
      </c>
      <c r="G6" s="16">
        <v>0.0</v>
      </c>
      <c r="H6" s="15" t="s">
        <v>17</v>
      </c>
      <c r="I6" s="16">
        <f>I3+I4</f>
        <v>8</v>
      </c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51" t="s">
        <v>29</v>
      </c>
      <c r="B9" s="3"/>
      <c r="C9" s="3"/>
      <c r="D9" s="3"/>
      <c r="E9" s="3"/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26.75" customHeight="1">
      <c r="A10" s="31" t="s">
        <v>30</v>
      </c>
      <c r="B10" s="32" t="s">
        <v>36</v>
      </c>
      <c r="C10" s="32" t="s">
        <v>37</v>
      </c>
      <c r="D10" s="32" t="s">
        <v>33</v>
      </c>
      <c r="E10" s="32"/>
      <c r="F10" s="32" t="s">
        <v>38</v>
      </c>
      <c r="G10" s="32"/>
      <c r="H10" s="57" t="s">
        <v>6</v>
      </c>
      <c r="I10" s="34"/>
      <c r="J10" s="32"/>
      <c r="K10" s="58"/>
      <c r="L10" s="58"/>
      <c r="M10" s="58"/>
      <c r="N10" s="58"/>
    </row>
    <row r="11">
      <c r="A11" s="51" t="s">
        <v>39</v>
      </c>
      <c r="B11" s="3"/>
      <c r="C11" s="3"/>
      <c r="D11" s="3"/>
      <c r="E11" s="3"/>
      <c r="F11" s="3"/>
      <c r="G11" s="3"/>
      <c r="H11" s="3"/>
      <c r="I11" s="3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3.0" customHeight="1">
      <c r="A12" s="31" t="s">
        <v>35</v>
      </c>
      <c r="B12" s="32" t="s">
        <v>41</v>
      </c>
      <c r="C12" s="32" t="s">
        <v>37</v>
      </c>
      <c r="D12" s="32" t="s">
        <v>127</v>
      </c>
      <c r="E12" s="32"/>
      <c r="F12" s="32" t="s">
        <v>44</v>
      </c>
      <c r="G12" s="32"/>
      <c r="H12" s="34" t="s">
        <v>8</v>
      </c>
      <c r="I12" s="34" t="s">
        <v>128</v>
      </c>
      <c r="J12" s="32"/>
      <c r="K12" s="58"/>
      <c r="L12" s="58"/>
      <c r="M12" s="58"/>
      <c r="N12" s="58"/>
    </row>
    <row r="13" ht="137.25" customHeight="1">
      <c r="A13" s="31" t="s">
        <v>40</v>
      </c>
      <c r="B13" s="38" t="s">
        <v>47</v>
      </c>
      <c r="C13" s="32" t="s">
        <v>37</v>
      </c>
      <c r="D13" s="32" t="s">
        <v>129</v>
      </c>
      <c r="E13" s="32" t="s">
        <v>49</v>
      </c>
      <c r="F13" s="32" t="s">
        <v>50</v>
      </c>
      <c r="G13" s="32"/>
      <c r="H13" s="34" t="s">
        <v>8</v>
      </c>
      <c r="I13" s="34" t="s">
        <v>128</v>
      </c>
      <c r="J13" s="32"/>
      <c r="K13" s="58"/>
      <c r="L13" s="58"/>
      <c r="M13" s="58"/>
      <c r="N13" s="58"/>
    </row>
    <row r="14" ht="146.25" customHeight="1">
      <c r="A14" s="31" t="s">
        <v>46</v>
      </c>
      <c r="B14" s="38" t="s">
        <v>52</v>
      </c>
      <c r="C14" s="32" t="s">
        <v>37</v>
      </c>
      <c r="D14" s="32" t="s">
        <v>130</v>
      </c>
      <c r="E14" s="32"/>
      <c r="F14" s="32" t="s">
        <v>54</v>
      </c>
      <c r="G14" s="32"/>
      <c r="H14" s="34" t="s">
        <v>8</v>
      </c>
      <c r="I14" s="34" t="s">
        <v>128</v>
      </c>
      <c r="J14" s="32"/>
      <c r="K14" s="59"/>
      <c r="L14" s="59"/>
      <c r="M14" s="59"/>
      <c r="N14" s="58"/>
    </row>
    <row r="15">
      <c r="A15" s="31" t="s">
        <v>51</v>
      </c>
      <c r="B15" s="38" t="s">
        <v>56</v>
      </c>
      <c r="C15" s="32" t="s">
        <v>42</v>
      </c>
      <c r="D15" s="32" t="s">
        <v>131</v>
      </c>
      <c r="E15" s="32" t="s">
        <v>58</v>
      </c>
      <c r="F15" s="32" t="s">
        <v>59</v>
      </c>
      <c r="G15" s="41"/>
      <c r="H15" s="34" t="s">
        <v>8</v>
      </c>
      <c r="I15" s="34" t="s">
        <v>132</v>
      </c>
      <c r="J15" s="32"/>
      <c r="K15" s="60"/>
      <c r="L15" s="60"/>
      <c r="M15" s="60"/>
      <c r="N15" s="58"/>
    </row>
    <row r="16" ht="156.0" customHeight="1">
      <c r="A16" s="31" t="s">
        <v>55</v>
      </c>
      <c r="B16" s="38" t="s">
        <v>62</v>
      </c>
      <c r="C16" s="32" t="s">
        <v>42</v>
      </c>
      <c r="D16" s="34" t="s">
        <v>133</v>
      </c>
      <c r="E16" s="32" t="s">
        <v>64</v>
      </c>
      <c r="F16" s="32" t="s">
        <v>65</v>
      </c>
      <c r="G16" s="41"/>
      <c r="H16" s="34" t="s">
        <v>8</v>
      </c>
      <c r="I16" s="34" t="s">
        <v>132</v>
      </c>
      <c r="J16" s="32"/>
      <c r="K16" s="60"/>
      <c r="L16" s="60"/>
      <c r="M16" s="60"/>
      <c r="N16" s="58"/>
    </row>
    <row r="17" ht="135.75" customHeight="1">
      <c r="A17" s="31" t="s">
        <v>61</v>
      </c>
      <c r="B17" s="32" t="s">
        <v>68</v>
      </c>
      <c r="C17" s="32" t="s">
        <v>37</v>
      </c>
      <c r="D17" s="34" t="s">
        <v>134</v>
      </c>
      <c r="E17" s="32" t="s">
        <v>70</v>
      </c>
      <c r="F17" s="41" t="s">
        <v>71</v>
      </c>
      <c r="G17" s="41"/>
      <c r="H17" s="34" t="s">
        <v>6</v>
      </c>
      <c r="I17" s="34"/>
      <c r="J17" s="32"/>
      <c r="K17" s="60"/>
      <c r="L17" s="60"/>
      <c r="M17" s="60"/>
      <c r="N17" s="58"/>
    </row>
    <row r="18">
      <c r="A18" s="31" t="s">
        <v>67</v>
      </c>
      <c r="B18" s="41" t="s">
        <v>73</v>
      </c>
      <c r="C18" s="32" t="s">
        <v>37</v>
      </c>
      <c r="D18" s="34" t="s">
        <v>135</v>
      </c>
      <c r="E18" s="32" t="s">
        <v>70</v>
      </c>
      <c r="F18" s="32" t="s">
        <v>136</v>
      </c>
      <c r="G18" s="41"/>
      <c r="H18" s="34" t="s">
        <v>8</v>
      </c>
      <c r="I18" s="34" t="s">
        <v>137</v>
      </c>
      <c r="J18" s="32"/>
      <c r="K18" s="60"/>
      <c r="L18" s="60"/>
      <c r="M18" s="60"/>
      <c r="N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1:J11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 H12:H18">
      <formula1>"P,F,N/A"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25"/>
    <col customWidth="1" min="4" max="4" width="36.25"/>
    <col customWidth="1" min="5" max="5" width="21.5"/>
    <col customWidth="1" min="6" max="6" width="28.38"/>
    <col customWidth="1" min="7" max="7" width="33.13"/>
    <col customWidth="1" min="10" max="10" width="19.63"/>
    <col customWidth="1" min="11" max="11" width="31.38"/>
  </cols>
  <sheetData>
    <row r="1">
      <c r="A1" s="1" t="s">
        <v>0</v>
      </c>
      <c r="B1" s="2" t="s">
        <v>138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2</v>
      </c>
      <c r="B2" s="8" t="s">
        <v>139</v>
      </c>
      <c r="C2" s="9"/>
      <c r="D2" s="9"/>
      <c r="E2" s="9"/>
      <c r="F2" s="9"/>
      <c r="G2" s="9"/>
      <c r="H2" s="9"/>
      <c r="I2" s="9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COUNTIF(H10:H801,"P")</f>
        <v>0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8"/>
      <c r="B4" s="9"/>
      <c r="C4" s="9"/>
      <c r="D4" s="9"/>
      <c r="E4" s="10"/>
      <c r="F4" s="15" t="s">
        <v>7</v>
      </c>
      <c r="G4" s="19">
        <f>COUNTA(A9:A58)-2</f>
        <v>7</v>
      </c>
      <c r="H4" s="15" t="s">
        <v>8</v>
      </c>
      <c r="I4" s="16">
        <f>COUNTIF(H10:H801,"F")</f>
        <v>0</v>
      </c>
      <c r="J4" s="1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COUNTIF(H10:H801,"N/A")</f>
        <v>0</v>
      </c>
      <c r="J5" s="1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7" t="s">
        <v>13</v>
      </c>
      <c r="B6" s="22" t="s">
        <v>14</v>
      </c>
      <c r="C6" s="15" t="s">
        <v>15</v>
      </c>
      <c r="D6" s="8" t="s">
        <v>14</v>
      </c>
      <c r="E6" s="10"/>
      <c r="F6" s="15" t="s">
        <v>16</v>
      </c>
      <c r="G6" s="16">
        <v>0.0</v>
      </c>
      <c r="H6" s="15" t="s">
        <v>17</v>
      </c>
      <c r="I6" s="16">
        <f>I3+I4</f>
        <v>0</v>
      </c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0" customHeight="1">
      <c r="A9" s="51" t="s">
        <v>29</v>
      </c>
      <c r="B9" s="3"/>
      <c r="C9" s="3"/>
      <c r="D9" s="3"/>
      <c r="E9" s="3"/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2" t="s">
        <v>30</v>
      </c>
      <c r="B10" s="22" t="s">
        <v>140</v>
      </c>
      <c r="C10" s="53" t="s">
        <v>141</v>
      </c>
      <c r="D10" s="22" t="s">
        <v>142</v>
      </c>
      <c r="E10" s="61"/>
      <c r="F10" s="53" t="s">
        <v>143</v>
      </c>
      <c r="G10" s="62"/>
      <c r="H10" s="62"/>
      <c r="I10" s="61"/>
      <c r="J10" s="61"/>
      <c r="K10" s="63"/>
      <c r="L10" s="63"/>
      <c r="M10" s="63"/>
      <c r="N10" s="64"/>
    </row>
    <row r="11">
      <c r="A11" s="52" t="s">
        <v>35</v>
      </c>
      <c r="B11" s="22" t="s">
        <v>140</v>
      </c>
      <c r="C11" s="53" t="s">
        <v>141</v>
      </c>
      <c r="D11" s="53" t="s">
        <v>144</v>
      </c>
      <c r="E11" s="61"/>
      <c r="F11" s="53" t="s">
        <v>145</v>
      </c>
      <c r="G11" s="62"/>
      <c r="H11" s="62"/>
      <c r="I11" s="61"/>
      <c r="J11" s="61"/>
      <c r="K11" s="63"/>
      <c r="L11" s="63"/>
      <c r="M11" s="63"/>
      <c r="N11" s="64"/>
    </row>
    <row r="12">
      <c r="A12" s="52" t="s">
        <v>40</v>
      </c>
      <c r="B12" s="22" t="s">
        <v>140</v>
      </c>
      <c r="C12" s="53" t="s">
        <v>141</v>
      </c>
      <c r="D12" s="53" t="s">
        <v>146</v>
      </c>
      <c r="E12" s="62"/>
      <c r="F12" s="53" t="s">
        <v>147</v>
      </c>
      <c r="G12" s="62"/>
      <c r="H12" s="62"/>
      <c r="I12" s="61"/>
      <c r="J12" s="61"/>
      <c r="K12" s="63"/>
      <c r="L12" s="63"/>
      <c r="M12" s="63"/>
      <c r="N12" s="64"/>
    </row>
    <row r="13">
      <c r="A13" s="65" t="s">
        <v>46</v>
      </c>
      <c r="B13" s="22" t="s">
        <v>140</v>
      </c>
      <c r="C13" s="53" t="s">
        <v>141</v>
      </c>
      <c r="D13" s="53" t="s">
        <v>148</v>
      </c>
      <c r="E13" s="62"/>
      <c r="F13" s="66" t="s">
        <v>149</v>
      </c>
      <c r="G13" s="62"/>
      <c r="H13" s="62"/>
      <c r="I13" s="61"/>
      <c r="J13" s="61"/>
      <c r="K13" s="63"/>
      <c r="L13" s="63"/>
      <c r="M13" s="63"/>
      <c r="N13" s="64"/>
    </row>
    <row r="14">
      <c r="A14" s="65" t="s">
        <v>51</v>
      </c>
      <c r="B14" s="22" t="s">
        <v>140</v>
      </c>
      <c r="C14" s="53" t="s">
        <v>141</v>
      </c>
      <c r="D14" s="53" t="s">
        <v>150</v>
      </c>
      <c r="E14" s="62"/>
      <c r="F14" s="67" t="s">
        <v>151</v>
      </c>
      <c r="G14" s="66"/>
      <c r="H14" s="62"/>
      <c r="I14" s="61"/>
      <c r="J14" s="61"/>
      <c r="K14" s="63"/>
      <c r="L14" s="63"/>
      <c r="M14" s="63"/>
      <c r="N14" s="64"/>
    </row>
    <row r="15">
      <c r="A15" s="51" t="s">
        <v>39</v>
      </c>
      <c r="B15" s="3"/>
      <c r="C15" s="3"/>
      <c r="D15" s="3"/>
      <c r="E15" s="3"/>
      <c r="F15" s="3"/>
      <c r="G15" s="3"/>
      <c r="H15" s="3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6" t="s">
        <v>55</v>
      </c>
      <c r="B16" s="53" t="s">
        <v>152</v>
      </c>
      <c r="C16" s="53" t="s">
        <v>141</v>
      </c>
      <c r="D16" s="53" t="s">
        <v>150</v>
      </c>
      <c r="E16" s="62"/>
      <c r="F16" s="53" t="s">
        <v>153</v>
      </c>
      <c r="G16" s="22"/>
      <c r="H16" s="22"/>
      <c r="I16" s="68"/>
      <c r="J16" s="68"/>
      <c r="K16" s="63"/>
      <c r="L16" s="63"/>
      <c r="M16" s="63"/>
      <c r="N16" s="64"/>
    </row>
    <row r="17">
      <c r="A17" s="65" t="s">
        <v>61</v>
      </c>
      <c r="B17" s="65" t="s">
        <v>154</v>
      </c>
      <c r="C17" s="65" t="s">
        <v>141</v>
      </c>
      <c r="D17" s="65" t="s">
        <v>150</v>
      </c>
      <c r="E17" s="62"/>
      <c r="F17" s="65" t="s">
        <v>65</v>
      </c>
      <c r="G17" s="62"/>
      <c r="H17" s="62"/>
      <c r="I17" s="61"/>
      <c r="J17" s="61"/>
      <c r="K17" s="63"/>
      <c r="L17" s="63"/>
      <c r="M17" s="63"/>
      <c r="N17" s="64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5:J15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4 H16:H17">
      <formula1>"P,F,N/A"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21.13"/>
    <col customWidth="1" min="6" max="6" width="27.63"/>
  </cols>
  <sheetData>
    <row r="1">
      <c r="A1" s="1" t="s">
        <v>0</v>
      </c>
      <c r="B1" s="2" t="s">
        <v>155</v>
      </c>
      <c r="C1" s="3"/>
      <c r="D1" s="3"/>
      <c r="E1" s="3"/>
      <c r="F1" s="3"/>
      <c r="G1" s="3"/>
      <c r="H1" s="3"/>
      <c r="I1" s="3"/>
      <c r="J1" s="4"/>
    </row>
    <row r="2">
      <c r="A2" s="7" t="s">
        <v>2</v>
      </c>
      <c r="B2" s="8" t="s">
        <v>139</v>
      </c>
      <c r="C2" s="9"/>
      <c r="D2" s="9"/>
      <c r="E2" s="9"/>
      <c r="F2" s="9"/>
      <c r="G2" s="9"/>
      <c r="H2" s="9"/>
      <c r="I2" s="9"/>
      <c r="J2" s="10"/>
    </row>
    <row r="3">
      <c r="A3" s="11" t="s">
        <v>4</v>
      </c>
      <c r="B3" s="12" t="s">
        <v>5</v>
      </c>
      <c r="E3" s="13"/>
      <c r="F3" s="14"/>
      <c r="G3" s="14"/>
      <c r="H3" s="15" t="s">
        <v>6</v>
      </c>
      <c r="I3" s="16">
        <f>COUNTIF(H10:H802,"P")</f>
        <v>0</v>
      </c>
      <c r="J3" s="17"/>
    </row>
    <row r="4">
      <c r="A4" s="18"/>
      <c r="B4" s="9"/>
      <c r="C4" s="9"/>
      <c r="D4" s="9"/>
      <c r="E4" s="10"/>
      <c r="F4" s="15" t="s">
        <v>7</v>
      </c>
      <c r="G4" s="19">
        <f>COUNTA(A9:A59)-2</f>
        <v>8</v>
      </c>
      <c r="H4" s="15" t="s">
        <v>8</v>
      </c>
      <c r="I4" s="16">
        <f>COUNTIF(H10:H802,"F")</f>
        <v>0</v>
      </c>
      <c r="J4" s="13"/>
    </row>
    <row r="5">
      <c r="A5" s="7" t="s">
        <v>9</v>
      </c>
      <c r="B5" s="20"/>
      <c r="C5" s="15" t="s">
        <v>10</v>
      </c>
      <c r="D5" s="21"/>
      <c r="E5" s="10"/>
      <c r="F5" s="15" t="s">
        <v>11</v>
      </c>
      <c r="G5" s="20"/>
      <c r="H5" s="15" t="s">
        <v>12</v>
      </c>
      <c r="I5" s="16">
        <f>COUNTIF(H10:H802,"N/A")</f>
        <v>0</v>
      </c>
      <c r="J5" s="13"/>
    </row>
    <row r="6">
      <c r="A6" s="7" t="s">
        <v>13</v>
      </c>
      <c r="B6" s="53" t="s">
        <v>156</v>
      </c>
      <c r="C6" s="15" t="s">
        <v>15</v>
      </c>
      <c r="D6" s="8" t="s">
        <v>78</v>
      </c>
      <c r="E6" s="10"/>
      <c r="F6" s="15" t="s">
        <v>16</v>
      </c>
      <c r="G6" s="16">
        <v>0.0</v>
      </c>
      <c r="H6" s="15" t="s">
        <v>17</v>
      </c>
      <c r="I6" s="16">
        <f>I3+I4</f>
        <v>0</v>
      </c>
      <c r="J6" s="10"/>
    </row>
    <row r="7">
      <c r="A7" s="24" t="s">
        <v>18</v>
      </c>
      <c r="B7" s="25" t="s">
        <v>19</v>
      </c>
      <c r="C7" s="25" t="s">
        <v>20</v>
      </c>
      <c r="D7" s="25" t="s">
        <v>21</v>
      </c>
      <c r="E7" s="25" t="s">
        <v>22</v>
      </c>
      <c r="F7" s="25" t="s">
        <v>23</v>
      </c>
      <c r="G7" s="25" t="s">
        <v>24</v>
      </c>
      <c r="H7" s="26" t="s">
        <v>25</v>
      </c>
      <c r="I7" s="27" t="s">
        <v>26</v>
      </c>
      <c r="J7" s="28" t="s">
        <v>27</v>
      </c>
    </row>
    <row r="8">
      <c r="A8" s="18"/>
      <c r="B8" s="10"/>
      <c r="C8" s="10"/>
      <c r="D8" s="10"/>
      <c r="E8" s="10"/>
      <c r="F8" s="10"/>
      <c r="G8" s="10"/>
      <c r="H8" s="26" t="s">
        <v>28</v>
      </c>
      <c r="I8" s="10"/>
      <c r="J8" s="10"/>
    </row>
    <row r="9">
      <c r="A9" s="51" t="s">
        <v>29</v>
      </c>
      <c r="B9" s="3"/>
      <c r="C9" s="3"/>
      <c r="D9" s="3"/>
      <c r="E9" s="3"/>
      <c r="F9" s="3"/>
      <c r="G9" s="3"/>
      <c r="H9" s="3"/>
      <c r="I9" s="3"/>
      <c r="J9" s="4"/>
    </row>
    <row r="10">
      <c r="A10" s="52" t="s">
        <v>30</v>
      </c>
      <c r="B10" s="53" t="s">
        <v>157</v>
      </c>
      <c r="C10" s="53" t="s">
        <v>158</v>
      </c>
      <c r="D10" s="53" t="s">
        <v>159</v>
      </c>
      <c r="E10" s="61"/>
      <c r="F10" s="53" t="s">
        <v>160</v>
      </c>
      <c r="G10" s="62"/>
      <c r="H10" s="62"/>
      <c r="I10" s="61"/>
      <c r="J10" s="61"/>
    </row>
    <row r="11">
      <c r="A11" s="52" t="s">
        <v>35</v>
      </c>
      <c r="B11" s="53" t="s">
        <v>157</v>
      </c>
      <c r="C11" s="53" t="s">
        <v>158</v>
      </c>
      <c r="D11" s="53" t="s">
        <v>161</v>
      </c>
      <c r="E11" s="61"/>
      <c r="F11" s="53" t="s">
        <v>162</v>
      </c>
      <c r="G11" s="62"/>
      <c r="H11" s="62"/>
      <c r="I11" s="61"/>
      <c r="J11" s="61"/>
    </row>
    <row r="12">
      <c r="A12" s="52" t="s">
        <v>40</v>
      </c>
      <c r="B12" s="53" t="s">
        <v>157</v>
      </c>
      <c r="C12" s="53" t="s">
        <v>158</v>
      </c>
      <c r="D12" s="53" t="s">
        <v>163</v>
      </c>
      <c r="E12" s="62"/>
      <c r="F12" s="53" t="s">
        <v>164</v>
      </c>
      <c r="G12" s="62"/>
      <c r="H12" s="62"/>
      <c r="I12" s="61"/>
      <c r="J12" s="61"/>
    </row>
    <row r="13">
      <c r="A13" s="65" t="s">
        <v>46</v>
      </c>
      <c r="B13" s="53" t="s">
        <v>157</v>
      </c>
      <c r="C13" s="53" t="s">
        <v>158</v>
      </c>
      <c r="D13" s="53" t="s">
        <v>165</v>
      </c>
      <c r="E13" s="62"/>
      <c r="F13" s="66" t="s">
        <v>166</v>
      </c>
      <c r="G13" s="62"/>
      <c r="H13" s="62"/>
      <c r="I13" s="61"/>
      <c r="J13" s="61"/>
    </row>
    <row r="14">
      <c r="A14" s="65" t="s">
        <v>51</v>
      </c>
      <c r="B14" s="53" t="s">
        <v>167</v>
      </c>
      <c r="C14" s="53" t="s">
        <v>158</v>
      </c>
      <c r="D14" s="53" t="s">
        <v>165</v>
      </c>
      <c r="E14" s="62"/>
      <c r="F14" s="67" t="s">
        <v>168</v>
      </c>
      <c r="G14" s="66"/>
      <c r="H14" s="62"/>
      <c r="I14" s="61"/>
      <c r="J14" s="61"/>
    </row>
    <row r="15">
      <c r="A15" s="51" t="s">
        <v>39</v>
      </c>
      <c r="B15" s="3"/>
      <c r="C15" s="3"/>
      <c r="D15" s="3"/>
      <c r="E15" s="3"/>
      <c r="F15" s="3"/>
      <c r="G15" s="3"/>
      <c r="H15" s="3"/>
      <c r="I15" s="3"/>
      <c r="J15" s="4"/>
    </row>
    <row r="16">
      <c r="A16" s="56" t="s">
        <v>55</v>
      </c>
      <c r="B16" s="53" t="s">
        <v>169</v>
      </c>
      <c r="C16" s="53" t="s">
        <v>158</v>
      </c>
      <c r="D16" s="53" t="s">
        <v>165</v>
      </c>
      <c r="E16" s="62"/>
      <c r="F16" s="53" t="s">
        <v>170</v>
      </c>
      <c r="G16" s="22"/>
      <c r="H16" s="22"/>
      <c r="I16" s="68"/>
      <c r="J16" s="68"/>
    </row>
    <row r="17">
      <c r="A17" s="65" t="s">
        <v>61</v>
      </c>
      <c r="B17" s="65" t="s">
        <v>154</v>
      </c>
      <c r="C17" s="53" t="s">
        <v>158</v>
      </c>
      <c r="D17" s="53" t="s">
        <v>165</v>
      </c>
      <c r="E17" s="62"/>
      <c r="F17" s="65" t="s">
        <v>65</v>
      </c>
      <c r="G17" s="62"/>
      <c r="H17" s="62"/>
      <c r="I17" s="61"/>
      <c r="J17" s="61"/>
    </row>
    <row r="18">
      <c r="A18" s="65" t="s">
        <v>67</v>
      </c>
      <c r="B18" s="65" t="s">
        <v>171</v>
      </c>
      <c r="C18" s="53" t="s">
        <v>158</v>
      </c>
      <c r="D18" s="53" t="s">
        <v>165</v>
      </c>
      <c r="E18" s="62"/>
      <c r="F18" s="53" t="s">
        <v>170</v>
      </c>
      <c r="G18" s="62"/>
      <c r="H18" s="62"/>
      <c r="I18" s="61"/>
      <c r="J18" s="61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5:J15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4 H16:H18">
      <formula1>"P,F,N/A"</formula1>
    </dataValidation>
  </dataValidations>
  <drawing r:id="rId1"/>
</worksheet>
</file>