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iHoc\Nam4\DATichHop COTS\CS445E\"/>
    </mc:Choice>
  </mc:AlternateContent>
  <bookViews>
    <workbookView xWindow="1860" yWindow="0" windowWidth="19200" windowHeight="8010"/>
  </bookViews>
  <sheets>
    <sheet name="Sprin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J75" i="1"/>
  <c r="H74" i="1" l="1"/>
  <c r="H71" i="1"/>
  <c r="H64" i="1"/>
  <c r="H57" i="1"/>
  <c r="H50" i="1"/>
  <c r="H36" i="1"/>
  <c r="G29" i="1"/>
  <c r="H28" i="1"/>
  <c r="G18" i="1"/>
  <c r="G20" i="1"/>
  <c r="G21" i="1"/>
  <c r="G22" i="1"/>
  <c r="G23" i="1"/>
  <c r="G24" i="1"/>
  <c r="G25" i="1"/>
  <c r="G26" i="1"/>
  <c r="G27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8" i="1"/>
  <c r="G59" i="1"/>
  <c r="G60" i="1"/>
  <c r="G61" i="1"/>
  <c r="G62" i="1"/>
  <c r="G63" i="1"/>
  <c r="G65" i="1"/>
  <c r="G66" i="1"/>
  <c r="G67" i="1"/>
  <c r="G68" i="1"/>
  <c r="G69" i="1"/>
  <c r="G70" i="1"/>
  <c r="G72" i="1"/>
  <c r="G73" i="1"/>
  <c r="G17" i="1"/>
  <c r="G19" i="1" s="1"/>
  <c r="G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G71" i="1"/>
  <c r="G74" i="1"/>
  <c r="G64" i="1"/>
  <c r="G57" i="1"/>
  <c r="G50" i="1"/>
  <c r="G36" i="1"/>
  <c r="G28" i="1"/>
  <c r="E14" i="1"/>
  <c r="G75" i="1" l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D14" i="1" l="1"/>
</calcChain>
</file>

<file path=xl/sharedStrings.xml><?xml version="1.0" encoding="utf-8"?>
<sst xmlns="http://schemas.openxmlformats.org/spreadsheetml/2006/main" count="140" uniqueCount="93">
  <si>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</si>
  <si>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</si>
  <si>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</si>
  <si>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</si>
  <si>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</si>
  <si>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</si>
  <si>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</si>
  <si>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</si>
  <si>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</si>
  <si>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</si>
  <si>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</si>
  <si>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</si>
  <si>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</si>
  <si>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</si>
  <si>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</si>
  <si>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</si>
  <si>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</si>
  <si>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Giao diện đăng ký</t>
  </si>
  <si>
    <t>Giao diện đổi mật khẩu</t>
  </si>
  <si>
    <t>Giao diện trang chủ</t>
  </si>
  <si>
    <t>Giao diện danh sách sản phẩm</t>
  </si>
  <si>
    <t>Giao diện chi tiết sản phẩm</t>
  </si>
  <si>
    <t>User interface design</t>
  </si>
  <si>
    <t>Thiết kế trường kiểm thử cho đăng nhập</t>
  </si>
  <si>
    <t>Thiết kế trường kiểm thử cho đăng ký</t>
  </si>
  <si>
    <t>Thiết kế trường kiểm thử cho đổi mật khẩu</t>
  </si>
  <si>
    <t>Thiết kế trường kiểm thử cho trang chủ</t>
  </si>
  <si>
    <t xml:space="preserve">Thiết kế trường kiểm thử cho danh sách sản phẩm </t>
  </si>
  <si>
    <t>Thiết kế trường kiểm thử cho chi tiết sản phẩm</t>
  </si>
  <si>
    <t>Review all test case of sprint 1</t>
  </si>
  <si>
    <t>Review all user interfaces of sprint 1</t>
  </si>
  <si>
    <t>Design test case</t>
  </si>
  <si>
    <t>Thiết kê front-end cho đăng nhập</t>
  </si>
  <si>
    <t>Thiết kê front-end cho trang chủ</t>
  </si>
  <si>
    <t>Code back-end cho trang chủ</t>
  </si>
  <si>
    <t>Thiết kê front-end cho đăng ký</t>
  </si>
  <si>
    <t>Code back-end cho đăng ký</t>
  </si>
  <si>
    <t>Code back-end cho đăng nhập</t>
  </si>
  <si>
    <t>Thiết kê front-end cho đổi mật khẩu</t>
  </si>
  <si>
    <t>Code back-end cho đổi mật khẩu</t>
  </si>
  <si>
    <t>Thiết kê front-end cho danh sách sản phẩm</t>
  </si>
  <si>
    <t>Code back-end cho danh sách sản phẩn</t>
  </si>
  <si>
    <t>Thiết kê front-end cho chi tiết sản phẩm</t>
  </si>
  <si>
    <t>Code back-end cho chi tiết sản phẩn</t>
  </si>
  <si>
    <t xml:space="preserve">Integrate code </t>
  </si>
  <si>
    <t>Coding</t>
  </si>
  <si>
    <t>Kiểm tra đăng nhập</t>
  </si>
  <si>
    <t>Kiểm tra đăng ký</t>
  </si>
  <si>
    <t>Kiểm tra trang chủ</t>
  </si>
  <si>
    <t>Kiểm tra đổi mật khẩu</t>
  </si>
  <si>
    <t>Kiểm tra danh sách sản phẩm</t>
  </si>
  <si>
    <t>Kiểm tra chi tiết sản phẩm</t>
  </si>
  <si>
    <t>Testing</t>
  </si>
  <si>
    <t>Sửa lỗi đăng nhập</t>
  </si>
  <si>
    <t>Sửa lỗi đăng ký</t>
  </si>
  <si>
    <t>Sửa lỗi đổi mật khẩu</t>
  </si>
  <si>
    <t>Sửa lỗi trang chủ</t>
  </si>
  <si>
    <t>Sửa lỗi danh sách sản phẩm</t>
  </si>
  <si>
    <t>Sửa lỗi chi tiết sản phẩm</t>
  </si>
  <si>
    <t>Fix Bug</t>
  </si>
  <si>
    <t>Kiểm tra lại đăng ký</t>
  </si>
  <si>
    <t>Kiểm tra lại quên mật khẩu</t>
  </si>
  <si>
    <t>Kiểm tra lại trang chủ</t>
  </si>
  <si>
    <t>Kiểm tra lại danh sách sản phẩm</t>
  </si>
  <si>
    <t>Kiểm tra lại chi tiết sản phẩm</t>
  </si>
  <si>
    <t>Sprint 1 review meeting</t>
  </si>
  <si>
    <t>Sprint 1 retrospective</t>
  </si>
  <si>
    <t>Release Sprint 1</t>
  </si>
  <si>
    <t>Re-testing</t>
  </si>
  <si>
    <t>Kiểm tra lại đăng nhập</t>
  </si>
  <si>
    <t>All team</t>
  </si>
  <si>
    <t>Minh</t>
  </si>
  <si>
    <t>Ước tính</t>
  </si>
  <si>
    <t>Thành viên</t>
  </si>
  <si>
    <t>Trước thời hạn</t>
  </si>
  <si>
    <t>Chậm tiến độ</t>
  </si>
  <si>
    <t>Muộn</t>
  </si>
  <si>
    <t>Tăng ca</t>
  </si>
  <si>
    <t>Kết thúc</t>
  </si>
  <si>
    <t>Cảnh</t>
  </si>
  <si>
    <t>Xây dựng website trưng bày và trao đổi tác phẩm nghệ thuật</t>
  </si>
  <si>
    <t>Lê Đức Thảo</t>
  </si>
  <si>
    <t>Nguyễn Thanh Anh</t>
  </si>
  <si>
    <t>Nguyễn Thế Minh</t>
  </si>
  <si>
    <t>Huỳnh Nguyễn Đình Cảnh</t>
  </si>
  <si>
    <t>Đoàn Võ Văn Trọng</t>
  </si>
  <si>
    <t>Đoàn Văn Huy</t>
  </si>
  <si>
    <t>Thảo, Anh</t>
  </si>
  <si>
    <t>Minh, Trọng</t>
  </si>
  <si>
    <t>Anh, Thảo</t>
  </si>
  <si>
    <t>Minh, Cảnh</t>
  </si>
  <si>
    <t>Huy, Trọng</t>
  </si>
  <si>
    <t>Trọng,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</si>
</sst>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1" fillId="2" borderId="3" xfId="0" applyFont="1" applyFill="1" applyBorder="1"/>
    <xf numFmtId="0" fontId="3" fillId="0" borderId="4" xfId="0" applyFont="1" applyBorder="1" applyAlignment="1">
      <alignment horizontal="left" vertical="center"/>
    </xf>
    <xf numFmtId="0" fontId="1" fillId="8" borderId="5" xfId="0" applyFont="1" applyFill="1" applyBorder="1"/>
    <xf numFmtId="0" fontId="3" fillId="0" borderId="6" xfId="0" applyFont="1" applyBorder="1" applyAlignment="1">
      <alignment horizontal="left" vertical="center" wrapText="1"/>
    </xf>
    <xf numFmtId="0" fontId="1" fillId="3" borderId="5" xfId="0" applyFont="1" applyFill="1" applyBorder="1"/>
    <xf numFmtId="0" fontId="1" fillId="7" borderId="5" xfId="0" applyFont="1" applyFill="1" applyBorder="1"/>
    <xf numFmtId="0" fontId="1" fillId="4" borderId="7" xfId="0" applyFont="1" applyFill="1" applyBorder="1"/>
    <xf numFmtId="0" fontId="3" fillId="0" borderId="8" xfId="0" applyFont="1" applyBorder="1" applyAlignment="1">
      <alignment vertical="center" wrapText="1"/>
    </xf>
    <xf numFmtId="0" fontId="2" fillId="5" borderId="1" xfId="0" applyFont="1" applyFill="1" applyBorder="1" applyAlignment="1"/>
    <xf numFmtId="0" fontId="2" fillId="0" borderId="1" xfId="0" applyFont="1" applyFill="1" applyBorder="1" applyAlignment="1">
      <alignment textRotation="90" wrapText="1"/>
    </xf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10" borderId="1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9" borderId="5" xfId="0" applyFont="1" applyFill="1" applyBorder="1"/>
    <xf numFmtId="0" fontId="1" fillId="1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1" fillId="1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justify" vertical="center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30F035"/>
      <color rgb="FFCC00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1'!$J$16:$Y$16</c:f>
              <c:numCache>
                <c:formatCode>dd/mm</c:formatCode>
                <c:ptCount val="16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  <c:pt idx="5">
                  <c:v>45535</c:v>
                </c:pt>
                <c:pt idx="6">
                  <c:v>45536</c:v>
                </c:pt>
                <c:pt idx="7">
                  <c:v>45537</c:v>
                </c:pt>
                <c:pt idx="8">
                  <c:v>45538</c:v>
                </c:pt>
                <c:pt idx="9">
                  <c:v>45539</c:v>
                </c:pt>
                <c:pt idx="10">
                  <c:v>45540</c:v>
                </c:pt>
                <c:pt idx="11">
                  <c:v>45541</c:v>
                </c:pt>
                <c:pt idx="12">
                  <c:v>45542</c:v>
                </c:pt>
                <c:pt idx="13">
                  <c:v>45543</c:v>
                </c:pt>
                <c:pt idx="14">
                  <c:v>45544</c:v>
                </c:pt>
                <c:pt idx="15">
                  <c:v>45545</c:v>
                </c:pt>
              </c:numCache>
            </c:numRef>
          </c:cat>
          <c:val>
            <c:numRef>
              <c:f>'Sprint 1'!$I$75:$Y$75</c:f>
              <c:numCache>
                <c:formatCode>General</c:formatCode>
                <c:ptCount val="17"/>
                <c:pt idx="0">
                  <c:v>187</c:v>
                </c:pt>
                <c:pt idx="1">
                  <c:v>177</c:v>
                </c:pt>
                <c:pt idx="2">
                  <c:v>171</c:v>
                </c:pt>
                <c:pt idx="3">
                  <c:v>161</c:v>
                </c:pt>
                <c:pt idx="4">
                  <c:v>154</c:v>
                </c:pt>
                <c:pt idx="5">
                  <c:v>151</c:v>
                </c:pt>
                <c:pt idx="6">
                  <c:v>146.5</c:v>
                </c:pt>
                <c:pt idx="7">
                  <c:v>140.5</c:v>
                </c:pt>
                <c:pt idx="8">
                  <c:v>137.5</c:v>
                </c:pt>
                <c:pt idx="9">
                  <c:v>129.5</c:v>
                </c:pt>
                <c:pt idx="10">
                  <c:v>115.5</c:v>
                </c:pt>
                <c:pt idx="11">
                  <c:v>99.5</c:v>
                </c:pt>
                <c:pt idx="12">
                  <c:v>61.5</c:v>
                </c:pt>
                <c:pt idx="13">
                  <c:v>49</c:v>
                </c:pt>
                <c:pt idx="14">
                  <c:v>37</c:v>
                </c:pt>
                <c:pt idx="15">
                  <c:v>11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2BA-8F05-BA7E2B9DBFFF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1'!$J$16:$Y$16</c:f>
              <c:numCache>
                <c:formatCode>dd/mm</c:formatCode>
                <c:ptCount val="16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  <c:pt idx="5">
                  <c:v>45535</c:v>
                </c:pt>
                <c:pt idx="6">
                  <c:v>45536</c:v>
                </c:pt>
                <c:pt idx="7">
                  <c:v>45537</c:v>
                </c:pt>
                <c:pt idx="8">
                  <c:v>45538</c:v>
                </c:pt>
                <c:pt idx="9">
                  <c:v>45539</c:v>
                </c:pt>
                <c:pt idx="10">
                  <c:v>45540</c:v>
                </c:pt>
                <c:pt idx="11">
                  <c:v>45541</c:v>
                </c:pt>
                <c:pt idx="12">
                  <c:v>45542</c:v>
                </c:pt>
                <c:pt idx="13">
                  <c:v>45543</c:v>
                </c:pt>
                <c:pt idx="14">
                  <c:v>45544</c:v>
                </c:pt>
                <c:pt idx="15">
                  <c:v>45545</c:v>
                </c:pt>
              </c:numCache>
            </c:numRef>
          </c:cat>
          <c:val>
            <c:numRef>
              <c:f>'Sprint 1'!$I$76:$Y$76</c:f>
              <c:numCache>
                <c:formatCode>General</c:formatCode>
                <c:ptCount val="17"/>
                <c:pt idx="0">
                  <c:v>185</c:v>
                </c:pt>
                <c:pt idx="1">
                  <c:v>175</c:v>
                </c:pt>
                <c:pt idx="2">
                  <c:v>169</c:v>
                </c:pt>
                <c:pt idx="3">
                  <c:v>159</c:v>
                </c:pt>
                <c:pt idx="4">
                  <c:v>152</c:v>
                </c:pt>
                <c:pt idx="5">
                  <c:v>149</c:v>
                </c:pt>
                <c:pt idx="6">
                  <c:v>144.5</c:v>
                </c:pt>
                <c:pt idx="7">
                  <c:v>138.5</c:v>
                </c:pt>
                <c:pt idx="8">
                  <c:v>135.5</c:v>
                </c:pt>
                <c:pt idx="9">
                  <c:v>127.5</c:v>
                </c:pt>
                <c:pt idx="10">
                  <c:v>113.5</c:v>
                </c:pt>
                <c:pt idx="11">
                  <c:v>97.5</c:v>
                </c:pt>
                <c:pt idx="12">
                  <c:v>59.5</c:v>
                </c:pt>
                <c:pt idx="13">
                  <c:v>47</c:v>
                </c:pt>
                <c:pt idx="14">
                  <c:v>35</c:v>
                </c:pt>
                <c:pt idx="15">
                  <c:v>9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7-42BA-8F05-BA7E2B9D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77</xdr:row>
      <xdr:rowOff>125185</xdr:rowOff>
    </xdr:from>
    <xdr:to>
      <xdr:col>20</xdr:col>
      <xdr:colOff>285750</xdr:colOff>
      <xdr:row>109</xdr:row>
      <xdr:rowOff>68036</xdr:rowOff>
    </xdr:to>
    <xdr:graphicFrame macro="">
      <xdr:nvGraphicFramePr>
        <xdr:cNvPr id="2" name="Chart 1" title="Bund 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abSelected="1" topLeftCell="B4" zoomScale="70" zoomScaleNormal="70" workbookViewId="0">
      <selection activeCell="I13" sqref="I13"/>
    </sheetView>
  </sheetViews>
  <sheetFormatPr defaultColWidth="9.140625" defaultRowHeight="16.5" x14ac:dyDescent="0.25"/>
  <cols>
    <col min="1" max="1" width="16" style="1" customWidth="1"/>
    <col min="2" max="2" width="20.28515625" style="1" customWidth="1"/>
    <col min="3" max="3" width="65.42578125" style="1" customWidth="1"/>
    <col min="4" max="5" width="11" style="1" customWidth="1"/>
    <col min="6" max="6" width="20.5703125" style="1" customWidth="1"/>
    <col min="7" max="7" width="5.140625" style="1" bestFit="1" customWidth="1"/>
    <col min="8" max="8" width="16.28515625" style="1" bestFit="1" customWidth="1"/>
    <col min="9" max="9" width="5.140625" style="1" bestFit="1" customWidth="1"/>
    <col min="10" max="10" width="6.140625" style="1" customWidth="1"/>
    <col min="11" max="11" width="6" style="1" customWidth="1"/>
    <col min="12" max="15" width="6.140625" style="1" customWidth="1"/>
    <col min="16" max="16" width="6" style="1" customWidth="1"/>
    <col min="17" max="17" width="6.140625" style="1" customWidth="1"/>
    <col min="18" max="22" width="6" style="1" customWidth="1"/>
    <col min="23" max="25" width="6.140625" style="1" customWidth="1"/>
    <col min="26" max="16384" width="9.140625" style="1"/>
  </cols>
  <sheetData>
    <row r="1" spans="1:26" ht="17.25" thickBot="1" x14ac:dyDescent="0.3">
      <c r="A1" s="26" t="s">
        <v>3</v>
      </c>
      <c r="B1" s="26"/>
      <c r="C1" s="4" t="s">
        <v>80</v>
      </c>
      <c r="G1" s="5"/>
      <c r="H1" s="6" t="s">
        <v>78</v>
      </c>
      <c r="I1" s="46"/>
    </row>
    <row r="2" spans="1:26" ht="17.25" thickBot="1" x14ac:dyDescent="0.3">
      <c r="A2" s="26" t="s">
        <v>2</v>
      </c>
      <c r="B2" s="26"/>
      <c r="C2" s="2" t="s">
        <v>4</v>
      </c>
      <c r="G2" s="7"/>
      <c r="H2" s="8" t="s">
        <v>77</v>
      </c>
      <c r="I2" s="47"/>
    </row>
    <row r="3" spans="1:26" ht="17.25" thickBot="1" x14ac:dyDescent="0.3">
      <c r="A3" s="26" t="s">
        <v>1</v>
      </c>
      <c r="B3" s="26"/>
      <c r="C3" s="3">
        <v>45530</v>
      </c>
      <c r="G3" s="9"/>
      <c r="H3" s="8" t="s">
        <v>76</v>
      </c>
      <c r="I3" s="47"/>
    </row>
    <row r="4" spans="1:26" ht="17.25" customHeight="1" thickBot="1" x14ac:dyDescent="0.3">
      <c r="A4" s="26" t="s">
        <v>0</v>
      </c>
      <c r="B4" s="26"/>
      <c r="C4" s="3">
        <v>45545</v>
      </c>
      <c r="G4" s="10"/>
      <c r="H4" s="8" t="s">
        <v>75</v>
      </c>
      <c r="I4" s="47"/>
    </row>
    <row r="5" spans="1:26" ht="16.5" customHeight="1" thickBot="1" x14ac:dyDescent="0.3">
      <c r="G5" s="11"/>
      <c r="H5" s="12" t="s">
        <v>74</v>
      </c>
      <c r="I5" s="48"/>
    </row>
    <row r="6" spans="1:26" x14ac:dyDescent="0.25">
      <c r="B6" s="27" t="s">
        <v>5</v>
      </c>
      <c r="C6" s="27"/>
      <c r="D6" s="27"/>
      <c r="E6" s="27"/>
    </row>
    <row r="7" spans="1:26" x14ac:dyDescent="0.25">
      <c r="B7" s="50" t="s">
        <v>6</v>
      </c>
      <c r="C7" s="50" t="s">
        <v>73</v>
      </c>
      <c r="D7" s="50" t="s">
        <v>11</v>
      </c>
      <c r="E7" s="50" t="s">
        <v>72</v>
      </c>
    </row>
    <row r="8" spans="1:26" x14ac:dyDescent="0.25">
      <c r="B8" s="20">
        <v>1</v>
      </c>
      <c r="C8" s="17" t="s">
        <v>81</v>
      </c>
      <c r="D8" s="1">
        <v>30.5</v>
      </c>
      <c r="E8" s="17">
        <f>SUM(H18,H38,H40,H42,H44,H46,H48,H58,H59,H60)/2+SUM(H17,H27,H35,H49,H65,H66,H67,H68,H69,H70,H72,H73)/6</f>
        <v>32</v>
      </c>
    </row>
    <row r="9" spans="1:26" x14ac:dyDescent="0.25">
      <c r="B9" s="20">
        <v>2</v>
      </c>
      <c r="C9" s="17" t="s">
        <v>82</v>
      </c>
      <c r="D9" s="1">
        <v>30.5</v>
      </c>
      <c r="E9" s="17">
        <v>32</v>
      </c>
    </row>
    <row r="10" spans="1:26" x14ac:dyDescent="0.25">
      <c r="B10" s="20">
        <v>3</v>
      </c>
      <c r="C10" s="17" t="s">
        <v>84</v>
      </c>
      <c r="D10" s="17">
        <v>34</v>
      </c>
      <c r="E10" s="17">
        <v>33</v>
      </c>
    </row>
    <row r="11" spans="1:26" x14ac:dyDescent="0.25">
      <c r="B11" s="20">
        <v>4</v>
      </c>
      <c r="C11" s="17" t="s">
        <v>83</v>
      </c>
      <c r="D11" s="17">
        <v>33.5</v>
      </c>
      <c r="E11" s="17">
        <v>33</v>
      </c>
    </row>
    <row r="12" spans="1:26" x14ac:dyDescent="0.25">
      <c r="B12" s="20">
        <v>5</v>
      </c>
      <c r="C12" s="51" t="s">
        <v>86</v>
      </c>
      <c r="D12" s="17">
        <v>28</v>
      </c>
      <c r="E12" s="17">
        <v>27</v>
      </c>
    </row>
    <row r="13" spans="1:26" x14ac:dyDescent="0.25">
      <c r="B13" s="20">
        <v>6</v>
      </c>
      <c r="C13" s="17" t="s">
        <v>85</v>
      </c>
      <c r="D13" s="17">
        <v>30.5</v>
      </c>
      <c r="E13" s="17">
        <v>28</v>
      </c>
    </row>
    <row r="14" spans="1:26" x14ac:dyDescent="0.25">
      <c r="B14" s="27" t="s">
        <v>12</v>
      </c>
      <c r="C14" s="27"/>
      <c r="D14" s="52">
        <f>SUM(D8:D13)</f>
        <v>187</v>
      </c>
      <c r="E14" s="52">
        <f>SUM(E8:E13)</f>
        <v>185</v>
      </c>
    </row>
    <row r="16" spans="1:26" ht="62.25" customHeight="1" x14ac:dyDescent="0.25">
      <c r="A16" s="13" t="s">
        <v>7</v>
      </c>
      <c r="B16" s="13" t="s">
        <v>8</v>
      </c>
      <c r="C16" s="27" t="s">
        <v>9</v>
      </c>
      <c r="D16" s="27"/>
      <c r="E16" s="27" t="s">
        <v>10</v>
      </c>
      <c r="F16" s="27"/>
      <c r="G16" s="14" t="s">
        <v>11</v>
      </c>
      <c r="H16" s="15" t="s">
        <v>72</v>
      </c>
      <c r="I16" s="15"/>
      <c r="J16" s="16">
        <v>45530</v>
      </c>
      <c r="K16" s="16">
        <v>45531</v>
      </c>
      <c r="L16" s="16">
        <v>45532</v>
      </c>
      <c r="M16" s="16">
        <v>45533</v>
      </c>
      <c r="N16" s="16">
        <v>45534</v>
      </c>
      <c r="O16" s="16">
        <v>45535</v>
      </c>
      <c r="P16" s="16">
        <v>45536</v>
      </c>
      <c r="Q16" s="16">
        <v>45537</v>
      </c>
      <c r="R16" s="16">
        <v>45538</v>
      </c>
      <c r="S16" s="16">
        <v>45539</v>
      </c>
      <c r="T16" s="16">
        <v>45540</v>
      </c>
      <c r="U16" s="16">
        <v>45541</v>
      </c>
      <c r="V16" s="16">
        <v>45542</v>
      </c>
      <c r="W16" s="16">
        <v>45543</v>
      </c>
      <c r="X16" s="16">
        <v>45544</v>
      </c>
      <c r="Y16" s="16">
        <v>45545</v>
      </c>
      <c r="Z16" s="17"/>
    </row>
    <row r="17" spans="1:26" x14ac:dyDescent="0.25">
      <c r="A17" s="24" t="s">
        <v>4</v>
      </c>
      <c r="B17" s="25" t="s">
        <v>13</v>
      </c>
      <c r="C17" s="25"/>
      <c r="D17" s="25"/>
      <c r="E17" s="23" t="s">
        <v>70</v>
      </c>
      <c r="F17" s="23"/>
      <c r="G17" s="17">
        <f>SUM(J17:Y17)</f>
        <v>10</v>
      </c>
      <c r="H17" s="17">
        <v>12</v>
      </c>
      <c r="I17" s="17"/>
      <c r="J17" s="29">
        <v>10</v>
      </c>
      <c r="K17" s="18">
        <v>0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17"/>
    </row>
    <row r="18" spans="1:26" x14ac:dyDescent="0.25">
      <c r="A18" s="24"/>
      <c r="B18" s="25" t="s">
        <v>14</v>
      </c>
      <c r="C18" s="25"/>
      <c r="D18" s="25"/>
      <c r="E18" s="23" t="s">
        <v>87</v>
      </c>
      <c r="F18" s="23"/>
      <c r="G18" s="17">
        <f t="shared" ref="G18:G73" si="0">SUM(J18:Y18)</f>
        <v>12</v>
      </c>
      <c r="H18" s="17">
        <v>10</v>
      </c>
      <c r="I18" s="17"/>
      <c r="J18" s="29"/>
      <c r="K18" s="29">
        <v>6</v>
      </c>
      <c r="L18" s="44">
        <v>6</v>
      </c>
      <c r="M18" s="18">
        <v>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17"/>
    </row>
    <row r="19" spans="1:26" x14ac:dyDescent="0.25">
      <c r="A19" s="24"/>
      <c r="B19" s="23"/>
      <c r="C19" s="23"/>
      <c r="D19" s="23"/>
      <c r="E19" s="23"/>
      <c r="F19" s="23"/>
      <c r="G19" s="17">
        <f>SUM(G17:G18)</f>
        <v>22</v>
      </c>
      <c r="H19" s="17"/>
      <c r="I19" s="17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7"/>
    </row>
    <row r="20" spans="1:26" x14ac:dyDescent="0.25">
      <c r="A20" s="24"/>
      <c r="B20" s="25" t="s">
        <v>15</v>
      </c>
      <c r="C20" s="25"/>
      <c r="D20" s="25"/>
      <c r="E20" s="23" t="s">
        <v>88</v>
      </c>
      <c r="F20" s="23"/>
      <c r="G20" s="17">
        <f t="shared" si="0"/>
        <v>8</v>
      </c>
      <c r="H20" s="17">
        <v>8</v>
      </c>
      <c r="I20" s="17"/>
      <c r="J20" s="29"/>
      <c r="K20" s="29"/>
      <c r="L20" s="29">
        <v>4</v>
      </c>
      <c r="M20" s="29">
        <v>4</v>
      </c>
      <c r="N20" s="18">
        <v>0</v>
      </c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7"/>
    </row>
    <row r="21" spans="1:26" x14ac:dyDescent="0.25">
      <c r="A21" s="24"/>
      <c r="B21" s="24" t="s">
        <v>22</v>
      </c>
      <c r="C21" s="25" t="s">
        <v>16</v>
      </c>
      <c r="D21" s="25"/>
      <c r="E21" s="23" t="s">
        <v>79</v>
      </c>
      <c r="F21" s="23"/>
      <c r="G21" s="17">
        <f t="shared" si="0"/>
        <v>1</v>
      </c>
      <c r="H21" s="17">
        <v>1</v>
      </c>
      <c r="I21" s="17"/>
      <c r="J21" s="29"/>
      <c r="K21" s="29"/>
      <c r="L21" s="29"/>
      <c r="M21" s="29">
        <v>1</v>
      </c>
      <c r="N21" s="18">
        <v>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17"/>
    </row>
    <row r="22" spans="1:26" x14ac:dyDescent="0.25">
      <c r="A22" s="24"/>
      <c r="B22" s="24"/>
      <c r="C22" s="25" t="s">
        <v>17</v>
      </c>
      <c r="D22" s="25"/>
      <c r="E22" s="23" t="s">
        <v>79</v>
      </c>
      <c r="F22" s="23"/>
      <c r="G22" s="17">
        <f t="shared" si="0"/>
        <v>1</v>
      </c>
      <c r="H22" s="17">
        <v>1</v>
      </c>
      <c r="I22" s="17"/>
      <c r="J22" s="29"/>
      <c r="K22" s="29"/>
      <c r="L22" s="29"/>
      <c r="M22" s="29">
        <v>1</v>
      </c>
      <c r="N22" s="18">
        <v>0</v>
      </c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7"/>
    </row>
    <row r="23" spans="1:26" x14ac:dyDescent="0.25">
      <c r="A23" s="24"/>
      <c r="B23" s="24"/>
      <c r="C23" s="25" t="s">
        <v>18</v>
      </c>
      <c r="D23" s="25"/>
      <c r="E23" s="23" t="s">
        <v>79</v>
      </c>
      <c r="F23" s="23"/>
      <c r="G23" s="17">
        <f t="shared" si="0"/>
        <v>1</v>
      </c>
      <c r="H23" s="17">
        <v>1</v>
      </c>
      <c r="I23" s="17"/>
      <c r="J23" s="29"/>
      <c r="K23" s="29"/>
      <c r="L23" s="29"/>
      <c r="M23" s="29">
        <v>1</v>
      </c>
      <c r="N23" s="18">
        <v>0</v>
      </c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17"/>
    </row>
    <row r="24" spans="1:26" x14ac:dyDescent="0.25">
      <c r="A24" s="24"/>
      <c r="B24" s="24"/>
      <c r="C24" s="25" t="s">
        <v>19</v>
      </c>
      <c r="D24" s="25"/>
      <c r="E24" s="23" t="s">
        <v>79</v>
      </c>
      <c r="F24" s="23"/>
      <c r="G24" s="17">
        <f t="shared" si="0"/>
        <v>5</v>
      </c>
      <c r="H24" s="17">
        <v>4</v>
      </c>
      <c r="I24" s="17"/>
      <c r="J24" s="29"/>
      <c r="K24" s="29"/>
      <c r="L24" s="29"/>
      <c r="M24" s="29"/>
      <c r="N24" s="29">
        <v>3</v>
      </c>
      <c r="O24" s="29">
        <v>2</v>
      </c>
      <c r="P24" s="18">
        <v>0</v>
      </c>
      <c r="Q24" s="29"/>
      <c r="R24" s="29"/>
      <c r="S24" s="29"/>
      <c r="T24" s="29"/>
      <c r="U24" s="29"/>
      <c r="V24" s="29"/>
      <c r="W24" s="29"/>
      <c r="X24" s="29"/>
      <c r="Y24" s="29"/>
      <c r="Z24" s="17"/>
    </row>
    <row r="25" spans="1:26" x14ac:dyDescent="0.25">
      <c r="A25" s="24"/>
      <c r="B25" s="24"/>
      <c r="C25" s="25" t="s">
        <v>20</v>
      </c>
      <c r="D25" s="25"/>
      <c r="E25" s="23" t="s">
        <v>79</v>
      </c>
      <c r="F25" s="23"/>
      <c r="G25" s="17">
        <f t="shared" si="0"/>
        <v>1.5</v>
      </c>
      <c r="H25" s="17">
        <v>1</v>
      </c>
      <c r="I25" s="17"/>
      <c r="J25" s="29"/>
      <c r="K25" s="29"/>
      <c r="L25" s="29"/>
      <c r="M25" s="29"/>
      <c r="N25" s="29"/>
      <c r="O25" s="29">
        <v>1.5</v>
      </c>
      <c r="P25" s="18">
        <v>0</v>
      </c>
      <c r="Q25" s="29"/>
      <c r="R25" s="29"/>
      <c r="S25" s="29"/>
      <c r="T25" s="29"/>
      <c r="U25" s="29"/>
      <c r="V25" s="29"/>
      <c r="W25" s="29"/>
      <c r="X25" s="29"/>
      <c r="Y25" s="29"/>
      <c r="Z25" s="17"/>
    </row>
    <row r="26" spans="1:26" x14ac:dyDescent="0.25">
      <c r="A26" s="24"/>
      <c r="B26" s="24"/>
      <c r="C26" s="25" t="s">
        <v>21</v>
      </c>
      <c r="D26" s="25"/>
      <c r="E26" s="23" t="s">
        <v>79</v>
      </c>
      <c r="F26" s="23"/>
      <c r="G26" s="17">
        <f t="shared" si="0"/>
        <v>1</v>
      </c>
      <c r="H26" s="17">
        <v>1</v>
      </c>
      <c r="I26" s="17"/>
      <c r="J26" s="29"/>
      <c r="K26" s="29"/>
      <c r="L26" s="29"/>
      <c r="M26" s="29"/>
      <c r="N26" s="29"/>
      <c r="O26" s="29">
        <v>1</v>
      </c>
      <c r="P26" s="18">
        <v>0</v>
      </c>
      <c r="Q26" s="29"/>
      <c r="R26" s="29"/>
      <c r="S26" s="29"/>
      <c r="T26" s="29"/>
      <c r="U26" s="29"/>
      <c r="V26" s="29"/>
      <c r="W26" s="29"/>
      <c r="X26" s="29"/>
      <c r="Y26" s="29"/>
      <c r="Z26" s="17"/>
    </row>
    <row r="27" spans="1:26" x14ac:dyDescent="0.25">
      <c r="A27" s="24"/>
      <c r="B27" s="24"/>
      <c r="C27" s="25" t="s">
        <v>30</v>
      </c>
      <c r="D27" s="25"/>
      <c r="E27" s="23" t="s">
        <v>70</v>
      </c>
      <c r="F27" s="23"/>
      <c r="G27" s="17">
        <f t="shared" si="0"/>
        <v>6</v>
      </c>
      <c r="H27" s="17">
        <v>6</v>
      </c>
      <c r="I27" s="17"/>
      <c r="J27" s="29"/>
      <c r="K27" s="29"/>
      <c r="L27" s="29"/>
      <c r="M27" s="29"/>
      <c r="N27" s="29"/>
      <c r="O27" s="29"/>
      <c r="P27" s="29">
        <v>6</v>
      </c>
      <c r="Q27" s="18">
        <v>0</v>
      </c>
      <c r="R27" s="29"/>
      <c r="S27" s="29"/>
      <c r="T27" s="29"/>
      <c r="U27" s="29"/>
      <c r="V27" s="29"/>
      <c r="W27" s="29"/>
      <c r="X27" s="29"/>
      <c r="Y27" s="29"/>
      <c r="Z27" s="17"/>
    </row>
    <row r="28" spans="1:26" x14ac:dyDescent="0.25">
      <c r="A28" s="24"/>
      <c r="B28" s="24"/>
      <c r="C28" s="25"/>
      <c r="D28" s="25"/>
      <c r="E28" s="23"/>
      <c r="F28" s="23"/>
      <c r="G28" s="30">
        <f>SUM(G21:G27)</f>
        <v>16.5</v>
      </c>
      <c r="H28" s="17">
        <f>SUM(H21:H27)</f>
        <v>15</v>
      </c>
      <c r="I28" s="17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7"/>
    </row>
    <row r="29" spans="1:26" x14ac:dyDescent="0.25">
      <c r="A29" s="24"/>
      <c r="B29" s="24" t="s">
        <v>31</v>
      </c>
      <c r="C29" s="25" t="s">
        <v>23</v>
      </c>
      <c r="D29" s="25"/>
      <c r="E29" s="23" t="s">
        <v>71</v>
      </c>
      <c r="F29" s="23"/>
      <c r="G29" s="17">
        <f t="shared" si="0"/>
        <v>1</v>
      </c>
      <c r="H29" s="17">
        <v>1</v>
      </c>
      <c r="I29" s="17"/>
      <c r="J29" s="29"/>
      <c r="K29" s="29"/>
      <c r="L29" s="29"/>
      <c r="M29" s="29"/>
      <c r="N29" s="29"/>
      <c r="O29" s="29"/>
      <c r="P29" s="29"/>
      <c r="Q29" s="29">
        <v>1</v>
      </c>
      <c r="R29" s="18">
        <v>0</v>
      </c>
      <c r="S29" s="29"/>
      <c r="T29" s="29"/>
      <c r="U29" s="29"/>
      <c r="V29" s="29"/>
      <c r="W29" s="29"/>
      <c r="X29" s="29"/>
      <c r="Y29" s="29"/>
      <c r="Z29" s="17"/>
    </row>
    <row r="30" spans="1:26" x14ac:dyDescent="0.25">
      <c r="A30" s="24"/>
      <c r="B30" s="24"/>
      <c r="C30" s="25" t="s">
        <v>24</v>
      </c>
      <c r="D30" s="25"/>
      <c r="E30" s="23" t="s">
        <v>71</v>
      </c>
      <c r="F30" s="23"/>
      <c r="G30" s="17">
        <f t="shared" si="0"/>
        <v>1</v>
      </c>
      <c r="H30" s="17">
        <v>1</v>
      </c>
      <c r="I30" s="17"/>
      <c r="J30" s="29"/>
      <c r="K30" s="29"/>
      <c r="L30" s="29"/>
      <c r="M30" s="29"/>
      <c r="N30" s="29"/>
      <c r="O30" s="29"/>
      <c r="P30" s="29"/>
      <c r="Q30" s="29">
        <v>1</v>
      </c>
      <c r="R30" s="18">
        <v>0</v>
      </c>
      <c r="S30" s="29"/>
      <c r="T30" s="29"/>
      <c r="U30" s="29"/>
      <c r="V30" s="29"/>
      <c r="W30" s="29"/>
      <c r="X30" s="29"/>
      <c r="Y30" s="29"/>
      <c r="Z30" s="17"/>
    </row>
    <row r="31" spans="1:26" x14ac:dyDescent="0.25">
      <c r="A31" s="24"/>
      <c r="B31" s="24"/>
      <c r="C31" s="25" t="s">
        <v>25</v>
      </c>
      <c r="D31" s="25"/>
      <c r="E31" s="23" t="s">
        <v>71</v>
      </c>
      <c r="F31" s="23"/>
      <c r="G31" s="17">
        <f t="shared" si="0"/>
        <v>1</v>
      </c>
      <c r="H31" s="17">
        <v>1</v>
      </c>
      <c r="I31" s="17"/>
      <c r="J31" s="29"/>
      <c r="K31" s="29"/>
      <c r="L31" s="29"/>
      <c r="M31" s="29"/>
      <c r="N31" s="29"/>
      <c r="O31" s="29"/>
      <c r="P31" s="29"/>
      <c r="Q31" s="29">
        <v>1</v>
      </c>
      <c r="R31" s="18">
        <v>0</v>
      </c>
      <c r="S31" s="29"/>
      <c r="U31" s="29"/>
      <c r="V31" s="29"/>
      <c r="W31" s="29"/>
      <c r="X31" s="29"/>
      <c r="Y31" s="29"/>
      <c r="Z31" s="17"/>
    </row>
    <row r="32" spans="1:26" x14ac:dyDescent="0.25">
      <c r="A32" s="24"/>
      <c r="B32" s="24"/>
      <c r="C32" s="25" t="s">
        <v>26</v>
      </c>
      <c r="D32" s="25"/>
      <c r="E32" s="23" t="s">
        <v>71</v>
      </c>
      <c r="F32" s="23"/>
      <c r="G32" s="17">
        <f t="shared" si="0"/>
        <v>1</v>
      </c>
      <c r="H32" s="17">
        <v>1</v>
      </c>
      <c r="I32" s="17"/>
      <c r="J32" s="29"/>
      <c r="K32" s="29"/>
      <c r="L32" s="29"/>
      <c r="M32" s="29"/>
      <c r="N32" s="29"/>
      <c r="O32" s="29"/>
      <c r="P32" s="29"/>
      <c r="Q32" s="29"/>
      <c r="R32" s="29">
        <v>1</v>
      </c>
      <c r="S32" s="18">
        <v>0</v>
      </c>
      <c r="T32" s="29"/>
      <c r="U32" s="29"/>
      <c r="V32" s="29"/>
      <c r="W32" s="29"/>
      <c r="X32" s="29"/>
      <c r="Y32" s="29"/>
      <c r="Z32" s="17"/>
    </row>
    <row r="33" spans="1:26" x14ac:dyDescent="0.25">
      <c r="A33" s="24"/>
      <c r="B33" s="24"/>
      <c r="C33" s="25" t="s">
        <v>27</v>
      </c>
      <c r="D33" s="25"/>
      <c r="E33" s="23" t="s">
        <v>71</v>
      </c>
      <c r="F33" s="23"/>
      <c r="G33" s="17">
        <f t="shared" si="0"/>
        <v>1</v>
      </c>
      <c r="H33" s="17">
        <v>1</v>
      </c>
      <c r="I33" s="17"/>
      <c r="J33" s="29"/>
      <c r="K33" s="29"/>
      <c r="L33" s="29"/>
      <c r="M33" s="29"/>
      <c r="N33" s="29"/>
      <c r="O33" s="29"/>
      <c r="P33" s="29"/>
      <c r="Q33" s="29"/>
      <c r="R33" s="29">
        <v>1</v>
      </c>
      <c r="S33" s="18">
        <v>0</v>
      </c>
      <c r="T33" s="29"/>
      <c r="U33" s="29"/>
      <c r="V33" s="29"/>
      <c r="W33" s="29"/>
      <c r="X33" s="29"/>
      <c r="Y33" s="29"/>
      <c r="Z33" s="17"/>
    </row>
    <row r="34" spans="1:26" x14ac:dyDescent="0.25">
      <c r="A34" s="24"/>
      <c r="B34" s="24"/>
      <c r="C34" s="25" t="s">
        <v>28</v>
      </c>
      <c r="D34" s="25"/>
      <c r="E34" s="23" t="s">
        <v>71</v>
      </c>
      <c r="F34" s="23"/>
      <c r="G34" s="17">
        <f t="shared" si="0"/>
        <v>1</v>
      </c>
      <c r="H34" s="17">
        <v>1</v>
      </c>
      <c r="I34" s="17"/>
      <c r="J34" s="29"/>
      <c r="K34" s="29"/>
      <c r="L34" s="29"/>
      <c r="M34" s="29"/>
      <c r="N34" s="29"/>
      <c r="O34" s="29"/>
      <c r="P34" s="29"/>
      <c r="Q34" s="29"/>
      <c r="R34" s="29">
        <v>1</v>
      </c>
      <c r="S34" s="18">
        <v>0</v>
      </c>
      <c r="T34" s="29"/>
      <c r="U34" s="29"/>
      <c r="V34" s="29"/>
      <c r="W34" s="29"/>
      <c r="X34" s="29"/>
      <c r="Y34" s="29"/>
      <c r="Z34" s="17"/>
    </row>
    <row r="35" spans="1:26" x14ac:dyDescent="0.25">
      <c r="A35" s="24"/>
      <c r="B35" s="24"/>
      <c r="C35" s="25" t="s">
        <v>29</v>
      </c>
      <c r="D35" s="25"/>
      <c r="E35" s="23" t="s">
        <v>70</v>
      </c>
      <c r="F35" s="23"/>
      <c r="G35" s="17">
        <f t="shared" si="0"/>
        <v>5</v>
      </c>
      <c r="H35" s="17">
        <v>6</v>
      </c>
      <c r="I35" s="17"/>
      <c r="J35" s="29"/>
      <c r="K35" s="29"/>
      <c r="L35" s="29"/>
      <c r="M35" s="29"/>
      <c r="N35" s="29"/>
      <c r="O35" s="29"/>
      <c r="P35" s="29"/>
      <c r="Q35" s="29"/>
      <c r="R35" s="29">
        <v>5</v>
      </c>
      <c r="S35" s="18">
        <v>0</v>
      </c>
      <c r="T35" s="29"/>
      <c r="U35" s="29"/>
      <c r="V35" s="29"/>
      <c r="W35" s="29"/>
      <c r="X35" s="29"/>
      <c r="Y35" s="29"/>
      <c r="Z35" s="17"/>
    </row>
    <row r="36" spans="1:26" x14ac:dyDescent="0.25">
      <c r="A36" s="24"/>
      <c r="B36" s="24"/>
      <c r="C36" s="25"/>
      <c r="D36" s="25"/>
      <c r="E36" s="23"/>
      <c r="F36" s="23"/>
      <c r="G36" s="19">
        <f>SUM(G29:G35)</f>
        <v>11</v>
      </c>
      <c r="H36" s="17">
        <f>SUM(H29:H35)</f>
        <v>12</v>
      </c>
      <c r="I36" s="17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7"/>
    </row>
    <row r="37" spans="1:26" x14ac:dyDescent="0.25">
      <c r="A37" s="24"/>
      <c r="B37" s="24" t="s">
        <v>45</v>
      </c>
      <c r="C37" s="25" t="s">
        <v>33</v>
      </c>
      <c r="D37" s="25"/>
      <c r="E37" s="23" t="s">
        <v>92</v>
      </c>
      <c r="F37" s="23"/>
      <c r="G37" s="17">
        <f t="shared" si="0"/>
        <v>4</v>
      </c>
      <c r="H37" s="17">
        <v>4</v>
      </c>
      <c r="I37" s="17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>
        <v>4</v>
      </c>
      <c r="U37" s="18">
        <v>0</v>
      </c>
      <c r="V37" s="29"/>
      <c r="W37" s="29"/>
      <c r="X37" s="29"/>
      <c r="Y37" s="29"/>
      <c r="Z37" s="17"/>
    </row>
    <row r="38" spans="1:26" x14ac:dyDescent="0.25">
      <c r="A38" s="24"/>
      <c r="B38" s="24"/>
      <c r="C38" s="25" t="s">
        <v>34</v>
      </c>
      <c r="D38" s="25"/>
      <c r="E38" s="23" t="s">
        <v>89</v>
      </c>
      <c r="F38" s="23"/>
      <c r="G38" s="17">
        <f t="shared" si="0"/>
        <v>5</v>
      </c>
      <c r="H38" s="17">
        <v>6</v>
      </c>
      <c r="I38" s="17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>
        <v>5</v>
      </c>
      <c r="U38" s="18">
        <v>0</v>
      </c>
      <c r="V38" s="29"/>
      <c r="W38" s="29"/>
      <c r="X38" s="29"/>
      <c r="Y38" s="29"/>
      <c r="Z38" s="17"/>
    </row>
    <row r="39" spans="1:26" x14ac:dyDescent="0.25">
      <c r="A39" s="24"/>
      <c r="B39" s="24"/>
      <c r="C39" s="25" t="s">
        <v>35</v>
      </c>
      <c r="D39" s="25"/>
      <c r="E39" s="23" t="s">
        <v>92</v>
      </c>
      <c r="F39" s="23"/>
      <c r="G39" s="17">
        <f t="shared" si="0"/>
        <v>4</v>
      </c>
      <c r="H39" s="17">
        <v>4</v>
      </c>
      <c r="I39" s="17"/>
      <c r="J39" s="29"/>
      <c r="K39" s="29"/>
      <c r="L39" s="29"/>
      <c r="M39" s="29"/>
      <c r="N39" s="29"/>
      <c r="O39" s="29"/>
      <c r="P39" s="29"/>
      <c r="Q39" s="29"/>
      <c r="R39" s="29"/>
      <c r="S39" s="29">
        <v>4</v>
      </c>
      <c r="T39" s="18">
        <v>0</v>
      </c>
      <c r="U39" s="29"/>
      <c r="V39" s="29"/>
      <c r="W39" s="29"/>
      <c r="X39" s="29"/>
      <c r="Y39" s="29"/>
      <c r="Z39" s="17"/>
    </row>
    <row r="40" spans="1:26" x14ac:dyDescent="0.25">
      <c r="A40" s="24"/>
      <c r="B40" s="24"/>
      <c r="C40" s="25" t="s">
        <v>36</v>
      </c>
      <c r="D40" s="25"/>
      <c r="E40" s="23" t="s">
        <v>89</v>
      </c>
      <c r="F40" s="23"/>
      <c r="G40" s="17">
        <f t="shared" si="0"/>
        <v>3</v>
      </c>
      <c r="H40" s="17">
        <v>4</v>
      </c>
      <c r="I40" s="17"/>
      <c r="J40" s="29"/>
      <c r="K40" s="29"/>
      <c r="L40" s="29"/>
      <c r="M40" s="29"/>
      <c r="N40" s="29"/>
      <c r="O40" s="29"/>
      <c r="P40" s="29"/>
      <c r="Q40" s="29"/>
      <c r="R40" s="29"/>
      <c r="S40" s="29">
        <v>3</v>
      </c>
      <c r="T40" s="18">
        <v>0</v>
      </c>
      <c r="U40" s="29"/>
      <c r="V40" s="29"/>
      <c r="W40" s="29"/>
      <c r="X40" s="29"/>
      <c r="Y40" s="29"/>
      <c r="Z40" s="17"/>
    </row>
    <row r="41" spans="1:26" x14ac:dyDescent="0.25">
      <c r="A41" s="24"/>
      <c r="B41" s="24"/>
      <c r="C41" s="25" t="s">
        <v>32</v>
      </c>
      <c r="D41" s="25"/>
      <c r="E41" s="23" t="s">
        <v>92</v>
      </c>
      <c r="F41" s="23"/>
      <c r="G41" s="17">
        <f t="shared" si="0"/>
        <v>4</v>
      </c>
      <c r="H41" s="17">
        <v>4</v>
      </c>
      <c r="I41" s="17"/>
      <c r="J41" s="29"/>
      <c r="K41" s="29"/>
      <c r="L41" s="29"/>
      <c r="M41" s="29"/>
      <c r="N41" s="29"/>
      <c r="O41" s="29"/>
      <c r="P41" s="29"/>
      <c r="Q41" s="29"/>
      <c r="R41" s="29"/>
      <c r="S41" s="29">
        <v>4</v>
      </c>
      <c r="T41" s="18">
        <v>0</v>
      </c>
      <c r="U41" s="29"/>
      <c r="V41" s="29"/>
      <c r="W41" s="29"/>
      <c r="X41" s="29"/>
      <c r="Y41" s="29"/>
      <c r="Z41" s="17"/>
    </row>
    <row r="42" spans="1:26" x14ac:dyDescent="0.25">
      <c r="A42" s="24"/>
      <c r="B42" s="24"/>
      <c r="C42" s="25" t="s">
        <v>37</v>
      </c>
      <c r="D42" s="25"/>
      <c r="E42" s="23" t="s">
        <v>89</v>
      </c>
      <c r="F42" s="23"/>
      <c r="G42" s="17">
        <f t="shared" si="0"/>
        <v>3</v>
      </c>
      <c r="H42" s="17">
        <v>4</v>
      </c>
      <c r="I42" s="17"/>
      <c r="J42" s="29"/>
      <c r="K42" s="29"/>
      <c r="L42" s="29"/>
      <c r="M42" s="29"/>
      <c r="N42" s="29"/>
      <c r="O42" s="29"/>
      <c r="P42" s="29"/>
      <c r="Q42" s="29"/>
      <c r="R42" s="29"/>
      <c r="S42" s="29">
        <v>3</v>
      </c>
      <c r="T42" s="18">
        <v>0</v>
      </c>
      <c r="U42" s="29"/>
      <c r="V42" s="29"/>
      <c r="W42" s="29"/>
      <c r="X42" s="29"/>
      <c r="Y42" s="29"/>
      <c r="Z42" s="17"/>
    </row>
    <row r="43" spans="1:26" x14ac:dyDescent="0.25">
      <c r="A43" s="24"/>
      <c r="B43" s="24"/>
      <c r="C43" s="25" t="s">
        <v>38</v>
      </c>
      <c r="D43" s="25"/>
      <c r="E43" s="23" t="s">
        <v>92</v>
      </c>
      <c r="F43" s="23"/>
      <c r="G43" s="17">
        <f t="shared" si="0"/>
        <v>4</v>
      </c>
      <c r="H43" s="17">
        <v>4</v>
      </c>
      <c r="I43" s="17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>
        <v>4</v>
      </c>
      <c r="U43" s="18">
        <v>0</v>
      </c>
      <c r="V43" s="29"/>
      <c r="W43" s="29"/>
      <c r="X43" s="29"/>
      <c r="Y43" s="29"/>
      <c r="Z43" s="17"/>
    </row>
    <row r="44" spans="1:26" x14ac:dyDescent="0.25">
      <c r="A44" s="24"/>
      <c r="B44" s="24"/>
      <c r="C44" s="25" t="s">
        <v>39</v>
      </c>
      <c r="D44" s="25"/>
      <c r="E44" s="23" t="s">
        <v>89</v>
      </c>
      <c r="F44" s="23"/>
      <c r="G44" s="17">
        <f t="shared" si="0"/>
        <v>3</v>
      </c>
      <c r="H44" s="17">
        <v>4</v>
      </c>
      <c r="I44" s="17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>
        <v>3</v>
      </c>
      <c r="U44" s="18">
        <v>0</v>
      </c>
      <c r="V44" s="29"/>
      <c r="W44" s="29"/>
      <c r="X44" s="29"/>
      <c r="Y44" s="29"/>
      <c r="Z44" s="17"/>
    </row>
    <row r="45" spans="1:26" x14ac:dyDescent="0.25">
      <c r="A45" s="24"/>
      <c r="B45" s="24"/>
      <c r="C45" s="25" t="s">
        <v>40</v>
      </c>
      <c r="D45" s="25"/>
      <c r="E45" s="23" t="s">
        <v>92</v>
      </c>
      <c r="F45" s="23"/>
      <c r="G45" s="17">
        <f t="shared" si="0"/>
        <v>4</v>
      </c>
      <c r="H45" s="17">
        <v>4</v>
      </c>
      <c r="I45" s="17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>
        <v>4</v>
      </c>
      <c r="V45" s="18">
        <v>0</v>
      </c>
      <c r="W45" s="29"/>
      <c r="X45" s="29"/>
      <c r="Y45" s="29"/>
      <c r="Z45" s="17"/>
    </row>
    <row r="46" spans="1:26" x14ac:dyDescent="0.25">
      <c r="A46" s="24"/>
      <c r="B46" s="24"/>
      <c r="C46" s="25" t="s">
        <v>41</v>
      </c>
      <c r="D46" s="25"/>
      <c r="E46" s="23" t="s">
        <v>89</v>
      </c>
      <c r="F46" s="23"/>
      <c r="G46" s="17">
        <f t="shared" si="0"/>
        <v>4</v>
      </c>
      <c r="H46" s="17">
        <v>4</v>
      </c>
      <c r="I46" s="17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>
        <v>4</v>
      </c>
      <c r="V46" s="18">
        <v>0</v>
      </c>
      <c r="W46" s="29"/>
      <c r="X46" s="29"/>
      <c r="Y46" s="29"/>
      <c r="Z46" s="17"/>
    </row>
    <row r="47" spans="1:26" x14ac:dyDescent="0.25">
      <c r="A47" s="24"/>
      <c r="B47" s="24"/>
      <c r="C47" s="25" t="s">
        <v>42</v>
      </c>
      <c r="D47" s="25"/>
      <c r="E47" s="23" t="s">
        <v>92</v>
      </c>
      <c r="F47" s="23"/>
      <c r="G47" s="17">
        <f t="shared" si="0"/>
        <v>4</v>
      </c>
      <c r="H47" s="17">
        <v>4</v>
      </c>
      <c r="I47" s="17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>
        <v>4</v>
      </c>
      <c r="V47" s="18">
        <v>0</v>
      </c>
      <c r="W47" s="29"/>
      <c r="X47" s="29"/>
      <c r="Y47" s="29"/>
      <c r="Z47" s="17"/>
    </row>
    <row r="48" spans="1:26" x14ac:dyDescent="0.25">
      <c r="A48" s="24"/>
      <c r="B48" s="24"/>
      <c r="C48" s="25" t="s">
        <v>43</v>
      </c>
      <c r="D48" s="25"/>
      <c r="E48" s="23" t="s">
        <v>89</v>
      </c>
      <c r="F48" s="23"/>
      <c r="G48" s="17">
        <f t="shared" si="0"/>
        <v>4</v>
      </c>
      <c r="H48" s="17">
        <v>4</v>
      </c>
      <c r="I48" s="17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>
        <v>4</v>
      </c>
      <c r="V48" s="18">
        <v>0</v>
      </c>
      <c r="W48" s="29"/>
      <c r="X48" s="29"/>
      <c r="Y48" s="29"/>
      <c r="Z48" s="17"/>
    </row>
    <row r="49" spans="1:26" x14ac:dyDescent="0.25">
      <c r="A49" s="24"/>
      <c r="B49" s="24"/>
      <c r="C49" s="25" t="s">
        <v>44</v>
      </c>
      <c r="D49" s="25"/>
      <c r="E49" s="23" t="s">
        <v>70</v>
      </c>
      <c r="F49" s="23"/>
      <c r="G49" s="17">
        <f t="shared" si="0"/>
        <v>10</v>
      </c>
      <c r="H49" s="17">
        <v>12</v>
      </c>
      <c r="I49" s="17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>
        <v>10</v>
      </c>
      <c r="V49" s="18">
        <v>0</v>
      </c>
      <c r="W49" s="29"/>
      <c r="X49" s="29"/>
      <c r="Y49" s="29"/>
      <c r="Z49" s="17"/>
    </row>
    <row r="50" spans="1:26" x14ac:dyDescent="0.25">
      <c r="A50" s="24"/>
      <c r="B50" s="24"/>
      <c r="C50" s="23"/>
      <c r="D50" s="23"/>
      <c r="E50" s="23"/>
      <c r="F50" s="23"/>
      <c r="G50" s="19">
        <f>SUM(G37:G49)</f>
        <v>56</v>
      </c>
      <c r="H50" s="17">
        <f>SUM(H37:H49)</f>
        <v>62</v>
      </c>
      <c r="I50" s="17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7"/>
    </row>
    <row r="51" spans="1:26" x14ac:dyDescent="0.25">
      <c r="A51" s="24"/>
      <c r="B51" s="39" t="s">
        <v>52</v>
      </c>
      <c r="C51" s="25" t="s">
        <v>46</v>
      </c>
      <c r="D51" s="25"/>
      <c r="E51" s="23" t="s">
        <v>90</v>
      </c>
      <c r="F51" s="23"/>
      <c r="G51" s="17">
        <f t="shared" si="0"/>
        <v>4</v>
      </c>
      <c r="H51" s="17">
        <v>4</v>
      </c>
      <c r="I51" s="17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>
        <v>4</v>
      </c>
      <c r="V51" s="18">
        <v>0</v>
      </c>
      <c r="W51" s="29"/>
      <c r="X51" s="29"/>
      <c r="Y51" s="29"/>
      <c r="Z51" s="17"/>
    </row>
    <row r="52" spans="1:26" x14ac:dyDescent="0.25">
      <c r="A52" s="24"/>
      <c r="B52" s="40"/>
      <c r="C52" s="25" t="s">
        <v>47</v>
      </c>
      <c r="D52" s="25"/>
      <c r="E52" s="23" t="s">
        <v>90</v>
      </c>
      <c r="F52" s="23"/>
      <c r="G52" s="17">
        <f t="shared" si="0"/>
        <v>4</v>
      </c>
      <c r="H52" s="17">
        <v>4</v>
      </c>
      <c r="I52" s="17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>
        <v>4</v>
      </c>
      <c r="V52" s="18">
        <v>0</v>
      </c>
      <c r="W52" s="29"/>
      <c r="X52" s="29"/>
      <c r="Y52" s="29"/>
      <c r="Z52" s="17"/>
    </row>
    <row r="53" spans="1:26" x14ac:dyDescent="0.25">
      <c r="A53" s="24"/>
      <c r="B53" s="40"/>
      <c r="C53" s="25" t="s">
        <v>48</v>
      </c>
      <c r="D53" s="25"/>
      <c r="E53" s="23" t="s">
        <v>90</v>
      </c>
      <c r="F53" s="23"/>
      <c r="G53" s="17">
        <f t="shared" si="0"/>
        <v>5</v>
      </c>
      <c r="H53" s="17">
        <v>4</v>
      </c>
      <c r="I53" s="17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>
        <v>4</v>
      </c>
      <c r="V53" s="29">
        <v>1</v>
      </c>
      <c r="W53" s="18">
        <v>0</v>
      </c>
      <c r="X53" s="29"/>
      <c r="Y53" s="29"/>
      <c r="Z53" s="17"/>
    </row>
    <row r="54" spans="1:26" x14ac:dyDescent="0.25">
      <c r="A54" s="24"/>
      <c r="B54" s="40"/>
      <c r="C54" s="25" t="s">
        <v>49</v>
      </c>
      <c r="D54" s="25"/>
      <c r="E54" s="23" t="s">
        <v>90</v>
      </c>
      <c r="F54" s="23"/>
      <c r="G54" s="17">
        <f t="shared" si="0"/>
        <v>4</v>
      </c>
      <c r="H54" s="17">
        <v>4</v>
      </c>
      <c r="I54" s="17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>
        <v>4</v>
      </c>
      <c r="W54" s="18">
        <v>0</v>
      </c>
      <c r="X54" s="29"/>
      <c r="Y54" s="29"/>
      <c r="Z54" s="17"/>
    </row>
    <row r="55" spans="1:26" x14ac:dyDescent="0.25">
      <c r="A55" s="24"/>
      <c r="B55" s="40"/>
      <c r="C55" s="25" t="s">
        <v>50</v>
      </c>
      <c r="D55" s="25"/>
      <c r="E55" s="23" t="s">
        <v>90</v>
      </c>
      <c r="F55" s="23"/>
      <c r="G55" s="17">
        <f t="shared" si="0"/>
        <v>5</v>
      </c>
      <c r="H55" s="17">
        <v>4</v>
      </c>
      <c r="I55" s="17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>
        <v>3</v>
      </c>
      <c r="W55" s="29">
        <v>2</v>
      </c>
      <c r="X55" s="18">
        <v>0</v>
      </c>
      <c r="Y55" s="29"/>
      <c r="Z55" s="17"/>
    </row>
    <row r="56" spans="1:26" x14ac:dyDescent="0.25">
      <c r="A56" s="24"/>
      <c r="B56" s="40"/>
      <c r="C56" s="25" t="s">
        <v>51</v>
      </c>
      <c r="D56" s="25"/>
      <c r="E56" s="23" t="s">
        <v>90</v>
      </c>
      <c r="F56" s="23"/>
      <c r="G56" s="17">
        <f t="shared" si="0"/>
        <v>4</v>
      </c>
      <c r="H56" s="17">
        <v>4</v>
      </c>
      <c r="I56" s="17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>
        <v>4</v>
      </c>
      <c r="X56" s="18">
        <v>0</v>
      </c>
      <c r="Y56" s="29"/>
      <c r="Z56" s="17"/>
    </row>
    <row r="57" spans="1:26" x14ac:dyDescent="0.25">
      <c r="A57" s="24"/>
      <c r="B57" s="41"/>
      <c r="C57" s="31"/>
      <c r="D57" s="32"/>
      <c r="E57" s="31"/>
      <c r="F57" s="32"/>
      <c r="G57" s="30">
        <f>SUM(G51:G56)</f>
        <v>26</v>
      </c>
      <c r="H57" s="17">
        <f>SUM(H51:H56)</f>
        <v>24</v>
      </c>
      <c r="I57" s="17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7"/>
    </row>
    <row r="58" spans="1:26" x14ac:dyDescent="0.25">
      <c r="A58" s="24"/>
      <c r="B58" s="39" t="s">
        <v>59</v>
      </c>
      <c r="C58" s="25" t="s">
        <v>53</v>
      </c>
      <c r="D58" s="25"/>
      <c r="E58" s="23" t="s">
        <v>87</v>
      </c>
      <c r="F58" s="23"/>
      <c r="G58" s="17">
        <f t="shared" si="0"/>
        <v>1.5</v>
      </c>
      <c r="H58" s="17">
        <v>2</v>
      </c>
      <c r="I58" s="17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>
        <v>1.5</v>
      </c>
      <c r="W58" s="18">
        <v>0</v>
      </c>
      <c r="X58" s="29"/>
      <c r="Y58" s="29"/>
      <c r="Z58" s="17"/>
    </row>
    <row r="59" spans="1:26" x14ac:dyDescent="0.25">
      <c r="A59" s="24"/>
      <c r="B59" s="40"/>
      <c r="C59" s="25" t="s">
        <v>54</v>
      </c>
      <c r="D59" s="25"/>
      <c r="E59" s="23" t="s">
        <v>87</v>
      </c>
      <c r="F59" s="23"/>
      <c r="G59" s="17">
        <f t="shared" si="0"/>
        <v>2</v>
      </c>
      <c r="H59" s="17">
        <v>2</v>
      </c>
      <c r="I59" s="17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>
        <v>2</v>
      </c>
      <c r="W59" s="18">
        <v>0</v>
      </c>
      <c r="X59" s="29"/>
      <c r="Y59" s="29"/>
      <c r="Z59" s="17"/>
    </row>
    <row r="60" spans="1:26" x14ac:dyDescent="0.25">
      <c r="A60" s="24"/>
      <c r="B60" s="40"/>
      <c r="C60" s="25" t="s">
        <v>55</v>
      </c>
      <c r="D60" s="25"/>
      <c r="E60" s="23" t="s">
        <v>87</v>
      </c>
      <c r="F60" s="23"/>
      <c r="G60" s="17">
        <f t="shared" si="0"/>
        <v>2</v>
      </c>
      <c r="H60" s="17">
        <v>2</v>
      </c>
      <c r="I60" s="17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>
        <v>1</v>
      </c>
      <c r="W60" s="29">
        <v>1</v>
      </c>
      <c r="X60" s="18">
        <v>0</v>
      </c>
      <c r="Y60" s="29"/>
      <c r="Z60" s="17"/>
    </row>
    <row r="61" spans="1:26" x14ac:dyDescent="0.25">
      <c r="A61" s="24"/>
      <c r="B61" s="40"/>
      <c r="C61" s="25" t="s">
        <v>56</v>
      </c>
      <c r="D61" s="25"/>
      <c r="E61" s="23" t="s">
        <v>91</v>
      </c>
      <c r="F61" s="23"/>
      <c r="G61" s="17">
        <f t="shared" si="0"/>
        <v>3</v>
      </c>
      <c r="H61" s="17">
        <v>2</v>
      </c>
      <c r="I61" s="17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>
        <v>3</v>
      </c>
      <c r="X61" s="18">
        <v>0</v>
      </c>
      <c r="Y61" s="29"/>
      <c r="Z61" s="17"/>
    </row>
    <row r="62" spans="1:26" x14ac:dyDescent="0.25">
      <c r="A62" s="24"/>
      <c r="B62" s="40"/>
      <c r="C62" s="25" t="s">
        <v>57</v>
      </c>
      <c r="D62" s="25"/>
      <c r="E62" s="23" t="s">
        <v>91</v>
      </c>
      <c r="F62" s="23"/>
      <c r="G62" s="17">
        <f t="shared" si="0"/>
        <v>3</v>
      </c>
      <c r="H62" s="17">
        <v>2</v>
      </c>
      <c r="I62" s="17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>
        <v>2</v>
      </c>
      <c r="X62" s="29">
        <v>1</v>
      </c>
      <c r="Y62" s="18">
        <v>0</v>
      </c>
      <c r="Z62" s="17"/>
    </row>
    <row r="63" spans="1:26" x14ac:dyDescent="0.25">
      <c r="A63" s="24"/>
      <c r="B63" s="40"/>
      <c r="C63" s="25" t="s">
        <v>58</v>
      </c>
      <c r="D63" s="25"/>
      <c r="E63" s="23" t="s">
        <v>91</v>
      </c>
      <c r="F63" s="23"/>
      <c r="G63" s="17">
        <f t="shared" si="0"/>
        <v>3</v>
      </c>
      <c r="H63" s="17">
        <v>2</v>
      </c>
      <c r="I63" s="17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>
        <v>3</v>
      </c>
      <c r="Y63" s="18">
        <v>0</v>
      </c>
      <c r="Z63" s="17"/>
    </row>
    <row r="64" spans="1:26" x14ac:dyDescent="0.25">
      <c r="A64" s="24"/>
      <c r="B64" s="41"/>
      <c r="C64" s="31"/>
      <c r="D64" s="43"/>
      <c r="E64" s="43"/>
      <c r="F64" s="32"/>
      <c r="G64" s="30">
        <f>SUM(G58:G63)</f>
        <v>14.5</v>
      </c>
      <c r="H64" s="17">
        <f>SUM(H58:H63)</f>
        <v>12</v>
      </c>
      <c r="I64" s="17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7"/>
    </row>
    <row r="65" spans="1:26" x14ac:dyDescent="0.25">
      <c r="A65" s="24"/>
      <c r="B65" s="24" t="s">
        <v>68</v>
      </c>
      <c r="C65" s="25" t="s">
        <v>69</v>
      </c>
      <c r="D65" s="25"/>
      <c r="E65" s="23" t="s">
        <v>70</v>
      </c>
      <c r="F65" s="23"/>
      <c r="G65" s="17">
        <f t="shared" si="0"/>
        <v>3</v>
      </c>
      <c r="H65" s="17">
        <v>3</v>
      </c>
      <c r="I65" s="17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>
        <v>3</v>
      </c>
      <c r="Y65" s="18">
        <v>0</v>
      </c>
      <c r="Z65" s="17"/>
    </row>
    <row r="66" spans="1:26" x14ac:dyDescent="0.25">
      <c r="A66" s="24"/>
      <c r="B66" s="24"/>
      <c r="C66" s="25" t="s">
        <v>60</v>
      </c>
      <c r="D66" s="25"/>
      <c r="E66" s="23" t="s">
        <v>70</v>
      </c>
      <c r="F66" s="23"/>
      <c r="G66" s="17">
        <f t="shared" si="0"/>
        <v>4</v>
      </c>
      <c r="H66" s="17">
        <v>3</v>
      </c>
      <c r="I66" s="17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>
        <v>4</v>
      </c>
      <c r="Y66" s="18">
        <v>0</v>
      </c>
      <c r="Z66" s="17"/>
    </row>
    <row r="67" spans="1:26" x14ac:dyDescent="0.25">
      <c r="A67" s="24"/>
      <c r="B67" s="24"/>
      <c r="C67" s="25" t="s">
        <v>61</v>
      </c>
      <c r="D67" s="25"/>
      <c r="E67" s="23" t="s">
        <v>70</v>
      </c>
      <c r="F67" s="23"/>
      <c r="G67" s="17">
        <f t="shared" si="0"/>
        <v>4</v>
      </c>
      <c r="H67" s="17">
        <v>3</v>
      </c>
      <c r="I67" s="17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>
        <v>4</v>
      </c>
      <c r="Y67" s="18">
        <v>0</v>
      </c>
      <c r="Z67" s="17"/>
    </row>
    <row r="68" spans="1:26" x14ac:dyDescent="0.25">
      <c r="A68" s="24"/>
      <c r="B68" s="24"/>
      <c r="C68" s="25" t="s">
        <v>62</v>
      </c>
      <c r="D68" s="25"/>
      <c r="E68" s="23" t="s">
        <v>70</v>
      </c>
      <c r="F68" s="23"/>
      <c r="G68" s="17">
        <f t="shared" si="0"/>
        <v>3</v>
      </c>
      <c r="H68" s="17">
        <v>3</v>
      </c>
      <c r="I68" s="17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>
        <v>3</v>
      </c>
      <c r="Y68" s="18">
        <v>0</v>
      </c>
      <c r="Z68" s="17"/>
    </row>
    <row r="69" spans="1:26" x14ac:dyDescent="0.25">
      <c r="A69" s="24"/>
      <c r="B69" s="24"/>
      <c r="C69" s="25" t="s">
        <v>63</v>
      </c>
      <c r="D69" s="25"/>
      <c r="E69" s="23" t="s">
        <v>70</v>
      </c>
      <c r="F69" s="23"/>
      <c r="G69" s="17">
        <f t="shared" si="0"/>
        <v>4</v>
      </c>
      <c r="H69" s="17">
        <v>3</v>
      </c>
      <c r="I69" s="17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>
        <v>4</v>
      </c>
      <c r="Y69" s="18">
        <v>0</v>
      </c>
      <c r="Z69" s="17"/>
    </row>
    <row r="70" spans="1:26" x14ac:dyDescent="0.25">
      <c r="A70" s="24"/>
      <c r="B70" s="24"/>
      <c r="C70" s="25" t="s">
        <v>64</v>
      </c>
      <c r="D70" s="25"/>
      <c r="E70" s="23" t="s">
        <v>70</v>
      </c>
      <c r="F70" s="23"/>
      <c r="G70" s="17">
        <f t="shared" si="0"/>
        <v>4</v>
      </c>
      <c r="H70" s="17">
        <v>3</v>
      </c>
      <c r="I70" s="17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>
        <v>4</v>
      </c>
      <c r="Y70" s="18">
        <v>0</v>
      </c>
      <c r="Z70" s="17"/>
    </row>
    <row r="71" spans="1:26" x14ac:dyDescent="0.25">
      <c r="A71" s="24"/>
      <c r="B71" s="21"/>
      <c r="C71" s="22"/>
      <c r="D71" s="22"/>
      <c r="E71" s="20"/>
      <c r="F71" s="20"/>
      <c r="G71" s="30">
        <f>SUM(G65:G70)</f>
        <v>22</v>
      </c>
      <c r="H71" s="17">
        <f>SUM(H65:H70)</f>
        <v>18</v>
      </c>
      <c r="I71" s="17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7"/>
    </row>
    <row r="72" spans="1:26" x14ac:dyDescent="0.25">
      <c r="A72" s="24"/>
      <c r="B72" s="24" t="s">
        <v>67</v>
      </c>
      <c r="C72" s="25" t="s">
        <v>65</v>
      </c>
      <c r="D72" s="25"/>
      <c r="E72" s="23" t="s">
        <v>70</v>
      </c>
      <c r="F72" s="23"/>
      <c r="G72" s="17">
        <f t="shared" si="0"/>
        <v>5</v>
      </c>
      <c r="H72" s="17">
        <v>6</v>
      </c>
      <c r="I72" s="17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>
        <v>5</v>
      </c>
      <c r="Z72" s="18">
        <v>0</v>
      </c>
    </row>
    <row r="73" spans="1:26" x14ac:dyDescent="0.25">
      <c r="A73" s="24"/>
      <c r="B73" s="24"/>
      <c r="C73" s="25" t="s">
        <v>66</v>
      </c>
      <c r="D73" s="25"/>
      <c r="E73" s="23" t="s">
        <v>70</v>
      </c>
      <c r="F73" s="23"/>
      <c r="G73" s="17">
        <f t="shared" si="0"/>
        <v>6</v>
      </c>
      <c r="H73" s="17">
        <v>6</v>
      </c>
      <c r="I73" s="17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>
        <v>6</v>
      </c>
      <c r="Z73" s="18">
        <v>0</v>
      </c>
    </row>
    <row r="74" spans="1:26" x14ac:dyDescent="0.25">
      <c r="A74" s="24"/>
      <c r="B74" s="42"/>
      <c r="C74" s="43"/>
      <c r="D74" s="43"/>
      <c r="E74" s="43"/>
      <c r="F74" s="32"/>
      <c r="G74" s="19">
        <f>SUM(G72:G73)</f>
        <v>11</v>
      </c>
      <c r="H74" s="17">
        <f>SUM(H72:H73)</f>
        <v>12</v>
      </c>
      <c r="I74" s="17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7"/>
    </row>
    <row r="75" spans="1:26" x14ac:dyDescent="0.25">
      <c r="A75" s="24"/>
      <c r="B75" s="33" t="s">
        <v>12</v>
      </c>
      <c r="C75" s="34"/>
      <c r="D75" s="35"/>
      <c r="E75" s="28" t="s">
        <v>11</v>
      </c>
      <c r="F75" s="28"/>
      <c r="G75" s="45">
        <f>SUM(G74,G71,G64,G57,G50,G36,G28,G20,G19)</f>
        <v>187</v>
      </c>
      <c r="H75" s="45"/>
      <c r="I75" s="49">
        <v>187</v>
      </c>
      <c r="J75" s="29">
        <f>G75-SUM(J17:J74)</f>
        <v>177</v>
      </c>
      <c r="K75" s="29">
        <f>J75-SUM(K17:K74)</f>
        <v>171</v>
      </c>
      <c r="L75" s="29">
        <f>K75-SUM(L17:L74)</f>
        <v>161</v>
      </c>
      <c r="M75" s="29">
        <f>L75-SUM(M17:M74)</f>
        <v>154</v>
      </c>
      <c r="N75" s="29">
        <f>M75-SUM(N17:N74)</f>
        <v>151</v>
      </c>
      <c r="O75" s="29">
        <f>N75-SUM(O17:O74)</f>
        <v>146.5</v>
      </c>
      <c r="P75" s="29">
        <f t="shared" ref="P75:Y75" si="1">O75-SUM(P17:P74)</f>
        <v>140.5</v>
      </c>
      <c r="Q75" s="29">
        <f t="shared" si="1"/>
        <v>137.5</v>
      </c>
      <c r="R75" s="29">
        <f t="shared" si="1"/>
        <v>129.5</v>
      </c>
      <c r="S75" s="29">
        <f t="shared" si="1"/>
        <v>115.5</v>
      </c>
      <c r="T75" s="29">
        <f t="shared" si="1"/>
        <v>99.5</v>
      </c>
      <c r="U75" s="29">
        <f t="shared" si="1"/>
        <v>61.5</v>
      </c>
      <c r="V75" s="29">
        <f t="shared" si="1"/>
        <v>49</v>
      </c>
      <c r="W75" s="29">
        <f t="shared" si="1"/>
        <v>37</v>
      </c>
      <c r="X75" s="29">
        <f t="shared" si="1"/>
        <v>11</v>
      </c>
      <c r="Y75" s="29">
        <f t="shared" si="1"/>
        <v>0</v>
      </c>
      <c r="Z75" s="17"/>
    </row>
    <row r="76" spans="1:26" x14ac:dyDescent="0.25">
      <c r="A76" s="24"/>
      <c r="B76" s="36"/>
      <c r="C76" s="37"/>
      <c r="D76" s="38"/>
      <c r="E76" s="28" t="s">
        <v>72</v>
      </c>
      <c r="F76" s="28"/>
      <c r="G76" s="23">
        <f>SUM(H74,H64,H71,H57,H50,H36,H28,H20,H18,H17)</f>
        <v>185</v>
      </c>
      <c r="H76" s="23"/>
      <c r="I76" s="20">
        <v>185</v>
      </c>
      <c r="J76" s="29">
        <f>G76-SUM(J17:J74)</f>
        <v>175</v>
      </c>
      <c r="K76" s="29">
        <f>J76-SUM(K17:K74)</f>
        <v>169</v>
      </c>
      <c r="L76" s="29">
        <f>K76-SUM(L17:L74)</f>
        <v>159</v>
      </c>
      <c r="M76" s="29">
        <f>L76-SUM(M17:M74)</f>
        <v>152</v>
      </c>
      <c r="N76" s="29">
        <f>M76-SUM(N17:N74)</f>
        <v>149</v>
      </c>
      <c r="O76" s="29">
        <f>N76-SUM(O17:O74)</f>
        <v>144.5</v>
      </c>
      <c r="P76" s="29">
        <f>O76-SUM(P17:P74)</f>
        <v>138.5</v>
      </c>
      <c r="Q76" s="29">
        <f>P76-SUM(Q17:Q74)</f>
        <v>135.5</v>
      </c>
      <c r="R76" s="29">
        <f>Q76-SUM(R17:R74)</f>
        <v>127.5</v>
      </c>
      <c r="S76" s="29">
        <f>R76-SUM(S17:S74)</f>
        <v>113.5</v>
      </c>
      <c r="T76" s="29">
        <f>S76-SUM(T17:T74)</f>
        <v>97.5</v>
      </c>
      <c r="U76" s="29">
        <f>T76-SUM(U17:U74)</f>
        <v>59.5</v>
      </c>
      <c r="V76" s="29">
        <f>U76-SUM(V17:V74)</f>
        <v>47</v>
      </c>
      <c r="W76" s="29">
        <f>V76-SUM(W17:W74)</f>
        <v>35</v>
      </c>
      <c r="X76" s="29">
        <f>W76-SUM(X17:X74)</f>
        <v>9</v>
      </c>
      <c r="Y76" s="29">
        <v>0</v>
      </c>
      <c r="Z76" s="29"/>
    </row>
  </sheetData>
  <mergeCells count="133">
    <mergeCell ref="C57:D57"/>
    <mergeCell ref="E57:F57"/>
    <mergeCell ref="B51:B57"/>
    <mergeCell ref="B58:B64"/>
    <mergeCell ref="C74:F74"/>
    <mergeCell ref="C64:F64"/>
    <mergeCell ref="B75:D76"/>
    <mergeCell ref="E62:F62"/>
    <mergeCell ref="E63:F63"/>
    <mergeCell ref="E52:F52"/>
    <mergeCell ref="E53:F53"/>
    <mergeCell ref="E54:F54"/>
    <mergeCell ref="E55:F55"/>
    <mergeCell ref="E56:F56"/>
    <mergeCell ref="E58:F58"/>
    <mergeCell ref="B65:B70"/>
    <mergeCell ref="B72:B73"/>
    <mergeCell ref="C52:D52"/>
    <mergeCell ref="C53:D53"/>
    <mergeCell ref="C54:D54"/>
    <mergeCell ref="C62:D62"/>
    <mergeCell ref="C61:D61"/>
    <mergeCell ref="C60:D60"/>
    <mergeCell ref="C55:D55"/>
    <mergeCell ref="C56:D56"/>
    <mergeCell ref="C58:D58"/>
    <mergeCell ref="C59:D59"/>
    <mergeCell ref="C73:D73"/>
    <mergeCell ref="C70:D70"/>
    <mergeCell ref="A17:A76"/>
    <mergeCell ref="E70:F70"/>
    <mergeCell ref="E72:F72"/>
    <mergeCell ref="E73:F73"/>
    <mergeCell ref="E75:F75"/>
    <mergeCell ref="E76:F76"/>
    <mergeCell ref="E65:F65"/>
    <mergeCell ref="E66:F66"/>
    <mergeCell ref="E67:F67"/>
    <mergeCell ref="E68:F68"/>
    <mergeCell ref="E69:F69"/>
    <mergeCell ref="E59:F59"/>
    <mergeCell ref="E60:F60"/>
    <mergeCell ref="E61:F61"/>
    <mergeCell ref="E37:F37"/>
    <mergeCell ref="E38:F38"/>
    <mergeCell ref="E39:F39"/>
    <mergeCell ref="E40:F40"/>
    <mergeCell ref="E51:F51"/>
    <mergeCell ref="E50:F50"/>
    <mergeCell ref="E49:F49"/>
    <mergeCell ref="E17:F17"/>
    <mergeCell ref="E18:F18"/>
    <mergeCell ref="E20:F20"/>
    <mergeCell ref="E21:F21"/>
    <mergeCell ref="E22:F22"/>
    <mergeCell ref="E23:F23"/>
    <mergeCell ref="E24:F24"/>
    <mergeCell ref="E25:F25"/>
    <mergeCell ref="E35:F35"/>
    <mergeCell ref="C47:D47"/>
    <mergeCell ref="C48:D48"/>
    <mergeCell ref="E36:F36"/>
    <mergeCell ref="E42:F42"/>
    <mergeCell ref="E43:F43"/>
    <mergeCell ref="E44:F44"/>
    <mergeCell ref="E45:F45"/>
    <mergeCell ref="E46:F46"/>
    <mergeCell ref="E47:F47"/>
    <mergeCell ref="E41:F41"/>
    <mergeCell ref="B29:B36"/>
    <mergeCell ref="E26:F26"/>
    <mergeCell ref="E27:F27"/>
    <mergeCell ref="E28:F28"/>
    <mergeCell ref="E48:F48"/>
    <mergeCell ref="E29:F29"/>
    <mergeCell ref="E30:F30"/>
    <mergeCell ref="E32:F32"/>
    <mergeCell ref="E33:F33"/>
    <mergeCell ref="E34:F34"/>
    <mergeCell ref="C35:D35"/>
    <mergeCell ref="C36:D36"/>
    <mergeCell ref="C37:D37"/>
    <mergeCell ref="C38:D38"/>
    <mergeCell ref="C30:D30"/>
    <mergeCell ref="C31:D31"/>
    <mergeCell ref="C32:D32"/>
    <mergeCell ref="C33:D33"/>
    <mergeCell ref="C41:D41"/>
    <mergeCell ref="C34:D34"/>
    <mergeCell ref="C46:D46"/>
    <mergeCell ref="A1:B1"/>
    <mergeCell ref="A2:B2"/>
    <mergeCell ref="A3:B3"/>
    <mergeCell ref="A4:B4"/>
    <mergeCell ref="C21:D21"/>
    <mergeCell ref="G75:H75"/>
    <mergeCell ref="B6:E6"/>
    <mergeCell ref="B14:C14"/>
    <mergeCell ref="C16:D16"/>
    <mergeCell ref="E16:F16"/>
    <mergeCell ref="B17:D17"/>
    <mergeCell ref="B18:D18"/>
    <mergeCell ref="C22:D22"/>
    <mergeCell ref="C23:D23"/>
    <mergeCell ref="C24:D24"/>
    <mergeCell ref="C25:D25"/>
    <mergeCell ref="C26:D26"/>
    <mergeCell ref="C27:D27"/>
    <mergeCell ref="C28:D28"/>
    <mergeCell ref="C29:D29"/>
    <mergeCell ref="E31:F31"/>
    <mergeCell ref="B20:D20"/>
    <mergeCell ref="B21:B28"/>
    <mergeCell ref="G76:H76"/>
    <mergeCell ref="B19:D19"/>
    <mergeCell ref="E19:F19"/>
    <mergeCell ref="B37:B50"/>
    <mergeCell ref="C72:D72"/>
    <mergeCell ref="C69:D69"/>
    <mergeCell ref="C68:D68"/>
    <mergeCell ref="C67:D67"/>
    <mergeCell ref="C66:D66"/>
    <mergeCell ref="C65:D65"/>
    <mergeCell ref="C63:D63"/>
    <mergeCell ref="C42:D42"/>
    <mergeCell ref="C43:D43"/>
    <mergeCell ref="C39:D39"/>
    <mergeCell ref="C40:D40"/>
    <mergeCell ref="C49:D49"/>
    <mergeCell ref="C51:D51"/>
    <mergeCell ref="C44:D44"/>
    <mergeCell ref="C45:D45"/>
    <mergeCell ref="C50:D5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2021-04-23T08:05:10Z</dcterms:created>
  <dcterms:modified xsi:type="dcterms:W3CDTF">2024-10-08T09:01:39Z</dcterms:modified>
</cp:coreProperties>
</file>