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0" documentId="13_ncr:1_{7E6C4261-F2C0-44B7-9C41-1E2D75BBCDD3}" xr6:coauthVersionLast="47" xr6:coauthVersionMax="47" xr10:uidLastSave="{00000000-0000-0000-0000-000000000000}"/>
  <bookViews>
    <workbookView xWindow="5910" yWindow="1935" windowWidth="21600" windowHeight="11295" xr2:uid="{00000000-000D-0000-FFFF-FFFF00000000}"/>
  </bookViews>
  <sheets>
    <sheet name="MD" sheetId="1" r:id="rId1"/>
    <sheet name="Actions" sheetId="4" r:id="rId2"/>
    <sheet name="UPDATE" sheetId="3" r:id="rId3"/>
    <sheet name="IPD FORMCO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D2" i="4"/>
  <c r="C2" i="4"/>
  <c r="D1" i="4"/>
  <c r="C1" i="4"/>
  <c r="N2" i="1" l="1"/>
</calcChain>
</file>

<file path=xl/sharedStrings.xml><?xml version="1.0" encoding="utf-8"?>
<sst xmlns="http://schemas.openxmlformats.org/spreadsheetml/2006/main" count="816" uniqueCount="264">
  <si>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</si>
  <si>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</si>
  <si>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</si>
  <si>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</si>
  <si>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</si>
  <si>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</si>
  <si>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</si>
  <si>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</si>
  <si>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</si>
  <si>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</si>
  <si>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</si>
  <si>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</si>
  <si>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Label</t>
  </si>
  <si>
    <t>Text</t>
  </si>
  <si>
    <t>Checkbox</t>
  </si>
  <si>
    <t>IPDIAAU</t>
  </si>
  <si>
    <t>Bình thường</t>
  </si>
  <si>
    <t>Normal</t>
  </si>
  <si>
    <t>Không bình thường</t>
  </si>
  <si>
    <t>Mô tả</t>
  </si>
  <si>
    <t>Có</t>
  </si>
  <si>
    <t>Không</t>
  </si>
  <si>
    <t>Yes</t>
  </si>
  <si>
    <t>No</t>
  </si>
  <si>
    <t>Khác</t>
  </si>
  <si>
    <t>Other</t>
  </si>
  <si>
    <t>Báo bác sĩ điều trị</t>
  </si>
  <si>
    <t>Inform attending physician</t>
  </si>
  <si>
    <t>Hướng xử trí hỗ trợ</t>
  </si>
  <si>
    <t>Needs identified</t>
  </si>
  <si>
    <t>Radio</t>
  </si>
  <si>
    <t>Phòng</t>
  </si>
  <si>
    <t>Room</t>
  </si>
  <si>
    <t>IPDIAAUROOM</t>
  </si>
  <si>
    <t>NEWBORNICU</t>
  </si>
  <si>
    <t>Thể trạng</t>
  </si>
  <si>
    <t>Body build</t>
  </si>
  <si>
    <t>IPDIAAUROOMANS</t>
  </si>
  <si>
    <t>IPDIAAUBODYBUILD</t>
  </si>
  <si>
    <t>Đủ tháng</t>
  </si>
  <si>
    <t>Full-term infants</t>
  </si>
  <si>
    <t>Non tháng</t>
  </si>
  <si>
    <t>Preterm infants</t>
  </si>
  <si>
    <t>Già tháng</t>
  </si>
  <si>
    <t>Overdue infants</t>
  </si>
  <si>
    <t>IPDIAAUBODYBUILDFULL</t>
  </si>
  <si>
    <t>IPDIAAUBODYBUILDPRE</t>
  </si>
  <si>
    <t>IPDIAAUBODYBUILDOVER</t>
  </si>
  <si>
    <t>Length</t>
  </si>
  <si>
    <t>IPDIAAURLENGTH</t>
  </si>
  <si>
    <t>IPDIAAURLENGTHANS</t>
  </si>
  <si>
    <t>Vệ sinh cho trẻ</t>
  </si>
  <si>
    <t>Hygiene</t>
  </si>
  <si>
    <t>Tốt</t>
  </si>
  <si>
    <t>Good</t>
  </si>
  <si>
    <t>Không tốt</t>
  </si>
  <si>
    <t>Poor</t>
  </si>
  <si>
    <t>IPDIAAUHYGNEWBORN</t>
  </si>
  <si>
    <t>IPDIAAUHYGNEWBORNGOOD</t>
  </si>
  <si>
    <t>IPDIAAUHYGNEWBORNPOOR</t>
  </si>
  <si>
    <t>Vệ sinh</t>
  </si>
  <si>
    <t>Vòng đầu</t>
  </si>
  <si>
    <t>Head. Circ</t>
  </si>
  <si>
    <t>IPDIAAUROUNDHEAD</t>
  </si>
  <si>
    <t>IPDIAAUROUNDHEADANS</t>
  </si>
  <si>
    <t>Vòng ngực</t>
  </si>
  <si>
    <t>Chest. Circ</t>
  </si>
  <si>
    <t>IPDIAAUROUNDCHEST</t>
  </si>
  <si>
    <t>IPDIAAUROUNDCHESTANS</t>
  </si>
  <si>
    <t>Tiếng khóc</t>
  </si>
  <si>
    <t>Crying sound</t>
  </si>
  <si>
    <t>IPDIAAUCRYSOUND</t>
  </si>
  <si>
    <t>Abnormal</t>
  </si>
  <si>
    <t>IPDIAAUCRYSOUNDNOR</t>
  </si>
  <si>
    <t>IPDIAAUCRYSOUNDABNOR</t>
  </si>
  <si>
    <t xml:space="preserve">Describe </t>
  </si>
  <si>
    <t>IPDIAAUCRYSOUNDDESC</t>
  </si>
  <si>
    <t>Đánh giá về hô hấp</t>
  </si>
  <si>
    <t>Respiratory assessment</t>
  </si>
  <si>
    <t>IPDIAAURESASS</t>
  </si>
  <si>
    <t>SPO2</t>
  </si>
  <si>
    <t>IPDIAAURESASSNOR</t>
  </si>
  <si>
    <t>IPDIAAURESASSSPO2</t>
  </si>
  <si>
    <t>IPDIAAURESASSAPNEA</t>
  </si>
  <si>
    <t>IPDIAAURESASSROI</t>
  </si>
  <si>
    <t>IPDIAAURESASSTACH</t>
  </si>
  <si>
    <t>Trạng thái</t>
  </si>
  <si>
    <t>Status</t>
  </si>
  <si>
    <t>IPDIAAUSTATUS</t>
  </si>
  <si>
    <t>Tỉnh táo</t>
  </si>
  <si>
    <t>Alert</t>
  </si>
  <si>
    <t>Li bì</t>
  </si>
  <si>
    <t>Lethargy</t>
  </si>
  <si>
    <t>Quấy khóc</t>
  </si>
  <si>
    <t>Crying</t>
  </si>
  <si>
    <t>IPDIAAUSTATUSALERT</t>
  </si>
  <si>
    <t>IPDIAAUSTATUSLET</t>
  </si>
  <si>
    <t>IPDIAAUSTATUSCRY</t>
  </si>
  <si>
    <t>IPDIAAUNEEDIDORG</t>
  </si>
  <si>
    <t>IPDIAAUNEEDIDORGHYG</t>
  </si>
  <si>
    <t>IPDIAAUNEEDIDORGIAP</t>
  </si>
  <si>
    <t>IPDIAAUNEEDIDHH</t>
  </si>
  <si>
    <t>Màu sắc</t>
  </si>
  <si>
    <t>Color</t>
  </si>
  <si>
    <t>Nhợt nhạt</t>
  </si>
  <si>
    <t>Pale </t>
  </si>
  <si>
    <t>Tím tái</t>
  </si>
  <si>
    <t>Cyanosis</t>
  </si>
  <si>
    <t>Vàng da</t>
  </si>
  <si>
    <t>Jaundice</t>
  </si>
  <si>
    <t>IPDIAAUCOLORSKIN</t>
  </si>
  <si>
    <t>IPDIAAUCOLORSKINNOR</t>
  </si>
  <si>
    <t>IPDIAAUCOLORSKINP</t>
  </si>
  <si>
    <t>IPDIAAUCOLORSKINC</t>
  </si>
  <si>
    <t>IPDIAAUCOLORSKINJ</t>
  </si>
  <si>
    <t>IPDIAAUCOLORSKINOTH</t>
  </si>
  <si>
    <t>Độ ẩm</t>
  </si>
  <si>
    <t>Moisture</t>
  </si>
  <si>
    <t>Ẩm ướt</t>
  </si>
  <si>
    <t>Sweating</t>
  </si>
  <si>
    <t>Khô</t>
  </si>
  <si>
    <t>Dry</t>
  </si>
  <si>
    <t>An thần</t>
  </si>
  <si>
    <t>Sedation</t>
  </si>
  <si>
    <t>IPDIAAUSEDA</t>
  </si>
  <si>
    <t>IPDIAAUSEDAYES</t>
  </si>
  <si>
    <t>IPDIAAUSEDANO</t>
  </si>
  <si>
    <t>Nôn</t>
  </si>
  <si>
    <t>Vomiting</t>
  </si>
  <si>
    <t>IPDIAAUVOM</t>
  </si>
  <si>
    <t>IPDIAAUVOMNO</t>
  </si>
  <si>
    <t>IPDIAAUVOMYES</t>
  </si>
  <si>
    <t>Thỉnh thoảng</t>
  </si>
  <si>
    <t>Sometimes</t>
  </si>
  <si>
    <t>Thường xuyên</t>
  </si>
  <si>
    <t>Regular</t>
  </si>
  <si>
    <t>IPDIAAUVOMSOMETIME</t>
  </si>
  <si>
    <t>IPDIAAUVOMREG</t>
  </si>
  <si>
    <t>Màu sắc phân</t>
  </si>
  <si>
    <t>Stool color</t>
  </si>
  <si>
    <t>Vàng</t>
  </si>
  <si>
    <t>Xanh</t>
  </si>
  <si>
    <t>Đen</t>
  </si>
  <si>
    <t>Black</t>
  </si>
  <si>
    <t>Green</t>
  </si>
  <si>
    <t>Yellow</t>
  </si>
  <si>
    <t>IPDIAAUSTOOLCOLOR</t>
  </si>
  <si>
    <t>IPDIAAUSTOOLCOLORY</t>
  </si>
  <si>
    <t>IPDIAAUSTOOLCOLORG</t>
  </si>
  <si>
    <t>IPDIAAUSTOOLCOLORB</t>
  </si>
  <si>
    <t>Chế độ ăn</t>
  </si>
  <si>
    <t>Diet</t>
  </si>
  <si>
    <t>IPDIAAUDIE</t>
  </si>
  <si>
    <t>Bú mẹ</t>
  </si>
  <si>
    <t>Breastfeeding</t>
  </si>
  <si>
    <t>Sữa công thức</t>
  </si>
  <si>
    <t>Formula milk</t>
  </si>
  <si>
    <t>Ăn phối hợp</t>
  </si>
  <si>
    <t>Mixed diet (both formula and breast milk)</t>
  </si>
  <si>
    <t>IPDIAAUDIEBR</t>
  </si>
  <si>
    <t>IPDIAAUDIEFM</t>
  </si>
  <si>
    <t>IPDIAAUDIEMD</t>
  </si>
  <si>
    <t>Thói quen đại tiện</t>
  </si>
  <si>
    <t>Bowel habits</t>
  </si>
  <si>
    <t>Đều đặn</t>
  </si>
  <si>
    <t>Tiêu chảy</t>
  </si>
  <si>
    <t>IPDIAAUBHAB</t>
  </si>
  <si>
    <t>Táo bón</t>
  </si>
  <si>
    <t>Others</t>
  </si>
  <si>
    <t>Constipation</t>
  </si>
  <si>
    <t>IPDIAAUBHABOTH</t>
  </si>
  <si>
    <t>IPDIAAUBHABCON</t>
  </si>
  <si>
    <t>IPDIAAUBHABREG</t>
  </si>
  <si>
    <t>Diarrhea</t>
  </si>
  <si>
    <t>Urinary</t>
  </si>
  <si>
    <t>Tiểu ít</t>
  </si>
  <si>
    <t>Oliguria</t>
  </si>
  <si>
    <t>IPDIAAUURINA</t>
  </si>
  <si>
    <t>IPDIAAUURINANOR</t>
  </si>
  <si>
    <t>IPDIAAUURINAOLI</t>
  </si>
  <si>
    <t>IPDIAAUURINAOTH</t>
  </si>
  <si>
    <t>Vận chuyển</t>
  </si>
  <si>
    <t>Transport</t>
  </si>
  <si>
    <t>Bế</t>
  </si>
  <si>
    <t>Hold</t>
  </si>
  <si>
    <t>Cũi trẻ em</t>
  </si>
  <si>
    <t>Baby cot</t>
  </si>
  <si>
    <t>Xe đẩy</t>
  </si>
  <si>
    <t>Pram</t>
  </si>
  <si>
    <t>IPDIAAUTRANS</t>
  </si>
  <si>
    <t>IPDIAAUTRANSOTH</t>
  </si>
  <si>
    <t>IPDIAAUTRANSCOT</t>
  </si>
  <si>
    <t>IPDIAAUTRANSPRAM</t>
  </si>
  <si>
    <t>IPDIAAUTRANSHOLD</t>
  </si>
  <si>
    <t>Chiều dài</t>
  </si>
  <si>
    <t>IPDIAAUMOITURE</t>
  </si>
  <si>
    <t>IPDIAAUMOITURENOR</t>
  </si>
  <si>
    <t>IIPDIAAUMOITURESWE</t>
  </si>
  <si>
    <t>IPDIAAUMOITUREDRY</t>
  </si>
  <si>
    <t>IPDIAAUNEEDIDTK</t>
  </si>
  <si>
    <t>IPDIAAUNEEDIDTKIAP</t>
  </si>
  <si>
    <t>N/A</t>
  </si>
  <si>
    <t>Đau</t>
  </si>
  <si>
    <t>Pain</t>
  </si>
  <si>
    <t>IPDIAAUPAI</t>
  </si>
  <si>
    <t>IPDIAAUPAINO</t>
  </si>
  <si>
    <t>IIPDIAAUPAIES</t>
  </si>
  <si>
    <t>IPDIAAUPAINA</t>
  </si>
  <si>
    <t>Màu:</t>
  </si>
  <si>
    <t>Color:</t>
  </si>
  <si>
    <t>Tiết niệu</t>
  </si>
  <si>
    <t>IPDIAAUURINACOLOR</t>
  </si>
  <si>
    <t>IPDIAAUURINACOLORANS</t>
  </si>
  <si>
    <t>INSERT INTO [dbo].[Forms]([Id], [IsDeleted], [CreatedAt], [UpdatedAt], [Name], [Code], [VisitTypeGroupCode]) VALUES (NEWID(), 0, '2022-03-03 00:00:00.000', '2022-03-03 00:00:00.000',N'Đánh giá ban đầu trẻ sơ sinh nội trú', 'IPDIE', 'IPD')</t>
  </si>
  <si>
    <t>Khóc, dễ cáu</t>
  </si>
  <si>
    <t>Hành vi</t>
  </si>
  <si>
    <t>Biểu hiện trên mặt</t>
  </si>
  <si>
    <t>Độ chắc cánh tay và cẳng chân</t>
  </si>
  <si>
    <t>Dấu hiệu sinh tồn</t>
  </si>
  <si>
    <t>IPDIAAUSCORESEDATION1</t>
  </si>
  <si>
    <t>IPDIAAUSCORESEDATION2</t>
  </si>
  <si>
    <t>IPDIAAUSCORESEDATION3</t>
  </si>
  <si>
    <t>IPDIAAUSCORESEDATION4</t>
  </si>
  <si>
    <t>IPDIAAUSCORESEDATION5</t>
  </si>
  <si>
    <t>IPDIAAUSCOREPAIN1</t>
  </si>
  <si>
    <t>IPDIAAUSCOREPAIN2</t>
  </si>
  <si>
    <t>IPDIAAUSCOREPAIN3</t>
  </si>
  <si>
    <t>IPDIAAUSCOREPAIN4</t>
  </si>
  <si>
    <t>IPDIAAUSCOREPAIN5</t>
  </si>
  <si>
    <t>[IPD][ĐD CHỈNH SỬA] ĐGBĐ Trẻ sơ sinh nội trú</t>
  </si>
  <si>
    <t>[IPD][XEM] ĐGBD Trẻ sơ sinh nội trú</t>
  </si>
  <si>
    <t>IPDIAAUNEWBORN1</t>
  </si>
  <si>
    <t>IPDIAAUNEWBORN2</t>
  </si>
  <si>
    <t>Tachypnoea &gt; 60 l/p-bpm</t>
  </si>
  <si>
    <t>Thở nhanh &gt; 60 l/p</t>
  </si>
  <si>
    <t>IPDIAAUNEEDIDDAU</t>
  </si>
  <si>
    <t>IPDIAAUNEEDIDDAUAP</t>
  </si>
  <si>
    <t>IPDIAAUNEEDIDDD</t>
  </si>
  <si>
    <t>IPDIAAUNEEDIDDDAP</t>
  </si>
  <si>
    <t>IPDIAAUSEDANA</t>
  </si>
  <si>
    <t>IPDIAAUSCOREPAIN1ANS</t>
  </si>
  <si>
    <t>IPDIAAUSCOREPAIN2ANS</t>
  </si>
  <si>
    <t>IPDIAAUSCOREPAIN3ANS</t>
  </si>
  <si>
    <t>IPDIAAUSCOREPAIN4ANS</t>
  </si>
  <si>
    <t>IPDIAAUSCOREPAIN5ANS</t>
  </si>
  <si>
    <t>IPDIAAUSCORESEDATION1ANS</t>
  </si>
  <si>
    <t>IPDIAAUSCORESEDATIONANS</t>
  </si>
  <si>
    <t>IPDIAAUSCORESEDATION3ANS</t>
  </si>
  <si>
    <t>IPDIAAUSCORESEDATION4ANS</t>
  </si>
  <si>
    <t>IPDIAAUSCORESEDATION5ANS</t>
  </si>
  <si>
    <t>IPDIAAUNEEDIDTN</t>
  </si>
  <si>
    <t>IPDIAAUNEEDIDTNIAP</t>
  </si>
  <si>
    <t>IPDIAAUCOLORSKINOTHANS</t>
  </si>
  <si>
    <t>IPDIAAUBHABOTHANS</t>
  </si>
  <si>
    <t>IPDIAAUTRANSOTHANS</t>
  </si>
  <si>
    <t>IPDIAAURESASSSPO2ANS</t>
  </si>
  <si>
    <t>IPDIAAUURINAOTHANS</t>
  </si>
  <si>
    <t>update Forms set Code = 'IPDIE' where [Name] = N'Đánh giá ban đầu trẻ sơ sinh nội trú'</t>
  </si>
  <si>
    <t>Báo ngay bác sĩ điều trị nếu điểm an thần &lt;= -4 và/hoặc điểm đau &gt;= 4</t>
  </si>
  <si>
    <t>Rối loạn nhịp thở</t>
  </si>
  <si>
    <t>Dyspnoea</t>
  </si>
  <si>
    <t>Cơn ngừng thở &gt; 15 giây</t>
  </si>
  <si>
    <t>Apnea &gt; 15 sec</t>
  </si>
  <si>
    <t>Inform attending physician if sedation score &lt;= -4 and/or pain score &gt;=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</si>
</sst>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sz val="11"/>
      <color theme="1"/>
      <name val="Segoe UI"/>
      <family val="2"/>
    </font>
    <font>
      <sz val="11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3" fillId="4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" fontId="3" fillId="4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10" zoomScaleNormal="100" workbookViewId="0">
      <selection activeCell="L5" sqref="L5"/>
    </sheetView>
  </sheetViews>
  <sheetFormatPr defaultColWidth="8.7109375" defaultRowHeight="15.75" x14ac:dyDescent="0.25"/>
  <cols>
    <col min="1" max="1" width="68.28515625" style="11" bestFit="1" customWidth="1"/>
    <col min="2" max="2" width="68.28515625" style="13" bestFit="1" customWidth="1"/>
    <col min="3" max="3" width="31.28515625" style="4" customWidth="1"/>
    <col min="4" max="4" width="26.28515625" style="4" customWidth="1"/>
    <col min="5" max="5" width="20.140625" style="4" customWidth="1"/>
    <col min="6" max="6" width="7.28515625" style="5" customWidth="1"/>
    <col min="7" max="7" width="8.140625" style="15" customWidth="1"/>
    <col min="8" max="8" width="14.7109375" style="8" bestFit="1" customWidth="1"/>
    <col min="9" max="9" width="14" style="5" customWidth="1"/>
    <col min="10" max="10" width="10.140625" style="5" bestFit="1" customWidth="1"/>
    <col min="11" max="11" width="8.7109375" style="6"/>
    <col min="12" max="12" width="20.5703125" style="5" customWidth="1"/>
    <col min="13" max="13" width="8.7109375" style="5"/>
    <col min="14" max="14" width="35.7109375" style="4" customWidth="1"/>
    <col min="15" max="16384" width="8.7109375" style="4"/>
  </cols>
  <sheetData>
    <row r="1" spans="1:14" ht="21" customHeight="1" x14ac:dyDescent="0.25">
      <c r="A1" s="10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4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>
        <v>1</v>
      </c>
    </row>
    <row r="2" spans="1:14" s="7" customFormat="1" ht="15" customHeight="1" x14ac:dyDescent="0.25">
      <c r="A2" t="s">
        <v>31</v>
      </c>
      <c r="B2" t="s">
        <v>32</v>
      </c>
      <c r="C2" s="9" t="s">
        <v>33</v>
      </c>
      <c r="D2" s="4" t="s">
        <v>15</v>
      </c>
      <c r="E2" s="4" t="s">
        <v>15</v>
      </c>
      <c r="F2" s="5">
        <v>1</v>
      </c>
      <c r="G2" s="15">
        <v>426</v>
      </c>
      <c r="H2" s="8" t="s">
        <v>12</v>
      </c>
      <c r="I2" s="5"/>
      <c r="J2" s="5">
        <v>0</v>
      </c>
      <c r="K2" s="6"/>
      <c r="L2" s="5" t="s">
        <v>34</v>
      </c>
      <c r="M2" s="5">
        <v>1</v>
      </c>
      <c r="N2" s="4" t="str">
        <f t="shared" ref="N2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N'Phòng',N'Room',N'IPDIAAUROOM',N'IPDIAAU',N'IPDIAAU',N'1',N'426',N'Label',N'',N'0',N'',N'NEWBORNICU', '1');</v>
      </c>
    </row>
    <row r="3" spans="1:14" s="7" customFormat="1" ht="15" customHeight="1" x14ac:dyDescent="0.25">
      <c r="A3" t="s">
        <v>31</v>
      </c>
      <c r="B3" t="s">
        <v>32</v>
      </c>
      <c r="C3" s="9" t="s">
        <v>37</v>
      </c>
      <c r="D3" s="4" t="s">
        <v>33</v>
      </c>
      <c r="E3" s="4" t="s">
        <v>15</v>
      </c>
      <c r="F3" s="5">
        <v>2</v>
      </c>
      <c r="G3" s="15">
        <v>427</v>
      </c>
      <c r="H3" s="8" t="s">
        <v>13</v>
      </c>
      <c r="I3" s="5"/>
      <c r="J3" s="5">
        <v>0</v>
      </c>
      <c r="K3" s="6"/>
      <c r="L3" s="5" t="s">
        <v>34</v>
      </c>
      <c r="M3" s="5">
        <v>1</v>
      </c>
      <c r="N3" s="4" t="str">
        <f t="shared" ref="N3:N66" si="1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N'Phòng',N'Room',N'IPDIAAUROOMANS',N'IPDIAAUROOM',N'IPDIAAU',N'2',N'427',N'Text',N'',N'0',N'',N'NEWBORNICU', '1');</v>
      </c>
    </row>
    <row r="4" spans="1:14" s="7" customFormat="1" ht="15" customHeight="1" x14ac:dyDescent="0.25">
      <c r="A4" t="s">
        <v>194</v>
      </c>
      <c r="B4" t="s">
        <v>48</v>
      </c>
      <c r="C4" s="9" t="s">
        <v>49</v>
      </c>
      <c r="D4" s="4" t="s">
        <v>15</v>
      </c>
      <c r="E4" s="4" t="s">
        <v>15</v>
      </c>
      <c r="F4" s="5">
        <v>1</v>
      </c>
      <c r="G4" s="15">
        <v>428</v>
      </c>
      <c r="H4" s="8" t="s">
        <v>12</v>
      </c>
      <c r="I4" s="5"/>
      <c r="J4" s="5">
        <v>0</v>
      </c>
      <c r="K4" s="6"/>
      <c r="L4" s="5" t="s">
        <v>34</v>
      </c>
      <c r="M4" s="5">
        <v>1</v>
      </c>
      <c r="N4" s="4" t="str">
        <f t="shared" si="1"/>
        <v>Insert into MasterDatas  (Id, CreatedAt, UpdatedAt, IsDeleted,ViName, EnName, Code, [Group], Form, [Level], [Order], DataType, Note, IsReadOnly,Data, Clinic, [Version]) values (NEWID(), GETDATE(), GETDATE(), 'False', N'Chiều dài',N'Length',N'IPDIAAURLENGTH',N'IPDIAAU',N'IPDIAAU',N'1',N'428',N'Label',N'',N'0',N'',N'NEWBORNICU', '1');</v>
      </c>
    </row>
    <row r="5" spans="1:14" s="7" customFormat="1" ht="15" customHeight="1" x14ac:dyDescent="0.25">
      <c r="A5" t="s">
        <v>194</v>
      </c>
      <c r="B5" t="s">
        <v>48</v>
      </c>
      <c r="C5" s="9" t="s">
        <v>50</v>
      </c>
      <c r="D5" s="4" t="s">
        <v>49</v>
      </c>
      <c r="E5" s="4" t="s">
        <v>15</v>
      </c>
      <c r="F5" s="5">
        <v>2</v>
      </c>
      <c r="G5" s="15">
        <v>429</v>
      </c>
      <c r="H5" s="8" t="s">
        <v>13</v>
      </c>
      <c r="I5" s="5"/>
      <c r="J5" s="5">
        <v>0</v>
      </c>
      <c r="K5" s="6"/>
      <c r="L5" s="5" t="s">
        <v>34</v>
      </c>
      <c r="M5" s="5">
        <v>1</v>
      </c>
      <c r="N5" s="4" t="str">
        <f t="shared" si="1"/>
        <v>Insert into MasterDatas  (Id, CreatedAt, UpdatedAt, IsDeleted,ViName, EnName, Code, [Group], Form, [Level], [Order], DataType, Note, IsReadOnly,Data, Clinic, [Version]) values (NEWID(), GETDATE(), GETDATE(), 'False', N'Chiều dài',N'Length',N'IPDIAAURLENGTHANS',N'IPDIAAURLENGTH',N'IPDIAAU',N'2',N'429',N'Text',N'',N'0',N'',N'NEWBORNICU', '1');</v>
      </c>
    </row>
    <row r="6" spans="1:14" x14ac:dyDescent="0.25">
      <c r="A6" s="11" t="s">
        <v>35</v>
      </c>
      <c r="B6" s="13" t="s">
        <v>36</v>
      </c>
      <c r="C6" s="4" t="s">
        <v>38</v>
      </c>
      <c r="D6" s="4" t="s">
        <v>15</v>
      </c>
      <c r="E6" s="4" t="s">
        <v>15</v>
      </c>
      <c r="F6" s="5">
        <v>1</v>
      </c>
      <c r="G6" s="15">
        <v>430</v>
      </c>
      <c r="H6" s="8" t="s">
        <v>12</v>
      </c>
      <c r="J6" s="5">
        <v>0</v>
      </c>
      <c r="L6" s="5" t="s">
        <v>34</v>
      </c>
      <c r="M6" s="5">
        <v>1</v>
      </c>
      <c r="N6" s="4" t="str">
        <f t="shared" si="1"/>
        <v>Insert into MasterDatas  (Id, CreatedAt, UpdatedAt, IsDeleted,ViName, EnName, Code, [Group], Form, [Level], [Order], DataType, Note, IsReadOnly,Data, Clinic, [Version]) values (NEWID(), GETDATE(), GETDATE(), 'False', N'Thể trạng',N'Body build',N'IPDIAAUBODYBUILD',N'IPDIAAU',N'IPDIAAU',N'1',N'430',N'Label',N'',N'0',N'',N'NEWBORNICU', '1');</v>
      </c>
    </row>
    <row r="7" spans="1:14" x14ac:dyDescent="0.25">
      <c r="A7" s="11" t="s">
        <v>39</v>
      </c>
      <c r="B7" s="13" t="s">
        <v>40</v>
      </c>
      <c r="C7" s="4" t="s">
        <v>45</v>
      </c>
      <c r="D7" s="4" t="s">
        <v>38</v>
      </c>
      <c r="E7" s="4" t="s">
        <v>15</v>
      </c>
      <c r="F7" s="5">
        <v>2</v>
      </c>
      <c r="G7" s="15">
        <v>431</v>
      </c>
      <c r="H7" s="8" t="s">
        <v>30</v>
      </c>
      <c r="J7" s="5">
        <v>0</v>
      </c>
      <c r="L7" s="5" t="s">
        <v>34</v>
      </c>
      <c r="M7" s="5">
        <v>1</v>
      </c>
      <c r="N7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N'Đủ tháng',N'Full-term infants',N'IPDIAAUBODYBUILDFULL',N'IPDIAAUBODYBUILD',N'IPDIAAU',N'2',N'431',N'Radio',N'',N'0',N'',N'NEWBORNICU', '1');</v>
      </c>
    </row>
    <row r="8" spans="1:14" x14ac:dyDescent="0.25">
      <c r="A8" s="11" t="s">
        <v>41</v>
      </c>
      <c r="B8" s="13" t="s">
        <v>42</v>
      </c>
      <c r="C8" s="4" t="s">
        <v>46</v>
      </c>
      <c r="D8" s="4" t="s">
        <v>38</v>
      </c>
      <c r="E8" s="4" t="s">
        <v>15</v>
      </c>
      <c r="F8" s="5">
        <v>2</v>
      </c>
      <c r="G8" s="15">
        <v>432</v>
      </c>
      <c r="H8" s="8" t="s">
        <v>30</v>
      </c>
      <c r="J8" s="5">
        <v>0</v>
      </c>
      <c r="L8" s="5" t="s">
        <v>34</v>
      </c>
      <c r="M8" s="5">
        <v>1</v>
      </c>
      <c r="N8" s="4" t="str">
        <f t="shared" si="1"/>
        <v>Insert into MasterDatas  (Id, CreatedAt, UpdatedAt, IsDeleted,ViName, EnName, Code, [Group], Form, [Level], [Order], DataType, Note, IsReadOnly,Data, Clinic, [Version]) values (NEWID(), GETDATE(), GETDATE(), 'False', N'Non tháng',N'Preterm infants',N'IPDIAAUBODYBUILDPRE',N'IPDIAAUBODYBUILD',N'IPDIAAU',N'2',N'432',N'Radio',N'',N'0',N'',N'NEWBORNICU', '1');</v>
      </c>
    </row>
    <row r="9" spans="1:14" x14ac:dyDescent="0.25">
      <c r="A9" s="11" t="s">
        <v>43</v>
      </c>
      <c r="B9" s="13" t="s">
        <v>44</v>
      </c>
      <c r="C9" s="4" t="s">
        <v>47</v>
      </c>
      <c r="D9" s="4" t="s">
        <v>38</v>
      </c>
      <c r="E9" s="4" t="s">
        <v>15</v>
      </c>
      <c r="F9" s="5">
        <v>2</v>
      </c>
      <c r="G9" s="15">
        <v>433</v>
      </c>
      <c r="H9" s="8" t="s">
        <v>30</v>
      </c>
      <c r="J9" s="5">
        <v>0</v>
      </c>
      <c r="L9" s="5" t="s">
        <v>34</v>
      </c>
      <c r="M9" s="5">
        <v>1</v>
      </c>
      <c r="N9" s="4" t="str">
        <f t="shared" si="1"/>
        <v>Insert into MasterDatas  (Id, CreatedAt, UpdatedAt, IsDeleted,ViName, EnName, Code, [Group], Form, [Level], [Order], DataType, Note, IsReadOnly,Data, Clinic, [Version]) values (NEWID(), GETDATE(), GETDATE(), 'False', N'Già tháng',N'Overdue infants',N'IPDIAAUBODYBUILDOVER',N'IPDIAAUBODYBUILD',N'IPDIAAU',N'2',N'433',N'Radio',N'',N'0',N'',N'NEWBORNICU', '1');</v>
      </c>
    </row>
    <row r="10" spans="1:14" x14ac:dyDescent="0.25">
      <c r="A10" s="11" t="s">
        <v>51</v>
      </c>
      <c r="B10" s="13" t="s">
        <v>52</v>
      </c>
      <c r="C10" s="4" t="s">
        <v>57</v>
      </c>
      <c r="D10" s="4" t="s">
        <v>15</v>
      </c>
      <c r="E10" s="4" t="s">
        <v>15</v>
      </c>
      <c r="F10" s="5">
        <v>1</v>
      </c>
      <c r="G10" s="15">
        <v>434</v>
      </c>
      <c r="H10" s="8" t="s">
        <v>12</v>
      </c>
      <c r="J10" s="5">
        <v>0</v>
      </c>
      <c r="L10" s="5" t="s">
        <v>34</v>
      </c>
      <c r="M10" s="5">
        <v>1</v>
      </c>
      <c r="N10" s="4" t="str">
        <f t="shared" si="1"/>
        <v>Insert into MasterDatas  (Id, CreatedAt, UpdatedAt, IsDeleted,ViName, EnName, Code, [Group], Form, [Level], [Order], DataType, Note, IsReadOnly,Data, Clinic, [Version]) values (NEWID(), GETDATE(), GETDATE(), 'False', N'Vệ sinh cho trẻ',N'Hygiene',N'IPDIAAUHYGNEWBORN',N'IPDIAAU',N'IPDIAAU',N'1',N'434',N'Label',N'',N'0',N'',N'NEWBORNICU', '1');</v>
      </c>
    </row>
    <row r="11" spans="1:14" x14ac:dyDescent="0.25">
      <c r="A11" s="11" t="s">
        <v>53</v>
      </c>
      <c r="B11" s="13" t="s">
        <v>54</v>
      </c>
      <c r="C11" s="4" t="s">
        <v>58</v>
      </c>
      <c r="D11" s="4" t="s">
        <v>57</v>
      </c>
      <c r="E11" s="4" t="s">
        <v>15</v>
      </c>
      <c r="F11" s="5">
        <v>2</v>
      </c>
      <c r="G11" s="15">
        <v>435</v>
      </c>
      <c r="H11" s="8" t="s">
        <v>30</v>
      </c>
      <c r="J11" s="5">
        <v>0</v>
      </c>
      <c r="L11" s="5" t="s">
        <v>34</v>
      </c>
      <c r="M11" s="5">
        <v>1</v>
      </c>
      <c r="N11" s="4" t="str">
        <f t="shared" si="1"/>
        <v>Insert into MasterDatas  (Id, CreatedAt, UpdatedAt, IsDeleted,ViName, EnName, Code, [Group], Form, [Level], [Order], DataType, Note, IsReadOnly,Data, Clinic, [Version]) values (NEWID(), GETDATE(), GETDATE(), 'False', N'Tốt',N'Good',N'IPDIAAUHYGNEWBORNGOOD',N'IPDIAAUHYGNEWBORN',N'IPDIAAU',N'2',N'435',N'Radio',N'',N'0',N'',N'NEWBORNICU', '1');</v>
      </c>
    </row>
    <row r="12" spans="1:14" x14ac:dyDescent="0.25">
      <c r="A12" s="11" t="s">
        <v>55</v>
      </c>
      <c r="B12" s="13" t="s">
        <v>56</v>
      </c>
      <c r="C12" s="4" t="s">
        <v>59</v>
      </c>
      <c r="D12" s="4" t="s">
        <v>57</v>
      </c>
      <c r="E12" s="4" t="s">
        <v>15</v>
      </c>
      <c r="F12" s="5">
        <v>2</v>
      </c>
      <c r="G12" s="15">
        <v>436</v>
      </c>
      <c r="H12" s="8" t="s">
        <v>30</v>
      </c>
      <c r="J12" s="5">
        <v>0</v>
      </c>
      <c r="L12" s="5" t="s">
        <v>34</v>
      </c>
      <c r="M12" s="5">
        <v>1</v>
      </c>
      <c r="N12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 tốt',N'Poor',N'IPDIAAUHYGNEWBORNPOOR',N'IPDIAAUHYGNEWBORN',N'IPDIAAU',N'2',N'436',N'Radio',N'',N'0',N'',N'NEWBORNICU', '1');</v>
      </c>
    </row>
    <row r="13" spans="1:14" x14ac:dyDescent="0.25">
      <c r="A13" s="11" t="s">
        <v>28</v>
      </c>
      <c r="B13" s="18" t="s">
        <v>29</v>
      </c>
      <c r="C13" s="4" t="s">
        <v>98</v>
      </c>
      <c r="D13" s="4" t="s">
        <v>15</v>
      </c>
      <c r="E13" s="4" t="s">
        <v>15</v>
      </c>
      <c r="F13" s="5">
        <v>1</v>
      </c>
      <c r="G13" s="15">
        <v>437</v>
      </c>
      <c r="H13" s="8" t="s">
        <v>12</v>
      </c>
      <c r="J13" s="5">
        <v>0</v>
      </c>
      <c r="L13" s="5" t="s">
        <v>34</v>
      </c>
      <c r="M13" s="5">
        <v>1</v>
      </c>
      <c r="N13" s="4" t="str">
        <f t="shared" si="1"/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identified',N'IPDIAAUNEEDIDORG',N'IPDIAAU',N'IPDIAAU',N'1',N'437',N'Label',N'',N'0',N'',N'NEWBORNICU', '1');</v>
      </c>
    </row>
    <row r="14" spans="1:14" x14ac:dyDescent="0.25">
      <c r="A14" s="11" t="s">
        <v>60</v>
      </c>
      <c r="B14" s="13" t="s">
        <v>52</v>
      </c>
      <c r="C14" s="4" t="s">
        <v>99</v>
      </c>
      <c r="D14" s="4" t="s">
        <v>98</v>
      </c>
      <c r="E14" s="4" t="s">
        <v>15</v>
      </c>
      <c r="F14" s="5">
        <v>2</v>
      </c>
      <c r="G14" s="15">
        <v>438</v>
      </c>
      <c r="H14" s="8" t="s">
        <v>30</v>
      </c>
      <c r="J14" s="5">
        <v>0</v>
      </c>
      <c r="L14" s="5" t="s">
        <v>34</v>
      </c>
      <c r="M14" s="5">
        <v>1</v>
      </c>
      <c r="N14" s="4" t="str">
        <f t="shared" si="1"/>
        <v>Insert into MasterDatas  (Id, CreatedAt, UpdatedAt, IsDeleted,ViName, EnName, Code, [Group], Form, [Level], [Order], DataType, Note, IsReadOnly,Data, Clinic, [Version]) values (NEWID(), GETDATE(), GETDATE(), 'False', N'Vệ sinh',N'Hygiene',N'IPDIAAUNEEDIDORGHYG',N'IPDIAAUNEEDIDORG',N'IPDIAAU',N'2',N'438',N'Radio',N'',N'0',N'',N'NEWBORNICU', '1');</v>
      </c>
    </row>
    <row r="15" spans="1:14" x14ac:dyDescent="0.25">
      <c r="A15" s="11" t="s">
        <v>26</v>
      </c>
      <c r="B15" s="13" t="s">
        <v>27</v>
      </c>
      <c r="C15" s="4" t="s">
        <v>100</v>
      </c>
      <c r="D15" s="4" t="s">
        <v>98</v>
      </c>
      <c r="E15" s="4" t="s">
        <v>15</v>
      </c>
      <c r="F15" s="5">
        <v>2</v>
      </c>
      <c r="G15" s="15">
        <v>439</v>
      </c>
      <c r="H15" s="8" t="s">
        <v>30</v>
      </c>
      <c r="J15" s="5">
        <v>0</v>
      </c>
      <c r="L15" s="5" t="s">
        <v>34</v>
      </c>
      <c r="M15" s="5">
        <v>1</v>
      </c>
      <c r="N15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physician',N'IPDIAAUNEEDIDORGIAP',N'IPDIAAUNEEDIDORG',N'IPDIAAU',N'2',N'439',N'Radio',N'',N'0',N'',N'NEWBORNICU', '1');</v>
      </c>
    </row>
    <row r="16" spans="1:14" x14ac:dyDescent="0.25">
      <c r="A16" s="11" t="s">
        <v>61</v>
      </c>
      <c r="B16" s="13" t="s">
        <v>62</v>
      </c>
      <c r="C16" s="4" t="s">
        <v>63</v>
      </c>
      <c r="D16" s="4" t="s">
        <v>15</v>
      </c>
      <c r="E16" s="4" t="s">
        <v>15</v>
      </c>
      <c r="F16" s="5">
        <v>1</v>
      </c>
      <c r="G16" s="15">
        <v>440</v>
      </c>
      <c r="H16" s="8" t="s">
        <v>12</v>
      </c>
      <c r="J16" s="5">
        <v>0</v>
      </c>
      <c r="L16" s="5" t="s">
        <v>34</v>
      </c>
      <c r="M16" s="5">
        <v>1</v>
      </c>
      <c r="N16" s="4" t="str">
        <f t="shared" si="1"/>
        <v>Insert into MasterDatas  (Id, CreatedAt, UpdatedAt, IsDeleted,ViName, EnName, Code, [Group], Form, [Level], [Order], DataType, Note, IsReadOnly,Data, Clinic, [Version]) values (NEWID(), GETDATE(), GETDATE(), 'False', N'Vòng đầu',N'Head. Circ',N'IPDIAAUROUNDHEAD',N'IPDIAAU',N'IPDIAAU',N'1',N'440',N'Label',N'',N'0',N'',N'NEWBORNICU', '1');</v>
      </c>
    </row>
    <row r="17" spans="1:14" x14ac:dyDescent="0.25">
      <c r="A17" s="11" t="s">
        <v>61</v>
      </c>
      <c r="B17" s="13" t="s">
        <v>62</v>
      </c>
      <c r="C17" s="4" t="s">
        <v>64</v>
      </c>
      <c r="D17" s="4" t="s">
        <v>63</v>
      </c>
      <c r="E17" s="4" t="s">
        <v>15</v>
      </c>
      <c r="F17" s="5">
        <v>2</v>
      </c>
      <c r="G17" s="15">
        <v>441</v>
      </c>
      <c r="H17" s="8" t="s">
        <v>13</v>
      </c>
      <c r="J17" s="5">
        <v>0</v>
      </c>
      <c r="L17" s="5" t="s">
        <v>34</v>
      </c>
      <c r="M17" s="5">
        <v>1</v>
      </c>
      <c r="N17" s="4" t="str">
        <f t="shared" si="1"/>
        <v>Insert into MasterDatas  (Id, CreatedAt, UpdatedAt, IsDeleted,ViName, EnName, Code, [Group], Form, [Level], [Order], DataType, Note, IsReadOnly,Data, Clinic, [Version]) values (NEWID(), GETDATE(), GETDATE(), 'False', N'Vòng đầu',N'Head. Circ',N'IPDIAAUROUNDHEADANS',N'IPDIAAUROUNDHEAD',N'IPDIAAU',N'2',N'441',N'Text',N'',N'0',N'',N'NEWBORNICU', '1');</v>
      </c>
    </row>
    <row r="18" spans="1:14" x14ac:dyDescent="0.25">
      <c r="A18" s="11" t="s">
        <v>65</v>
      </c>
      <c r="B18" s="13" t="s">
        <v>66</v>
      </c>
      <c r="C18" s="4" t="s">
        <v>67</v>
      </c>
      <c r="D18" s="4" t="s">
        <v>15</v>
      </c>
      <c r="E18" s="4" t="s">
        <v>15</v>
      </c>
      <c r="F18" s="5">
        <v>1</v>
      </c>
      <c r="G18" s="15">
        <v>442</v>
      </c>
      <c r="H18" s="8" t="s">
        <v>12</v>
      </c>
      <c r="J18" s="5">
        <v>0</v>
      </c>
      <c r="L18" s="5" t="s">
        <v>34</v>
      </c>
      <c r="M18" s="5">
        <v>1</v>
      </c>
      <c r="N18" s="4" t="str">
        <f t="shared" si="1"/>
        <v>Insert into MasterDatas  (Id, CreatedAt, UpdatedAt, IsDeleted,ViName, EnName, Code, [Group], Form, [Level], [Order], DataType, Note, IsReadOnly,Data, Clinic, [Version]) values (NEWID(), GETDATE(), GETDATE(), 'False', N'Vòng ngực',N'Chest. Circ',N'IPDIAAUROUNDCHEST',N'IPDIAAU',N'IPDIAAU',N'1',N'442',N'Label',N'',N'0',N'',N'NEWBORNICU', '1');</v>
      </c>
    </row>
    <row r="19" spans="1:14" x14ac:dyDescent="0.25">
      <c r="A19" s="11" t="s">
        <v>65</v>
      </c>
      <c r="B19" s="13" t="s">
        <v>66</v>
      </c>
      <c r="C19" s="4" t="s">
        <v>68</v>
      </c>
      <c r="D19" s="4" t="s">
        <v>67</v>
      </c>
      <c r="E19" s="4" t="s">
        <v>15</v>
      </c>
      <c r="F19" s="5">
        <v>2</v>
      </c>
      <c r="G19" s="15">
        <v>443</v>
      </c>
      <c r="H19" s="8" t="s">
        <v>13</v>
      </c>
      <c r="J19" s="5">
        <v>0</v>
      </c>
      <c r="L19" s="5" t="s">
        <v>34</v>
      </c>
      <c r="M19" s="5">
        <v>1</v>
      </c>
      <c r="N19" s="4" t="str">
        <f t="shared" si="1"/>
        <v>Insert into MasterDatas  (Id, CreatedAt, UpdatedAt, IsDeleted,ViName, EnName, Code, [Group], Form, [Level], [Order], DataType, Note, IsReadOnly,Data, Clinic, [Version]) values (NEWID(), GETDATE(), GETDATE(), 'False', N'Vòng ngực',N'Chest. Circ',N'IPDIAAUROUNDCHESTANS',N'IPDIAAUROUNDCHEST',N'IPDIAAU',N'2',N'443',N'Text',N'',N'0',N'',N'NEWBORNICU', '1');</v>
      </c>
    </row>
    <row r="20" spans="1:14" ht="16.5" x14ac:dyDescent="0.3">
      <c r="A20" s="16" t="s">
        <v>69</v>
      </c>
      <c r="B20" s="13" t="s">
        <v>70</v>
      </c>
      <c r="C20" s="4" t="s">
        <v>71</v>
      </c>
      <c r="D20" s="4" t="s">
        <v>15</v>
      </c>
      <c r="E20" s="4" t="s">
        <v>15</v>
      </c>
      <c r="F20" s="5">
        <v>1</v>
      </c>
      <c r="G20" s="15">
        <v>444</v>
      </c>
      <c r="H20" s="8" t="s">
        <v>12</v>
      </c>
      <c r="J20" s="5">
        <v>0</v>
      </c>
      <c r="L20" s="5" t="s">
        <v>34</v>
      </c>
      <c r="M20" s="5">
        <v>1</v>
      </c>
      <c r="N20" s="4" t="str">
        <f t="shared" si="1"/>
        <v>Insert into MasterDatas  (Id, CreatedAt, UpdatedAt, IsDeleted,ViName, EnName, Code, [Group], Form, [Level], [Order], DataType, Note, IsReadOnly,Data, Clinic, [Version]) values (NEWID(), GETDATE(), GETDATE(), 'False', N'Tiếng khóc',N'Crying sound',N'IPDIAAUCRYSOUND',N'IPDIAAU',N'IPDIAAU',N'1',N'444',N'Label',N'',N'0',N'',N'NEWBORNICU', '1');</v>
      </c>
    </row>
    <row r="21" spans="1:14" x14ac:dyDescent="0.25">
      <c r="A21" s="11" t="s">
        <v>16</v>
      </c>
      <c r="B21" s="13" t="s">
        <v>17</v>
      </c>
      <c r="C21" s="4" t="s">
        <v>73</v>
      </c>
      <c r="D21" s="4" t="s">
        <v>71</v>
      </c>
      <c r="E21" s="4" t="s">
        <v>15</v>
      </c>
      <c r="F21" s="5">
        <v>2</v>
      </c>
      <c r="G21" s="15">
        <v>445</v>
      </c>
      <c r="H21" s="8" t="s">
        <v>30</v>
      </c>
      <c r="J21" s="5">
        <v>0</v>
      </c>
      <c r="L21" s="5" t="s">
        <v>34</v>
      </c>
      <c r="M21" s="5">
        <v>1</v>
      </c>
      <c r="N21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N'Bình thường',N'Normal',N'IPDIAAUCRYSOUNDNOR',N'IPDIAAUCRYSOUND',N'IPDIAAU',N'2',N'445',N'Radio',N'',N'0',N'',N'NEWBORNICU', '1');</v>
      </c>
    </row>
    <row r="22" spans="1:14" x14ac:dyDescent="0.25">
      <c r="A22" s="11" t="s">
        <v>18</v>
      </c>
      <c r="B22" s="13" t="s">
        <v>72</v>
      </c>
      <c r="C22" s="4" t="s">
        <v>74</v>
      </c>
      <c r="D22" s="4" t="s">
        <v>71</v>
      </c>
      <c r="E22" s="4" t="s">
        <v>15</v>
      </c>
      <c r="F22" s="5">
        <v>2</v>
      </c>
      <c r="G22" s="15">
        <v>446</v>
      </c>
      <c r="H22" s="8" t="s">
        <v>30</v>
      </c>
      <c r="J22" s="5">
        <v>0</v>
      </c>
      <c r="L22" s="5" t="s">
        <v>34</v>
      </c>
      <c r="M22" s="5">
        <v>1</v>
      </c>
      <c r="N22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 bình thường',N'Abnormal',N'IPDIAAUCRYSOUNDABNOR',N'IPDIAAUCRYSOUND',N'IPDIAAU',N'2',N'446',N'Radio',N'',N'0',N'',N'NEWBORNICU', '1');</v>
      </c>
    </row>
    <row r="23" spans="1:14" x14ac:dyDescent="0.25">
      <c r="A23" s="11" t="s">
        <v>19</v>
      </c>
      <c r="B23" s="13" t="s">
        <v>75</v>
      </c>
      <c r="C23" s="4" t="s">
        <v>76</v>
      </c>
      <c r="D23" s="4" t="s">
        <v>71</v>
      </c>
      <c r="E23" s="4" t="s">
        <v>15</v>
      </c>
      <c r="F23" s="5">
        <v>2</v>
      </c>
      <c r="G23" s="15">
        <v>447</v>
      </c>
      <c r="H23" s="8" t="s">
        <v>13</v>
      </c>
      <c r="J23" s="5">
        <v>0</v>
      </c>
      <c r="L23" s="5" t="s">
        <v>34</v>
      </c>
      <c r="M23" s="5">
        <v>1</v>
      </c>
      <c r="N23" s="4" t="str">
        <f t="shared" si="1"/>
        <v>Insert into MasterDatas  (Id, CreatedAt, UpdatedAt, IsDeleted,ViName, EnName, Code, [Group], Form, [Level], [Order], DataType, Note, IsReadOnly,Data, Clinic, [Version]) values (NEWID(), GETDATE(), GETDATE(), 'False', N'Mô tả',N'Describe ',N'IPDIAAUCRYSOUNDDESC',N'IPDIAAUCRYSOUND',N'IPDIAAU',N'2',N'447',N'Text',N'',N'0',N'',N'NEWBORNICU', '1');</v>
      </c>
    </row>
    <row r="24" spans="1:14" x14ac:dyDescent="0.25">
      <c r="A24" s="11" t="s">
        <v>77</v>
      </c>
      <c r="B24" s="13" t="s">
        <v>78</v>
      </c>
      <c r="C24" s="4" t="s">
        <v>79</v>
      </c>
      <c r="D24" s="4" t="s">
        <v>15</v>
      </c>
      <c r="E24" s="4" t="s">
        <v>15</v>
      </c>
      <c r="F24" s="5">
        <v>1</v>
      </c>
      <c r="G24" s="15">
        <v>448</v>
      </c>
      <c r="H24" s="8" t="s">
        <v>12</v>
      </c>
      <c r="J24" s="5">
        <v>0</v>
      </c>
      <c r="L24" s="5" t="s">
        <v>34</v>
      </c>
      <c r="M24" s="5">
        <v>1</v>
      </c>
      <c r="N24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N'Đánh giá về hô hấp',N'Respiratory assessment',N'IPDIAAURESASS',N'IPDIAAU',N'IPDIAAU',N'1',N'448',N'Label',N'',N'0',N'',N'NEWBORNICU', '1');</v>
      </c>
    </row>
    <row r="25" spans="1:14" x14ac:dyDescent="0.25">
      <c r="A25" s="11" t="s">
        <v>16</v>
      </c>
      <c r="B25" s="13" t="s">
        <v>17</v>
      </c>
      <c r="C25" s="4" t="s">
        <v>81</v>
      </c>
      <c r="D25" s="4" t="s">
        <v>79</v>
      </c>
      <c r="E25" s="4" t="s">
        <v>15</v>
      </c>
      <c r="F25" s="5">
        <v>2</v>
      </c>
      <c r="G25" s="15">
        <v>449</v>
      </c>
      <c r="H25" s="8" t="s">
        <v>30</v>
      </c>
      <c r="J25" s="5">
        <v>0</v>
      </c>
      <c r="L25" s="5" t="s">
        <v>34</v>
      </c>
      <c r="M25" s="5">
        <v>1</v>
      </c>
      <c r="N25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N'Bình thường',N'Normal',N'IPDIAAURESASSNOR',N'IPDIAAURESASS',N'IPDIAAU',N'2',N'449',N'Radio',N'',N'0',N'',N'NEWBORNICU', '1');</v>
      </c>
    </row>
    <row r="26" spans="1:14" x14ac:dyDescent="0.25">
      <c r="A26" s="11" t="s">
        <v>234</v>
      </c>
      <c r="B26" s="13" t="s">
        <v>233</v>
      </c>
      <c r="C26" s="4" t="s">
        <v>85</v>
      </c>
      <c r="D26" s="4" t="s">
        <v>79</v>
      </c>
      <c r="E26" s="4" t="s">
        <v>15</v>
      </c>
      <c r="F26" s="5">
        <v>2</v>
      </c>
      <c r="G26" s="15">
        <v>450</v>
      </c>
      <c r="H26" s="8" t="s">
        <v>30</v>
      </c>
      <c r="J26" s="5">
        <v>0</v>
      </c>
      <c r="L26" s="5" t="s">
        <v>34</v>
      </c>
      <c r="M26" s="5">
        <v>1</v>
      </c>
      <c r="N26" s="4" t="str">
        <f t="shared" si="1"/>
        <v>Insert into MasterDatas  (Id, CreatedAt, UpdatedAt, IsDeleted,ViName, EnName, Code, [Group], Form, [Level], [Order], DataType, Note, IsReadOnly,Data, Clinic, [Version]) values (NEWID(), GETDATE(), GETDATE(), 'False', N'Thở nhanh &gt; 60 l/p',N'Tachypnoea &gt; 60 l/p-bpm',N'IPDIAAURESASSTACH',N'IPDIAAURESASS',N'IPDIAAU',N'2',N'450',N'Radio',N'',N'0',N'',N'NEWBORNICU', '1');</v>
      </c>
    </row>
    <row r="27" spans="1:14" x14ac:dyDescent="0.25">
      <c r="A27" s="11" t="s">
        <v>259</v>
      </c>
      <c r="B27" s="13" t="s">
        <v>260</v>
      </c>
      <c r="C27" s="4" t="s">
        <v>84</v>
      </c>
      <c r="D27" s="4" t="s">
        <v>79</v>
      </c>
      <c r="E27" s="4" t="s">
        <v>15</v>
      </c>
      <c r="F27" s="5">
        <v>2</v>
      </c>
      <c r="G27" s="15">
        <v>451</v>
      </c>
      <c r="H27" s="8" t="s">
        <v>30</v>
      </c>
      <c r="J27" s="5">
        <v>0</v>
      </c>
      <c r="L27" s="5" t="s">
        <v>34</v>
      </c>
      <c r="M27" s="5">
        <v>1</v>
      </c>
      <c r="N27" s="4" t="str">
        <f t="shared" si="1"/>
        <v>Insert into MasterDatas  (Id, CreatedAt, UpdatedAt, IsDeleted,ViName, EnName, Code, [Group], Form, [Level], [Order], DataType, Note, IsReadOnly,Data, Clinic, [Version]) values (NEWID(), GETDATE(), GETDATE(), 'False', N'Rối loạn nhịp thở',N'Dyspnoea',N'IPDIAAURESASSROI',N'IPDIAAURESASS',N'IPDIAAU',N'2',N'451',N'Radio',N'',N'0',N'',N'NEWBORNICU', '1');</v>
      </c>
    </row>
    <row r="28" spans="1:14" x14ac:dyDescent="0.25">
      <c r="A28" s="11" t="s">
        <v>261</v>
      </c>
      <c r="B28" s="13" t="s">
        <v>262</v>
      </c>
      <c r="C28" s="4" t="s">
        <v>83</v>
      </c>
      <c r="D28" s="4" t="s">
        <v>79</v>
      </c>
      <c r="E28" s="4" t="s">
        <v>15</v>
      </c>
      <c r="F28" s="5">
        <v>2</v>
      </c>
      <c r="G28" s="15">
        <v>452</v>
      </c>
      <c r="H28" s="8" t="s">
        <v>30</v>
      </c>
      <c r="J28" s="5">
        <v>0</v>
      </c>
      <c r="L28" s="5" t="s">
        <v>34</v>
      </c>
      <c r="M28" s="5">
        <v>1</v>
      </c>
      <c r="N28" s="4" t="str">
        <f t="shared" si="1"/>
        <v>Insert into MasterDatas  (Id, CreatedAt, UpdatedAt, IsDeleted,ViName, EnName, Code, [Group], Form, [Level], [Order], DataType, Note, IsReadOnly,Data, Clinic, [Version]) values (NEWID(), GETDATE(), GETDATE(), 'False', N'Cơn ngừng thở &gt; 15 giây',N'Apnea &gt; 15 sec',N'IPDIAAURESASSAPNEA',N'IPDIAAURESASS',N'IPDIAAU',N'2',N'452',N'Radio',N'',N'0',N'',N'NEWBORNICU', '1');</v>
      </c>
    </row>
    <row r="29" spans="1:14" ht="16.5" x14ac:dyDescent="0.3">
      <c r="A29" s="11" t="s">
        <v>80</v>
      </c>
      <c r="B29" s="16" t="s">
        <v>80</v>
      </c>
      <c r="C29" s="4" t="s">
        <v>82</v>
      </c>
      <c r="D29" s="4" t="s">
        <v>79</v>
      </c>
      <c r="E29" s="4" t="s">
        <v>15</v>
      </c>
      <c r="F29" s="5">
        <v>2</v>
      </c>
      <c r="G29" s="15">
        <v>453</v>
      </c>
      <c r="H29" s="8" t="s">
        <v>30</v>
      </c>
      <c r="J29" s="5">
        <v>0</v>
      </c>
      <c r="L29" s="5" t="s">
        <v>34</v>
      </c>
      <c r="M29" s="5">
        <v>1</v>
      </c>
      <c r="N29" s="4" t="str">
        <f t="shared" si="1"/>
        <v>Insert into MasterDatas  (Id, CreatedAt, UpdatedAt, IsDeleted,ViName, EnName, Code, [Group], Form, [Level], [Order], DataType, Note, IsReadOnly,Data, Clinic, [Version]) values (NEWID(), GETDATE(), GETDATE(), 'False', N'SPO2',N'SPO2',N'IPDIAAURESASSSPO2',N'IPDIAAURESASS',N'IPDIAAU',N'2',N'453',N'Radio',N'',N'0',N'',N'NEWBORNICU', '1');</v>
      </c>
    </row>
    <row r="30" spans="1:14" x14ac:dyDescent="0.25">
      <c r="A30" s="11" t="s">
        <v>80</v>
      </c>
      <c r="B30" s="13" t="s">
        <v>80</v>
      </c>
      <c r="C30" s="4" t="s">
        <v>255</v>
      </c>
      <c r="D30" s="4" t="s">
        <v>79</v>
      </c>
      <c r="E30" s="4" t="s">
        <v>15</v>
      </c>
      <c r="F30" s="5">
        <v>2</v>
      </c>
      <c r="G30" s="15">
        <v>454</v>
      </c>
      <c r="H30" s="8" t="s">
        <v>13</v>
      </c>
      <c r="J30" s="5">
        <v>0</v>
      </c>
      <c r="L30" s="5" t="s">
        <v>34</v>
      </c>
      <c r="M30" s="5">
        <v>1</v>
      </c>
      <c r="N30" s="4" t="str">
        <f t="shared" si="1"/>
        <v>Insert into MasterDatas  (Id, CreatedAt, UpdatedAt, IsDeleted,ViName, EnName, Code, [Group], Form, [Level], [Order], DataType, Note, IsReadOnly,Data, Clinic, [Version]) values (NEWID(), GETDATE(), GETDATE(), 'False', N'SPO2',N'SPO2',N'IPDIAAURESASSSPO2ANS',N'IPDIAAURESASS',N'IPDIAAU',N'2',N'454',N'Text',N'',N'0',N'',N'NEWBORNICU', '1');</v>
      </c>
    </row>
    <row r="31" spans="1:14" x14ac:dyDescent="0.25">
      <c r="A31" s="11" t="s">
        <v>86</v>
      </c>
      <c r="B31" s="13" t="s">
        <v>87</v>
      </c>
      <c r="C31" s="4" t="s">
        <v>88</v>
      </c>
      <c r="D31" s="4" t="s">
        <v>15</v>
      </c>
      <c r="E31" s="4" t="s">
        <v>15</v>
      </c>
      <c r="F31" s="5">
        <v>1</v>
      </c>
      <c r="G31" s="15">
        <v>455</v>
      </c>
      <c r="H31" s="8" t="s">
        <v>12</v>
      </c>
      <c r="J31" s="5">
        <v>0</v>
      </c>
      <c r="L31" s="5" t="s">
        <v>34</v>
      </c>
      <c r="M31" s="5">
        <v>1</v>
      </c>
      <c r="N31" s="4" t="str">
        <f t="shared" si="1"/>
        <v>Insert into MasterDatas  (Id, CreatedAt, UpdatedAt, IsDeleted,ViName, EnName, Code, [Group], Form, [Level], [Order], DataType, Note, IsReadOnly,Data, Clinic, [Version]) values (NEWID(), GETDATE(), GETDATE(), 'False', N'Trạng thái',N'Status',N'IPDIAAUSTATUS',N'IPDIAAU',N'IPDIAAU',N'1',N'455',N'Label',N'',N'0',N'',N'NEWBORNICU', '1');</v>
      </c>
    </row>
    <row r="32" spans="1:14" x14ac:dyDescent="0.25">
      <c r="A32" s="11" t="s">
        <v>89</v>
      </c>
      <c r="B32" s="13" t="s">
        <v>90</v>
      </c>
      <c r="C32" s="4" t="s">
        <v>95</v>
      </c>
      <c r="D32" s="4" t="s">
        <v>88</v>
      </c>
      <c r="E32" s="4" t="s">
        <v>15</v>
      </c>
      <c r="F32" s="5">
        <v>2</v>
      </c>
      <c r="G32" s="15">
        <v>456</v>
      </c>
      <c r="H32" s="4" t="s">
        <v>30</v>
      </c>
      <c r="J32" s="5">
        <v>0</v>
      </c>
      <c r="L32" s="5" t="s">
        <v>34</v>
      </c>
      <c r="M32" s="5">
        <v>1</v>
      </c>
      <c r="N32" s="4" t="str">
        <f t="shared" si="1"/>
        <v>Insert into MasterDatas  (Id, CreatedAt, UpdatedAt, IsDeleted,ViName, EnName, Code, [Group], Form, [Level], [Order], DataType, Note, IsReadOnly,Data, Clinic, [Version]) values (NEWID(), GETDATE(), GETDATE(), 'False', N'Tỉnh táo',N'Alert',N'IPDIAAUSTATUSALERT',N'IPDIAAUSTATUS',N'IPDIAAU',N'2',N'456',N'Radio',N'',N'0',N'',N'NEWBORNICU', '1');</v>
      </c>
    </row>
    <row r="33" spans="1:14" x14ac:dyDescent="0.25">
      <c r="A33" s="11" t="s">
        <v>91</v>
      </c>
      <c r="B33" s="13" t="s">
        <v>92</v>
      </c>
      <c r="C33" s="4" t="s">
        <v>96</v>
      </c>
      <c r="D33" s="4" t="s">
        <v>88</v>
      </c>
      <c r="E33" s="4" t="s">
        <v>15</v>
      </c>
      <c r="F33" s="5">
        <v>2</v>
      </c>
      <c r="G33" s="15">
        <v>457</v>
      </c>
      <c r="H33" s="8" t="s">
        <v>30</v>
      </c>
      <c r="J33" s="5">
        <v>0</v>
      </c>
      <c r="L33" s="5" t="s">
        <v>34</v>
      </c>
      <c r="M33" s="5">
        <v>1</v>
      </c>
      <c r="N33" s="4" t="str">
        <f t="shared" si="1"/>
        <v>Insert into MasterDatas  (Id, CreatedAt, UpdatedAt, IsDeleted,ViName, EnName, Code, [Group], Form, [Level], [Order], DataType, Note, IsReadOnly,Data, Clinic, [Version]) values (NEWID(), GETDATE(), GETDATE(), 'False', N'Li bì',N'Lethargy',N'IPDIAAUSTATUSLET',N'IPDIAAUSTATUS',N'IPDIAAU',N'2',N'457',N'Radio',N'',N'0',N'',N'NEWBORNICU', '1');</v>
      </c>
    </row>
    <row r="34" spans="1:14" x14ac:dyDescent="0.25">
      <c r="A34" s="11" t="s">
        <v>93</v>
      </c>
      <c r="B34" s="13" t="s">
        <v>94</v>
      </c>
      <c r="C34" s="4" t="s">
        <v>97</v>
      </c>
      <c r="D34" s="4" t="s">
        <v>88</v>
      </c>
      <c r="E34" s="4" t="s">
        <v>15</v>
      </c>
      <c r="F34" s="5">
        <v>2</v>
      </c>
      <c r="G34" s="15">
        <v>458</v>
      </c>
      <c r="H34" s="8" t="s">
        <v>30</v>
      </c>
      <c r="J34" s="5">
        <v>0</v>
      </c>
      <c r="L34" s="5" t="s">
        <v>34</v>
      </c>
      <c r="M34" s="5">
        <v>1</v>
      </c>
      <c r="N34" s="4" t="str">
        <f t="shared" si="1"/>
        <v>Insert into MasterDatas  (Id, CreatedAt, UpdatedAt, IsDeleted,ViName, EnName, Code, [Group], Form, [Level], [Order], DataType, Note, IsReadOnly,Data, Clinic, [Version]) values (NEWID(), GETDATE(), GETDATE(), 'False', N'Quấy khóc',N'Crying',N'IPDIAAUSTATUSCRY',N'IPDIAAUSTATUS',N'IPDIAAU',N'2',N'458',N'Radio',N'',N'0',N'',N'NEWBORNICU', '1');</v>
      </c>
    </row>
    <row r="35" spans="1:14" x14ac:dyDescent="0.25">
      <c r="A35" s="11" t="s">
        <v>28</v>
      </c>
      <c r="B35" s="18" t="s">
        <v>29</v>
      </c>
      <c r="C35" s="4" t="s">
        <v>101</v>
      </c>
      <c r="D35" s="4" t="s">
        <v>15</v>
      </c>
      <c r="E35" s="4" t="s">
        <v>15</v>
      </c>
      <c r="F35" s="5">
        <v>1</v>
      </c>
      <c r="G35" s="15">
        <v>459</v>
      </c>
      <c r="H35" s="8" t="s">
        <v>12</v>
      </c>
      <c r="J35" s="5">
        <v>0</v>
      </c>
      <c r="L35" s="5" t="s">
        <v>34</v>
      </c>
      <c r="M35" s="5">
        <v>1</v>
      </c>
      <c r="N35" s="4" t="str">
        <f t="shared" si="1"/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identified',N'IPDIAAUNEEDIDHH',N'IPDIAAU',N'IPDIAAU',N'1',N'459',N'Label',N'',N'0',N'',N'NEWBORNICU', '1');</v>
      </c>
    </row>
    <row r="36" spans="1:14" x14ac:dyDescent="0.25">
      <c r="A36" s="11" t="s">
        <v>26</v>
      </c>
      <c r="B36" s="18" t="s">
        <v>27</v>
      </c>
      <c r="C36" s="4" t="s">
        <v>101</v>
      </c>
      <c r="D36" s="4" t="s">
        <v>101</v>
      </c>
      <c r="E36" s="4" t="s">
        <v>15</v>
      </c>
      <c r="F36" s="5">
        <v>2</v>
      </c>
      <c r="G36" s="15">
        <v>460</v>
      </c>
      <c r="H36" s="8" t="s">
        <v>14</v>
      </c>
      <c r="J36" s="5">
        <v>0</v>
      </c>
      <c r="L36" s="5" t="s">
        <v>34</v>
      </c>
      <c r="M36" s="5">
        <v>1</v>
      </c>
      <c r="N36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physician',N'IPDIAAUNEEDIDHH',N'IPDIAAUNEEDIDHH',N'IPDIAAU',N'2',N'460',N'Checkbox',N'',N'0',N'',N'NEWBORNICU', '1');</v>
      </c>
    </row>
    <row r="37" spans="1:14" x14ac:dyDescent="0.25">
      <c r="A37" s="11" t="s">
        <v>102</v>
      </c>
      <c r="B37" s="13" t="s">
        <v>103</v>
      </c>
      <c r="C37" s="4" t="s">
        <v>110</v>
      </c>
      <c r="D37" s="4" t="s">
        <v>15</v>
      </c>
      <c r="E37" s="4" t="s">
        <v>15</v>
      </c>
      <c r="F37" s="5">
        <v>1</v>
      </c>
      <c r="G37" s="15">
        <v>461</v>
      </c>
      <c r="H37" s="8" t="s">
        <v>12</v>
      </c>
      <c r="J37" s="5">
        <v>0</v>
      </c>
      <c r="L37" s="5" t="s">
        <v>34</v>
      </c>
      <c r="M37" s="5">
        <v>1</v>
      </c>
      <c r="N37" s="4" t="str">
        <f t="shared" si="1"/>
        <v>Insert into MasterDatas  (Id, CreatedAt, UpdatedAt, IsDeleted,ViName, EnName, Code, [Group], Form, [Level], [Order], DataType, Note, IsReadOnly,Data, Clinic, [Version]) values (NEWID(), GETDATE(), GETDATE(), 'False', N'Màu sắc',N'Color',N'IPDIAAUCOLORSKIN',N'IPDIAAU',N'IPDIAAU',N'1',N'461',N'Label',N'',N'0',N'',N'NEWBORNICU', '1');</v>
      </c>
    </row>
    <row r="38" spans="1:14" x14ac:dyDescent="0.25">
      <c r="A38" s="11" t="s">
        <v>16</v>
      </c>
      <c r="B38" s="13" t="s">
        <v>17</v>
      </c>
      <c r="C38" s="4" t="s">
        <v>111</v>
      </c>
      <c r="D38" s="4" t="s">
        <v>110</v>
      </c>
      <c r="E38" s="4" t="s">
        <v>15</v>
      </c>
      <c r="F38" s="5">
        <v>2</v>
      </c>
      <c r="G38" s="15">
        <v>462</v>
      </c>
      <c r="H38" s="8" t="s">
        <v>30</v>
      </c>
      <c r="J38" s="5">
        <v>0</v>
      </c>
      <c r="L38" s="5" t="s">
        <v>34</v>
      </c>
      <c r="M38" s="5">
        <v>1</v>
      </c>
      <c r="N38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N'Bình thường',N'Normal',N'IPDIAAUCOLORSKINNOR',N'IPDIAAUCOLORSKIN',N'IPDIAAU',N'2',N'462',N'Radio',N'',N'0',N'',N'NEWBORNICU', '1');</v>
      </c>
    </row>
    <row r="39" spans="1:14" ht="16.5" x14ac:dyDescent="0.3">
      <c r="A39" s="16" t="s">
        <v>104</v>
      </c>
      <c r="B39" s="16" t="s">
        <v>105</v>
      </c>
      <c r="C39" s="4" t="s">
        <v>112</v>
      </c>
      <c r="D39" s="4" t="s">
        <v>110</v>
      </c>
      <c r="E39" s="4" t="s">
        <v>15</v>
      </c>
      <c r="F39" s="5">
        <v>2</v>
      </c>
      <c r="G39" s="15">
        <v>463</v>
      </c>
      <c r="H39" s="8" t="s">
        <v>30</v>
      </c>
      <c r="J39" s="5">
        <v>0</v>
      </c>
      <c r="L39" s="5" t="s">
        <v>34</v>
      </c>
      <c r="M39" s="5">
        <v>1</v>
      </c>
      <c r="N39" s="4" t="str">
        <f t="shared" si="1"/>
        <v>Insert into MasterDatas  (Id, CreatedAt, UpdatedAt, IsDeleted,ViName, EnName, Code, [Group], Form, [Level], [Order], DataType, Note, IsReadOnly,Data, Clinic, [Version]) values (NEWID(), GETDATE(), GETDATE(), 'False', N'Nhợt nhạt',N'Pale ',N'IPDIAAUCOLORSKINP',N'IPDIAAUCOLORSKIN',N'IPDIAAU',N'2',N'463',N'Radio',N'',N'0',N'',N'NEWBORNICU', '1');</v>
      </c>
    </row>
    <row r="40" spans="1:14" x14ac:dyDescent="0.25">
      <c r="A40" s="11" t="s">
        <v>106</v>
      </c>
      <c r="B40" s="13" t="s">
        <v>107</v>
      </c>
      <c r="C40" s="4" t="s">
        <v>113</v>
      </c>
      <c r="D40" s="4" t="s">
        <v>110</v>
      </c>
      <c r="E40" s="4" t="s">
        <v>15</v>
      </c>
      <c r="F40" s="5">
        <v>2</v>
      </c>
      <c r="G40" s="15">
        <v>464</v>
      </c>
      <c r="H40" s="8" t="s">
        <v>30</v>
      </c>
      <c r="J40" s="5">
        <v>0</v>
      </c>
      <c r="L40" s="5" t="s">
        <v>34</v>
      </c>
      <c r="M40" s="5">
        <v>1</v>
      </c>
      <c r="N40" s="4" t="str">
        <f t="shared" si="1"/>
        <v>Insert into MasterDatas  (Id, CreatedAt, UpdatedAt, IsDeleted,ViName, EnName, Code, [Group], Form, [Level], [Order], DataType, Note, IsReadOnly,Data, Clinic, [Version]) values (NEWID(), GETDATE(), GETDATE(), 'False', N'Tím tái',N'Cyanosis',N'IPDIAAUCOLORSKINC',N'IPDIAAUCOLORSKIN',N'IPDIAAU',N'2',N'464',N'Radio',N'',N'0',N'',N'NEWBORNICU', '1');</v>
      </c>
    </row>
    <row r="41" spans="1:14" ht="16.5" x14ac:dyDescent="0.3">
      <c r="A41" s="11" t="s">
        <v>108</v>
      </c>
      <c r="B41" s="16" t="s">
        <v>109</v>
      </c>
      <c r="C41" s="4" t="s">
        <v>114</v>
      </c>
      <c r="D41" s="4" t="s">
        <v>110</v>
      </c>
      <c r="E41" s="4" t="s">
        <v>15</v>
      </c>
      <c r="F41" s="5">
        <v>2</v>
      </c>
      <c r="G41" s="15">
        <v>465</v>
      </c>
      <c r="H41" s="8" t="s">
        <v>30</v>
      </c>
      <c r="J41" s="5">
        <v>0</v>
      </c>
      <c r="L41" s="5" t="s">
        <v>34</v>
      </c>
      <c r="M41" s="5">
        <v>1</v>
      </c>
      <c r="N41" s="4" t="str">
        <f t="shared" si="1"/>
        <v>Insert into MasterDatas  (Id, CreatedAt, UpdatedAt, IsDeleted,ViName, EnName, Code, [Group], Form, [Level], [Order], DataType, Note, IsReadOnly,Data, Clinic, [Version]) values (NEWID(), GETDATE(), GETDATE(), 'False', N'Vàng da',N'Jaundice',N'IPDIAAUCOLORSKINJ',N'IPDIAAUCOLORSKIN',N'IPDIAAU',N'2',N'465',N'Radio',N'',N'0',N'',N'NEWBORNICU', '1');</v>
      </c>
    </row>
    <row r="42" spans="1:14" x14ac:dyDescent="0.25">
      <c r="A42" s="11" t="s">
        <v>24</v>
      </c>
      <c r="B42" s="13" t="s">
        <v>25</v>
      </c>
      <c r="C42" s="4" t="s">
        <v>115</v>
      </c>
      <c r="D42" s="4" t="s">
        <v>110</v>
      </c>
      <c r="E42" s="4" t="s">
        <v>15</v>
      </c>
      <c r="F42" s="5">
        <v>2</v>
      </c>
      <c r="G42" s="15">
        <v>466</v>
      </c>
      <c r="H42" s="8" t="s">
        <v>30</v>
      </c>
      <c r="J42" s="5">
        <v>0</v>
      </c>
      <c r="L42" s="5" t="s">
        <v>34</v>
      </c>
      <c r="M42" s="5">
        <v>1</v>
      </c>
      <c r="N42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N'Khác',N'Other',N'IPDIAAUCOLORSKINOTH',N'IPDIAAUCOLORSKIN',N'IPDIAAU',N'2',N'466',N'Radio',N'',N'0',N'',N'NEWBORNICU', '1');</v>
      </c>
    </row>
    <row r="43" spans="1:14" x14ac:dyDescent="0.25">
      <c r="A43" s="11" t="s">
        <v>24</v>
      </c>
      <c r="B43" s="13" t="s">
        <v>25</v>
      </c>
      <c r="C43" s="4" t="s">
        <v>252</v>
      </c>
      <c r="D43" s="4" t="s">
        <v>110</v>
      </c>
      <c r="E43" s="4" t="s">
        <v>15</v>
      </c>
      <c r="F43" s="5">
        <v>2</v>
      </c>
      <c r="G43" s="15">
        <v>467</v>
      </c>
      <c r="H43" s="8" t="s">
        <v>13</v>
      </c>
      <c r="J43" s="5">
        <v>0</v>
      </c>
      <c r="L43" s="5" t="s">
        <v>34</v>
      </c>
      <c r="M43" s="5">
        <v>1</v>
      </c>
      <c r="N43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N'Khác',N'Other',N'IPDIAAUCOLORSKINOTHANS',N'IPDIAAUCOLORSKIN',N'IPDIAAU',N'2',N'467',N'Text',N'',N'0',N'',N'NEWBORNICU', '1');</v>
      </c>
    </row>
    <row r="44" spans="1:14" x14ac:dyDescent="0.25">
      <c r="A44" s="11" t="s">
        <v>116</v>
      </c>
      <c r="B44" s="13" t="s">
        <v>117</v>
      </c>
      <c r="C44" s="4" t="s">
        <v>195</v>
      </c>
      <c r="D44" s="4" t="s">
        <v>15</v>
      </c>
      <c r="E44" s="4" t="s">
        <v>15</v>
      </c>
      <c r="F44" s="5">
        <v>1</v>
      </c>
      <c r="G44" s="15">
        <v>468</v>
      </c>
      <c r="H44" s="8" t="s">
        <v>12</v>
      </c>
      <c r="J44" s="5">
        <v>0</v>
      </c>
      <c r="L44" s="5" t="s">
        <v>34</v>
      </c>
      <c r="M44" s="5">
        <v>1</v>
      </c>
      <c r="N44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N'Độ ẩm',N'Moisture',N'IPDIAAUMOITURE',N'IPDIAAU',N'IPDIAAU',N'1',N'468',N'Label',N'',N'0',N'',N'NEWBORNICU', '1');</v>
      </c>
    </row>
    <row r="45" spans="1:14" x14ac:dyDescent="0.25">
      <c r="A45" s="11" t="s">
        <v>16</v>
      </c>
      <c r="B45" s="13" t="s">
        <v>16</v>
      </c>
      <c r="C45" s="4" t="s">
        <v>196</v>
      </c>
      <c r="D45" s="4" t="s">
        <v>195</v>
      </c>
      <c r="E45" s="4" t="s">
        <v>15</v>
      </c>
      <c r="F45" s="5">
        <v>2</v>
      </c>
      <c r="G45" s="15">
        <v>469</v>
      </c>
      <c r="H45" s="8" t="s">
        <v>30</v>
      </c>
      <c r="J45" s="5">
        <v>0</v>
      </c>
      <c r="L45" s="5" t="s">
        <v>34</v>
      </c>
      <c r="M45" s="5">
        <v>1</v>
      </c>
      <c r="N45" s="4" t="str">
        <f t="shared" si="1"/>
        <v>Insert into MasterDatas  (Id, CreatedAt, UpdatedAt, IsDeleted,ViName, EnName, Code, [Group], Form, [Level], [Order], DataType, Note, IsReadOnly,Data, Clinic, [Version]) values (NEWID(), GETDATE(), GETDATE(), 'False', N'Bình thường',N'Bình thường',N'IPDIAAUMOITURENOR',N'IPDIAAUMOITURE',N'IPDIAAU',N'2',N'469',N'Radio',N'',N'0',N'',N'NEWBORNICU', '1');</v>
      </c>
    </row>
    <row r="46" spans="1:14" x14ac:dyDescent="0.25">
      <c r="A46" s="11" t="s">
        <v>118</v>
      </c>
      <c r="B46" s="13" t="s">
        <v>119</v>
      </c>
      <c r="C46" s="4" t="s">
        <v>197</v>
      </c>
      <c r="D46" s="4" t="s">
        <v>195</v>
      </c>
      <c r="E46" s="4" t="s">
        <v>15</v>
      </c>
      <c r="F46" s="5">
        <v>2</v>
      </c>
      <c r="G46" s="15">
        <v>470</v>
      </c>
      <c r="H46" s="8" t="s">
        <v>30</v>
      </c>
      <c r="J46" s="5">
        <v>0</v>
      </c>
      <c r="L46" s="5" t="s">
        <v>34</v>
      </c>
      <c r="M46" s="5">
        <v>1</v>
      </c>
      <c r="N46" s="4" t="str">
        <f t="shared" si="1"/>
        <v>Insert into MasterDatas  (Id, CreatedAt, UpdatedAt, IsDeleted,ViName, EnName, Code, [Group], Form, [Level], [Order], DataType, Note, IsReadOnly,Data, Clinic, [Version]) values (NEWID(), GETDATE(), GETDATE(), 'False', N'Ẩm ướt',N'Sweating',N'IIPDIAAUMOITURESWE',N'IPDIAAUMOITURE',N'IPDIAAU',N'2',N'470',N'Radio',N'',N'0',N'',N'NEWBORNICU', '1');</v>
      </c>
    </row>
    <row r="47" spans="1:14" x14ac:dyDescent="0.25">
      <c r="A47" s="11" t="s">
        <v>120</v>
      </c>
      <c r="B47" s="13" t="s">
        <v>121</v>
      </c>
      <c r="C47" s="4" t="s">
        <v>198</v>
      </c>
      <c r="D47" s="4" t="s">
        <v>195</v>
      </c>
      <c r="E47" s="4" t="s">
        <v>15</v>
      </c>
      <c r="F47" s="5">
        <v>2</v>
      </c>
      <c r="G47" s="15">
        <v>471</v>
      </c>
      <c r="H47" s="8" t="s">
        <v>30</v>
      </c>
      <c r="J47" s="5">
        <v>0</v>
      </c>
      <c r="L47" s="5" t="s">
        <v>34</v>
      </c>
      <c r="M47" s="5">
        <v>1</v>
      </c>
      <c r="N47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N'Khô',N'Dry',N'IPDIAAUMOITUREDRY',N'IPDIAAUMOITURE',N'IPDIAAU',N'2',N'471',N'Radio',N'',N'0',N'',N'NEWBORNICU', '1');</v>
      </c>
    </row>
    <row r="48" spans="1:14" x14ac:dyDescent="0.25">
      <c r="A48" s="11" t="s">
        <v>122</v>
      </c>
      <c r="B48" s="13" t="s">
        <v>123</v>
      </c>
      <c r="C48" s="4" t="s">
        <v>124</v>
      </c>
      <c r="D48" s="4" t="s">
        <v>15</v>
      </c>
      <c r="E48" s="4" t="s">
        <v>15</v>
      </c>
      <c r="F48" s="5">
        <v>1</v>
      </c>
      <c r="G48" s="15">
        <v>472</v>
      </c>
      <c r="H48" s="8" t="s">
        <v>12</v>
      </c>
      <c r="J48" s="5">
        <v>0</v>
      </c>
      <c r="L48" s="5" t="s">
        <v>34</v>
      </c>
      <c r="M48" s="5">
        <v>1</v>
      </c>
      <c r="N48" s="4" t="str">
        <f t="shared" si="1"/>
        <v>Insert into MasterDatas  (Id, CreatedAt, UpdatedAt, IsDeleted,ViName, EnName, Code, [Group], Form, [Level], [Order], DataType, Note, IsReadOnly,Data, Clinic, [Version]) values (NEWID(), GETDATE(), GETDATE(), 'False', N'An thần',N'Sedation',N'IPDIAAUSEDA',N'IPDIAAU',N'IPDIAAU',N'1',N'472',N'Label',N'',N'0',N'',N'NEWBORNICU', '1');</v>
      </c>
    </row>
    <row r="49" spans="1:14" x14ac:dyDescent="0.25">
      <c r="A49" s="11" t="s">
        <v>21</v>
      </c>
      <c r="B49" s="13" t="s">
        <v>23</v>
      </c>
      <c r="C49" s="4" t="s">
        <v>126</v>
      </c>
      <c r="D49" s="4" t="s">
        <v>124</v>
      </c>
      <c r="E49" s="4" t="s">
        <v>15</v>
      </c>
      <c r="F49" s="5">
        <v>2</v>
      </c>
      <c r="G49" s="15">
        <v>473</v>
      </c>
      <c r="H49" s="8" t="s">
        <v>30</v>
      </c>
      <c r="J49" s="5">
        <v>0</v>
      </c>
      <c r="L49" s="5" t="s">
        <v>34</v>
      </c>
      <c r="M49" s="5">
        <v>1</v>
      </c>
      <c r="N49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N'Không',N'No',N'IPDIAAUSEDANO',N'IPDIAAUSEDA',N'IPDIAAU',N'2',N'473',N'Radio',N'',N'0',N'',N'NEWBORNICU', '1');</v>
      </c>
    </row>
    <row r="50" spans="1:14" x14ac:dyDescent="0.25">
      <c r="A50" s="11" t="s">
        <v>20</v>
      </c>
      <c r="B50" s="13" t="s">
        <v>22</v>
      </c>
      <c r="C50" s="4" t="s">
        <v>125</v>
      </c>
      <c r="D50" s="4" t="s">
        <v>124</v>
      </c>
      <c r="E50" s="4" t="s">
        <v>15</v>
      </c>
      <c r="F50" s="5">
        <v>2</v>
      </c>
      <c r="G50" s="15">
        <v>474</v>
      </c>
      <c r="H50" s="8" t="s">
        <v>30</v>
      </c>
      <c r="J50" s="5">
        <v>0</v>
      </c>
      <c r="L50" s="5" t="s">
        <v>34</v>
      </c>
      <c r="M50" s="5">
        <v>1</v>
      </c>
      <c r="N50" s="4" t="str">
        <f t="shared" si="1"/>
        <v>Insert into MasterDatas  (Id, CreatedAt, UpdatedAt, IsDeleted,ViName, EnName, Code, [Group], Form, [Level], [Order], DataType, Note, IsReadOnly,Data, Clinic, [Version]) values (NEWID(), GETDATE(), GETDATE(), 'False', N'Có',N'Yes',N'IPDIAAUSEDAYES',N'IPDIAAUSEDA',N'IPDIAAU',N'2',N'474',N'Radio',N'',N'0',N'',N'NEWBORNICU', '1');</v>
      </c>
    </row>
    <row r="51" spans="1:14" x14ac:dyDescent="0.25">
      <c r="A51" s="11" t="s">
        <v>201</v>
      </c>
      <c r="B51" s="13" t="s">
        <v>201</v>
      </c>
      <c r="C51" s="4" t="s">
        <v>239</v>
      </c>
      <c r="D51" s="4" t="s">
        <v>124</v>
      </c>
      <c r="E51" s="4" t="s">
        <v>15</v>
      </c>
      <c r="F51" s="5">
        <v>2</v>
      </c>
      <c r="G51" s="15">
        <v>475</v>
      </c>
      <c r="H51" s="8" t="s">
        <v>30</v>
      </c>
      <c r="J51" s="5">
        <v>0</v>
      </c>
      <c r="L51" s="5" t="s">
        <v>34</v>
      </c>
      <c r="M51" s="5">
        <v>1</v>
      </c>
      <c r="N51" s="4" t="str">
        <f t="shared" si="1"/>
        <v>Insert into MasterDatas  (Id, CreatedAt, UpdatedAt, IsDeleted,ViName, EnName, Code, [Group], Form, [Level], [Order], DataType, Note, IsReadOnly,Data, Clinic, [Version]) values (NEWID(), GETDATE(), GETDATE(), 'False', N'N/A',N'N/A',N'IPDIAAUSEDANA',N'IPDIAAUSEDA',N'IPDIAAU',N'2',N'475',N'Radio',N'',N'0',N'',N'NEWBORNICU', '1');</v>
      </c>
    </row>
    <row r="52" spans="1:14" x14ac:dyDescent="0.25">
      <c r="A52" s="11" t="s">
        <v>202</v>
      </c>
      <c r="B52" s="13" t="s">
        <v>203</v>
      </c>
      <c r="C52" s="4" t="s">
        <v>204</v>
      </c>
      <c r="D52" s="4" t="s">
        <v>15</v>
      </c>
      <c r="E52" s="4" t="s">
        <v>15</v>
      </c>
      <c r="F52" s="5">
        <v>1</v>
      </c>
      <c r="G52" s="15">
        <v>476</v>
      </c>
      <c r="H52" s="8" t="s">
        <v>12</v>
      </c>
      <c r="J52" s="5">
        <v>0</v>
      </c>
      <c r="L52" s="5" t="s">
        <v>34</v>
      </c>
      <c r="M52" s="5">
        <v>1</v>
      </c>
      <c r="N52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N'Đau',N'Pain',N'IPDIAAUPAI',N'IPDIAAU',N'IPDIAAU',N'1',N'476',N'Label',N'',N'0',N'',N'NEWBORNICU', '1');</v>
      </c>
    </row>
    <row r="53" spans="1:14" x14ac:dyDescent="0.25">
      <c r="A53" s="11" t="s">
        <v>21</v>
      </c>
      <c r="B53" s="13" t="s">
        <v>23</v>
      </c>
      <c r="C53" s="4" t="s">
        <v>205</v>
      </c>
      <c r="D53" s="4" t="s">
        <v>204</v>
      </c>
      <c r="E53" s="4" t="s">
        <v>15</v>
      </c>
      <c r="F53" s="5">
        <v>2</v>
      </c>
      <c r="G53" s="15">
        <v>477</v>
      </c>
      <c r="H53" s="8" t="s">
        <v>30</v>
      </c>
      <c r="J53" s="5">
        <v>0</v>
      </c>
      <c r="L53" s="5" t="s">
        <v>34</v>
      </c>
      <c r="M53" s="5">
        <v>1</v>
      </c>
      <c r="N53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N'Không',N'No',N'IPDIAAUPAINO',N'IPDIAAUPAI',N'IPDIAAU',N'2',N'477',N'Radio',N'',N'0',N'',N'NEWBORNICU', '1');</v>
      </c>
    </row>
    <row r="54" spans="1:14" x14ac:dyDescent="0.25">
      <c r="A54" s="11" t="s">
        <v>20</v>
      </c>
      <c r="B54" s="13" t="s">
        <v>22</v>
      </c>
      <c r="C54" s="4" t="s">
        <v>206</v>
      </c>
      <c r="D54" s="4" t="s">
        <v>204</v>
      </c>
      <c r="E54" s="4" t="s">
        <v>15</v>
      </c>
      <c r="F54" s="5">
        <v>2</v>
      </c>
      <c r="G54" s="15">
        <v>478</v>
      </c>
      <c r="H54" s="8" t="s">
        <v>30</v>
      </c>
      <c r="J54" s="5">
        <v>0</v>
      </c>
      <c r="L54" s="5" t="s">
        <v>34</v>
      </c>
      <c r="M54" s="5">
        <v>1</v>
      </c>
      <c r="N54" s="4" t="str">
        <f t="shared" si="1"/>
        <v>Insert into MasterDatas  (Id, CreatedAt, UpdatedAt, IsDeleted,ViName, EnName, Code, [Group], Form, [Level], [Order], DataType, Note, IsReadOnly,Data, Clinic, [Version]) values (NEWID(), GETDATE(), GETDATE(), 'False', N'Có',N'Yes',N'IIPDIAAUPAIES',N'IPDIAAUPAI',N'IPDIAAU',N'2',N'478',N'Radio',N'',N'0',N'',N'NEWBORNICU', '1');</v>
      </c>
    </row>
    <row r="55" spans="1:14" x14ac:dyDescent="0.25">
      <c r="A55" s="11" t="s">
        <v>201</v>
      </c>
      <c r="B55" s="13" t="s">
        <v>201</v>
      </c>
      <c r="C55" s="4" t="s">
        <v>207</v>
      </c>
      <c r="D55" s="4" t="s">
        <v>204</v>
      </c>
      <c r="E55" s="4" t="s">
        <v>15</v>
      </c>
      <c r="F55" s="5">
        <v>2</v>
      </c>
      <c r="G55" s="15">
        <v>479</v>
      </c>
      <c r="H55" s="8" t="s">
        <v>30</v>
      </c>
      <c r="J55" s="5">
        <v>0</v>
      </c>
      <c r="L55" s="5" t="s">
        <v>34</v>
      </c>
      <c r="M55" s="5">
        <v>1</v>
      </c>
      <c r="N55" s="4" t="str">
        <f t="shared" si="1"/>
        <v>Insert into MasterDatas  (Id, CreatedAt, UpdatedAt, IsDeleted,ViName, EnName, Code, [Group], Form, [Level], [Order], DataType, Note, IsReadOnly,Data, Clinic, [Version]) values (NEWID(), GETDATE(), GETDATE(), 'False', N'N/A',N'N/A',N'IPDIAAUPAINA',N'IPDIAAUPAI',N'IPDIAAU',N'2',N'479',N'Radio',N'',N'0',N'',N'NEWBORNICU', '1');</v>
      </c>
    </row>
    <row r="56" spans="1:14" x14ac:dyDescent="0.25">
      <c r="A56" s="11" t="s">
        <v>214</v>
      </c>
      <c r="B56" s="13" t="s">
        <v>214</v>
      </c>
      <c r="C56" s="4" t="s">
        <v>224</v>
      </c>
      <c r="D56" s="4" t="s">
        <v>15</v>
      </c>
      <c r="E56" s="4" t="s">
        <v>15</v>
      </c>
      <c r="F56" s="5">
        <v>1</v>
      </c>
      <c r="G56" s="15">
        <v>480</v>
      </c>
      <c r="H56" s="8" t="s">
        <v>12</v>
      </c>
      <c r="J56" s="5">
        <v>0</v>
      </c>
      <c r="L56" s="5" t="s">
        <v>34</v>
      </c>
      <c r="M56" s="5">
        <v>1</v>
      </c>
      <c r="N56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N'Khóc, dễ cáu',N'Khóc, dễ cáu',N'IPDIAAUSCOREPAIN1',N'IPDIAAU',N'IPDIAAU',N'1',N'480',N'Label',N'',N'0',N'',N'NEWBORNICU', '1');</v>
      </c>
    </row>
    <row r="57" spans="1:14" x14ac:dyDescent="0.25">
      <c r="A57" s="11" t="s">
        <v>214</v>
      </c>
      <c r="B57" s="13" t="s">
        <v>214</v>
      </c>
      <c r="C57" s="4" t="s">
        <v>240</v>
      </c>
      <c r="D57" s="4" t="s">
        <v>224</v>
      </c>
      <c r="E57" s="4" t="s">
        <v>15</v>
      </c>
      <c r="F57" s="5">
        <v>2</v>
      </c>
      <c r="G57" s="15">
        <v>481</v>
      </c>
      <c r="H57" s="8" t="s">
        <v>13</v>
      </c>
      <c r="J57" s="5">
        <v>0</v>
      </c>
      <c r="L57" s="5" t="s">
        <v>34</v>
      </c>
      <c r="M57" s="5">
        <v>1</v>
      </c>
      <c r="N57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N'Khóc, dễ cáu',N'Khóc, dễ cáu',N'IPDIAAUSCOREPAIN1ANS',N'IPDIAAUSCOREPAIN1',N'IPDIAAU',N'2',N'481',N'Text',N'',N'0',N'',N'NEWBORNICU', '1');</v>
      </c>
    </row>
    <row r="58" spans="1:14" x14ac:dyDescent="0.25">
      <c r="A58" s="11" t="s">
        <v>215</v>
      </c>
      <c r="B58" s="13" t="s">
        <v>215</v>
      </c>
      <c r="C58" s="4" t="s">
        <v>225</v>
      </c>
      <c r="D58" s="4" t="s">
        <v>15</v>
      </c>
      <c r="E58" s="4" t="s">
        <v>15</v>
      </c>
      <c r="F58" s="5">
        <v>1</v>
      </c>
      <c r="G58" s="15">
        <v>482</v>
      </c>
      <c r="H58" s="8" t="s">
        <v>12</v>
      </c>
      <c r="J58" s="5">
        <v>0</v>
      </c>
      <c r="L58" s="5" t="s">
        <v>34</v>
      </c>
      <c r="M58" s="5">
        <v>1</v>
      </c>
      <c r="N58" s="4" t="str">
        <f t="shared" si="1"/>
        <v>Insert into MasterDatas  (Id, CreatedAt, UpdatedAt, IsDeleted,ViName, EnName, Code, [Group], Form, [Level], [Order], DataType, Note, IsReadOnly,Data, Clinic, [Version]) values (NEWID(), GETDATE(), GETDATE(), 'False', N'Hành vi',N'Hành vi',N'IPDIAAUSCOREPAIN2',N'IPDIAAU',N'IPDIAAU',N'1',N'482',N'Label',N'',N'0',N'',N'NEWBORNICU', '1');</v>
      </c>
    </row>
    <row r="59" spans="1:14" x14ac:dyDescent="0.25">
      <c r="A59" s="11" t="s">
        <v>215</v>
      </c>
      <c r="B59" s="13" t="s">
        <v>215</v>
      </c>
      <c r="C59" s="4" t="s">
        <v>241</v>
      </c>
      <c r="D59" s="4" t="s">
        <v>225</v>
      </c>
      <c r="E59" s="4" t="s">
        <v>15</v>
      </c>
      <c r="F59" s="5">
        <v>2</v>
      </c>
      <c r="G59" s="15">
        <v>483</v>
      </c>
      <c r="H59" s="8" t="s">
        <v>13</v>
      </c>
      <c r="J59" s="5">
        <v>0</v>
      </c>
      <c r="L59" s="5" t="s">
        <v>34</v>
      </c>
      <c r="M59" s="5">
        <v>1</v>
      </c>
      <c r="N59" s="4" t="str">
        <f t="shared" si="1"/>
        <v>Insert into MasterDatas  (Id, CreatedAt, UpdatedAt, IsDeleted,ViName, EnName, Code, [Group], Form, [Level], [Order], DataType, Note, IsReadOnly,Data, Clinic, [Version]) values (NEWID(), GETDATE(), GETDATE(), 'False', N'Hành vi',N'Hành vi',N'IPDIAAUSCOREPAIN2ANS',N'IPDIAAUSCOREPAIN2',N'IPDIAAU',N'2',N'483',N'Text',N'',N'0',N'',N'NEWBORNICU', '1');</v>
      </c>
    </row>
    <row r="60" spans="1:14" x14ac:dyDescent="0.25">
      <c r="A60" s="11" t="s">
        <v>216</v>
      </c>
      <c r="B60" s="13" t="s">
        <v>216</v>
      </c>
      <c r="C60" s="4" t="s">
        <v>226</v>
      </c>
      <c r="D60" s="4" t="s">
        <v>15</v>
      </c>
      <c r="E60" s="4" t="s">
        <v>15</v>
      </c>
      <c r="F60" s="5">
        <v>1</v>
      </c>
      <c r="G60" s="15">
        <v>484</v>
      </c>
      <c r="H60" s="8" t="s">
        <v>12</v>
      </c>
      <c r="J60" s="5">
        <v>0</v>
      </c>
      <c r="L60" s="5" t="s">
        <v>34</v>
      </c>
      <c r="M60" s="5">
        <v>1</v>
      </c>
      <c r="N60" s="4" t="str">
        <f t="shared" si="1"/>
        <v>Insert into MasterDatas  (Id, CreatedAt, UpdatedAt, IsDeleted,ViName, EnName, Code, [Group], Form, [Level], [Order], DataType, Note, IsReadOnly,Data, Clinic, [Version]) values (NEWID(), GETDATE(), GETDATE(), 'False', N'Biểu hiện trên mặt',N'Biểu hiện trên mặt',N'IPDIAAUSCOREPAIN3',N'IPDIAAU',N'IPDIAAU',N'1',N'484',N'Label',N'',N'0',N'',N'NEWBORNICU', '1');</v>
      </c>
    </row>
    <row r="61" spans="1:14" x14ac:dyDescent="0.25">
      <c r="A61" s="11" t="s">
        <v>216</v>
      </c>
      <c r="B61" s="13" t="s">
        <v>216</v>
      </c>
      <c r="C61" s="4" t="s">
        <v>242</v>
      </c>
      <c r="D61" s="4" t="s">
        <v>226</v>
      </c>
      <c r="E61" s="4" t="s">
        <v>15</v>
      </c>
      <c r="F61" s="5">
        <v>2</v>
      </c>
      <c r="G61" s="15">
        <v>485</v>
      </c>
      <c r="H61" s="8" t="s">
        <v>13</v>
      </c>
      <c r="J61" s="5">
        <v>0</v>
      </c>
      <c r="L61" s="5" t="s">
        <v>34</v>
      </c>
      <c r="M61" s="5">
        <v>1</v>
      </c>
      <c r="N61" s="4" t="str">
        <f t="shared" si="1"/>
        <v>Insert into MasterDatas  (Id, CreatedAt, UpdatedAt, IsDeleted,ViName, EnName, Code, [Group], Form, [Level], [Order], DataType, Note, IsReadOnly,Data, Clinic, [Version]) values (NEWID(), GETDATE(), GETDATE(), 'False', N'Biểu hiện trên mặt',N'Biểu hiện trên mặt',N'IPDIAAUSCOREPAIN3ANS',N'IPDIAAUSCOREPAIN3',N'IPDIAAU',N'2',N'485',N'Text',N'',N'0',N'',N'NEWBORNICU', '1');</v>
      </c>
    </row>
    <row r="62" spans="1:14" x14ac:dyDescent="0.25">
      <c r="A62" s="11" t="s">
        <v>217</v>
      </c>
      <c r="B62" s="13" t="s">
        <v>217</v>
      </c>
      <c r="C62" s="4" t="s">
        <v>227</v>
      </c>
      <c r="D62" s="4" t="s">
        <v>15</v>
      </c>
      <c r="E62" s="4" t="s">
        <v>15</v>
      </c>
      <c r="F62" s="5">
        <v>1</v>
      </c>
      <c r="G62" s="15">
        <v>486</v>
      </c>
      <c r="H62" s="8" t="s">
        <v>12</v>
      </c>
      <c r="J62" s="5">
        <v>0</v>
      </c>
      <c r="L62" s="5" t="s">
        <v>34</v>
      </c>
      <c r="M62" s="5">
        <v>1</v>
      </c>
      <c r="N62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N'Độ chắc cánh tay và cẳng chân',N'Độ chắc cánh tay và cẳng chân',N'IPDIAAUSCOREPAIN4',N'IPDIAAU',N'IPDIAAU',N'1',N'486',N'Label',N'',N'0',N'',N'NEWBORNICU', '1');</v>
      </c>
    </row>
    <row r="63" spans="1:14" x14ac:dyDescent="0.25">
      <c r="A63" s="11" t="s">
        <v>217</v>
      </c>
      <c r="B63" s="13" t="s">
        <v>217</v>
      </c>
      <c r="C63" s="4" t="s">
        <v>243</v>
      </c>
      <c r="D63" s="4" t="s">
        <v>227</v>
      </c>
      <c r="E63" s="4" t="s">
        <v>15</v>
      </c>
      <c r="F63" s="5">
        <v>2</v>
      </c>
      <c r="G63" s="15">
        <v>487</v>
      </c>
      <c r="H63" s="8" t="s">
        <v>13</v>
      </c>
      <c r="J63" s="5">
        <v>0</v>
      </c>
      <c r="L63" s="5" t="s">
        <v>34</v>
      </c>
      <c r="M63" s="5">
        <v>1</v>
      </c>
      <c r="N63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N'Độ chắc cánh tay và cẳng chân',N'Độ chắc cánh tay và cẳng chân',N'IPDIAAUSCOREPAIN4ANS',N'IPDIAAUSCOREPAIN4',N'IPDIAAU',N'2',N'487',N'Text',N'',N'0',N'',N'NEWBORNICU', '1');</v>
      </c>
    </row>
    <row r="64" spans="1:14" x14ac:dyDescent="0.25">
      <c r="A64" s="11" t="s">
        <v>218</v>
      </c>
      <c r="B64" s="13" t="s">
        <v>218</v>
      </c>
      <c r="C64" s="4" t="s">
        <v>228</v>
      </c>
      <c r="D64" s="4" t="s">
        <v>15</v>
      </c>
      <c r="E64" s="4" t="s">
        <v>15</v>
      </c>
      <c r="F64" s="5">
        <v>1</v>
      </c>
      <c r="G64" s="15">
        <v>488</v>
      </c>
      <c r="H64" s="8" t="s">
        <v>12</v>
      </c>
      <c r="J64" s="5">
        <v>0</v>
      </c>
      <c r="L64" s="5" t="s">
        <v>34</v>
      </c>
      <c r="M64" s="5">
        <v>1</v>
      </c>
      <c r="N64" s="4" t="str">
        <f t="shared" si="1"/>
        <v>Insert into MasterDatas  (Id, CreatedAt, UpdatedAt, IsDeleted,ViName, EnName, Code, [Group], Form, [Level], [Order], DataType, Note, IsReadOnly,Data, Clinic, [Version]) values (NEWID(), GETDATE(), GETDATE(), 'False', N'Dấu hiệu sinh tồn',N'Dấu hiệu sinh tồn',N'IPDIAAUSCOREPAIN5',N'IPDIAAU',N'IPDIAAU',N'1',N'488',N'Label',N'',N'0',N'',N'NEWBORNICU', '1');</v>
      </c>
    </row>
    <row r="65" spans="1:14" x14ac:dyDescent="0.25">
      <c r="A65" s="11" t="s">
        <v>218</v>
      </c>
      <c r="B65" s="13" t="s">
        <v>218</v>
      </c>
      <c r="C65" s="4" t="s">
        <v>244</v>
      </c>
      <c r="D65" s="4" t="s">
        <v>228</v>
      </c>
      <c r="E65" s="4" t="s">
        <v>15</v>
      </c>
      <c r="F65" s="5">
        <v>2</v>
      </c>
      <c r="G65" s="15">
        <v>489</v>
      </c>
      <c r="H65" s="8" t="s">
        <v>13</v>
      </c>
      <c r="J65" s="5">
        <v>0</v>
      </c>
      <c r="L65" s="5" t="s">
        <v>34</v>
      </c>
      <c r="M65" s="5">
        <v>1</v>
      </c>
      <c r="N65" s="4" t="str">
        <f t="shared" si="1"/>
        <v>Insert into MasterDatas  (Id, CreatedAt, UpdatedAt, IsDeleted,ViName, EnName, Code, [Group], Form, [Level], [Order], DataType, Note, IsReadOnly,Data, Clinic, [Version]) values (NEWID(), GETDATE(), GETDATE(), 'False', N'Dấu hiệu sinh tồn',N'Dấu hiệu sinh tồn',N'IPDIAAUSCOREPAIN5ANS',N'IPDIAAUSCOREPAIN5',N'IPDIAAU',N'2',N'489',N'Text',N'',N'0',N'',N'NEWBORNICU', '1');</v>
      </c>
    </row>
    <row r="66" spans="1:14" x14ac:dyDescent="0.25">
      <c r="A66" s="11" t="s">
        <v>127</v>
      </c>
      <c r="B66" s="13" t="s">
        <v>128</v>
      </c>
      <c r="C66" s="4" t="s">
        <v>129</v>
      </c>
      <c r="D66" s="4" t="s">
        <v>15</v>
      </c>
      <c r="E66" s="4" t="s">
        <v>15</v>
      </c>
      <c r="F66" s="5">
        <v>1</v>
      </c>
      <c r="G66" s="15">
        <v>490</v>
      </c>
      <c r="H66" s="8" t="s">
        <v>12</v>
      </c>
      <c r="J66" s="5">
        <v>0</v>
      </c>
      <c r="L66" s="5" t="s">
        <v>34</v>
      </c>
      <c r="M66" s="5">
        <v>1</v>
      </c>
      <c r="N66" s="4" t="str">
        <f t="shared" si="1"/>
        <v>Insert into MasterDatas  (Id, CreatedAt, UpdatedAt, IsDeleted,ViName, EnName, Code, [Group], Form, [Level], [Order], DataType, Note, IsReadOnly,Data, Clinic, [Version]) values (NEWID(), GETDATE(), GETDATE(), 'False', N'Nôn',N'Vomiting',N'IPDIAAUVOM',N'IPDIAAU',N'IPDIAAU',N'1',N'490',N'Label',N'',N'0',N'',N'NEWBORNICU', '1');</v>
      </c>
    </row>
    <row r="67" spans="1:14" x14ac:dyDescent="0.25">
      <c r="A67" s="11" t="s">
        <v>21</v>
      </c>
      <c r="B67" s="13" t="s">
        <v>23</v>
      </c>
      <c r="C67" s="4" t="s">
        <v>130</v>
      </c>
      <c r="D67" s="4" t="s">
        <v>129</v>
      </c>
      <c r="E67" s="4" t="s">
        <v>15</v>
      </c>
      <c r="F67" s="5">
        <v>2</v>
      </c>
      <c r="G67" s="15">
        <v>491</v>
      </c>
      <c r="H67" s="8" t="s">
        <v>30</v>
      </c>
      <c r="J67" s="5">
        <v>0</v>
      </c>
      <c r="L67" s="5" t="s">
        <v>34</v>
      </c>
      <c r="M67" s="5">
        <v>1</v>
      </c>
      <c r="N67" s="4" t="str">
        <f t="shared" ref="N67:N115" si="2">"Insert into MasterDatas  (Id, CreatedAt, UpdatedAt, IsDeleted,ViName, EnName, Code, [Group], Form, [Level], [Order], DataType, Note, IsReadOnly,Data, Clinic, [Version]) values (NEWID(), GETDATE(), GETDATE(), 'False', N'"&amp;A67&amp;"',N'"&amp;B67&amp;"',N'"&amp;C67&amp;"',N'"&amp;D67&amp;"',N'"&amp;E67&amp;"',N'"&amp;F67&amp;"',N'"&amp;G67&amp;"',N'"&amp;H67&amp;"',N'"&amp;I67&amp;"',N'"&amp;J67&amp;"',N'"&amp;K67&amp;"',N'"&amp;L67&amp;"', '"&amp;M67&amp;"');"</f>
        <v>Insert into MasterDatas  (Id, CreatedAt, UpdatedAt, IsDeleted,ViName, EnName, Code, [Group], Form, [Level], [Order], DataType, Note, IsReadOnly,Data, Clinic, [Version]) values (NEWID(), GETDATE(), GETDATE(), 'False', N'Không',N'No',N'IPDIAAUVOMNO',N'IPDIAAUVOM',N'IPDIAAU',N'2',N'491',N'Radio',N'',N'0',N'',N'NEWBORNICU', '1');</v>
      </c>
    </row>
    <row r="68" spans="1:14" ht="15" customHeight="1" x14ac:dyDescent="0.25">
      <c r="A68" s="11" t="s">
        <v>20</v>
      </c>
      <c r="B68" s="13" t="s">
        <v>22</v>
      </c>
      <c r="C68" s="4" t="s">
        <v>131</v>
      </c>
      <c r="D68" s="4" t="s">
        <v>129</v>
      </c>
      <c r="E68" s="4" t="s">
        <v>15</v>
      </c>
      <c r="F68" s="5">
        <v>2</v>
      </c>
      <c r="G68" s="15">
        <v>492</v>
      </c>
      <c r="H68" s="8" t="s">
        <v>30</v>
      </c>
      <c r="J68" s="5">
        <v>0</v>
      </c>
      <c r="L68" s="5" t="s">
        <v>34</v>
      </c>
      <c r="M68" s="5">
        <v>1</v>
      </c>
      <c r="N68" s="4" t="str">
        <f t="shared" si="2"/>
        <v>Insert into MasterDatas  (Id, CreatedAt, UpdatedAt, IsDeleted,ViName, EnName, Code, [Group], Form, [Level], [Order], DataType, Note, IsReadOnly,Data, Clinic, [Version]) values (NEWID(), GETDATE(), GETDATE(), 'False', N'Có',N'Yes',N'IPDIAAUVOMYES',N'IPDIAAUVOM',N'IPDIAAU',N'2',N'492',N'Radio',N'',N'0',N'',N'NEWBORNICU', '1');</v>
      </c>
    </row>
    <row r="69" spans="1:14" x14ac:dyDescent="0.25">
      <c r="A69" s="11" t="s">
        <v>132</v>
      </c>
      <c r="B69" s="13" t="s">
        <v>133</v>
      </c>
      <c r="C69" s="4" t="s">
        <v>136</v>
      </c>
      <c r="D69" s="4" t="s">
        <v>129</v>
      </c>
      <c r="E69" s="4" t="s">
        <v>15</v>
      </c>
      <c r="F69" s="5">
        <v>2</v>
      </c>
      <c r="G69" s="15">
        <v>493</v>
      </c>
      <c r="H69" s="8" t="s">
        <v>30</v>
      </c>
      <c r="J69" s="5">
        <v>0</v>
      </c>
      <c r="L69" s="5" t="s">
        <v>34</v>
      </c>
      <c r="M69" s="5">
        <v>1</v>
      </c>
      <c r="N69" s="4" t="str">
        <f t="shared" si="2"/>
        <v>Insert into MasterDatas  (Id, CreatedAt, UpdatedAt, IsDeleted,ViName, EnName, Code, [Group], Form, [Level], [Order], DataType, Note, IsReadOnly,Data, Clinic, [Version]) values (NEWID(), GETDATE(), GETDATE(), 'False', N'Thỉnh thoảng',N'Sometimes',N'IPDIAAUVOMSOMETIME',N'IPDIAAUVOM',N'IPDIAAU',N'2',N'493',N'Radio',N'',N'0',N'',N'NEWBORNICU', '1');</v>
      </c>
    </row>
    <row r="70" spans="1:14" x14ac:dyDescent="0.25">
      <c r="A70" s="11" t="s">
        <v>134</v>
      </c>
      <c r="B70" s="13" t="s">
        <v>135</v>
      </c>
      <c r="C70" s="4" t="s">
        <v>137</v>
      </c>
      <c r="D70" s="4" t="s">
        <v>129</v>
      </c>
      <c r="E70" s="4" t="s">
        <v>15</v>
      </c>
      <c r="F70" s="5">
        <v>2</v>
      </c>
      <c r="G70" s="15">
        <v>494</v>
      </c>
      <c r="H70" s="8" t="s">
        <v>30</v>
      </c>
      <c r="J70" s="5">
        <v>0</v>
      </c>
      <c r="L70" s="5" t="s">
        <v>34</v>
      </c>
      <c r="M70" s="5">
        <v>1</v>
      </c>
      <c r="N70" s="4" t="str">
        <f t="shared" si="2"/>
        <v>Insert into MasterDatas  (Id, CreatedAt, UpdatedAt, IsDeleted,ViName, EnName, Code, [Group], Form, [Level], [Order], DataType, Note, IsReadOnly,Data, Clinic, [Version]) values (NEWID(), GETDATE(), GETDATE(), 'False', N'Thường xuyên',N'Regular',N'IPDIAAUVOMREG',N'IPDIAAUVOM',N'IPDIAAU',N'2',N'494',N'Radio',N'',N'0',N'',N'NEWBORNICU', '1');</v>
      </c>
    </row>
    <row r="71" spans="1:14" x14ac:dyDescent="0.25">
      <c r="A71" s="11" t="s">
        <v>138</v>
      </c>
      <c r="B71" s="13" t="s">
        <v>139</v>
      </c>
      <c r="C71" s="4" t="s">
        <v>146</v>
      </c>
      <c r="D71" s="4" t="s">
        <v>15</v>
      </c>
      <c r="E71" s="4" t="s">
        <v>15</v>
      </c>
      <c r="F71" s="5">
        <v>1</v>
      </c>
      <c r="G71" s="15">
        <v>495</v>
      </c>
      <c r="H71" s="8" t="s">
        <v>12</v>
      </c>
      <c r="J71" s="5">
        <v>0</v>
      </c>
      <c r="L71" s="5" t="s">
        <v>34</v>
      </c>
      <c r="M71" s="5">
        <v>1</v>
      </c>
      <c r="N71" s="4" t="str">
        <f t="shared" si="2"/>
        <v>Insert into MasterDatas  (Id, CreatedAt, UpdatedAt, IsDeleted,ViName, EnName, Code, [Group], Form, [Level], [Order], DataType, Note, IsReadOnly,Data, Clinic, [Version]) values (NEWID(), GETDATE(), GETDATE(), 'False', N'Màu sắc phân',N'Stool color',N'IPDIAAUSTOOLCOLOR',N'IPDIAAU',N'IPDIAAU',N'1',N'495',N'Label',N'',N'0',N'',N'NEWBORNICU', '1');</v>
      </c>
    </row>
    <row r="72" spans="1:14" ht="16.5" x14ac:dyDescent="0.3">
      <c r="A72" s="11" t="s">
        <v>140</v>
      </c>
      <c r="B72" s="19" t="s">
        <v>145</v>
      </c>
      <c r="C72" s="4" t="s">
        <v>147</v>
      </c>
      <c r="D72" s="4" t="s">
        <v>146</v>
      </c>
      <c r="E72" s="4" t="s">
        <v>15</v>
      </c>
      <c r="F72" s="5">
        <v>2</v>
      </c>
      <c r="G72" s="15">
        <v>496</v>
      </c>
      <c r="H72" s="8" t="s">
        <v>30</v>
      </c>
      <c r="J72" s="5">
        <v>0</v>
      </c>
      <c r="L72" s="5" t="s">
        <v>34</v>
      </c>
      <c r="M72" s="5">
        <v>1</v>
      </c>
      <c r="N72" s="4" t="str">
        <f t="shared" si="2"/>
        <v>Insert into MasterDatas  (Id, CreatedAt, UpdatedAt, IsDeleted,ViName, EnName, Code, [Group], Form, [Level], [Order], DataType, Note, IsReadOnly,Data, Clinic, [Version]) values (NEWID(), GETDATE(), GETDATE(), 'False', N'Vàng',N'Yellow',N'IPDIAAUSTOOLCOLORY',N'IPDIAAUSTOOLCOLOR',N'IPDIAAU',N'2',N'496',N'Radio',N'',N'0',N'',N'NEWBORNICU', '1');</v>
      </c>
    </row>
    <row r="73" spans="1:14" ht="16.5" x14ac:dyDescent="0.3">
      <c r="A73" s="11" t="s">
        <v>141</v>
      </c>
      <c r="B73" s="19" t="s">
        <v>144</v>
      </c>
      <c r="C73" s="4" t="s">
        <v>148</v>
      </c>
      <c r="D73" s="4" t="s">
        <v>146</v>
      </c>
      <c r="E73" s="4" t="s">
        <v>15</v>
      </c>
      <c r="F73" s="5">
        <v>2</v>
      </c>
      <c r="G73" s="15">
        <v>497</v>
      </c>
      <c r="H73" s="8" t="s">
        <v>30</v>
      </c>
      <c r="J73" s="5">
        <v>0</v>
      </c>
      <c r="L73" s="5" t="s">
        <v>34</v>
      </c>
      <c r="M73" s="5">
        <v>1</v>
      </c>
      <c r="N73" s="4" t="str">
        <f t="shared" si="2"/>
        <v>Insert into MasterDatas  (Id, CreatedAt, UpdatedAt, IsDeleted,ViName, EnName, Code, [Group], Form, [Level], [Order], DataType, Note, IsReadOnly,Data, Clinic, [Version]) values (NEWID(), GETDATE(), GETDATE(), 'False', N'Xanh',N'Green',N'IPDIAAUSTOOLCOLORG',N'IPDIAAUSTOOLCOLOR',N'IPDIAAU',N'2',N'497',N'Radio',N'',N'0',N'',N'NEWBORNICU', '1');</v>
      </c>
    </row>
    <row r="74" spans="1:14" ht="16.5" x14ac:dyDescent="0.3">
      <c r="A74" s="11" t="s">
        <v>142</v>
      </c>
      <c r="B74" s="19" t="s">
        <v>143</v>
      </c>
      <c r="C74" s="4" t="s">
        <v>149</v>
      </c>
      <c r="D74" s="4" t="s">
        <v>146</v>
      </c>
      <c r="E74" s="4" t="s">
        <v>15</v>
      </c>
      <c r="F74" s="5">
        <v>2</v>
      </c>
      <c r="G74" s="15">
        <v>498</v>
      </c>
      <c r="H74" s="8" t="s">
        <v>30</v>
      </c>
      <c r="J74" s="5">
        <v>0</v>
      </c>
      <c r="L74" s="5" t="s">
        <v>34</v>
      </c>
      <c r="M74" s="5">
        <v>1</v>
      </c>
      <c r="N74" s="4" t="str">
        <f t="shared" si="2"/>
        <v>Insert into MasterDatas  (Id, CreatedAt, UpdatedAt, IsDeleted,ViName, EnName, Code, [Group], Form, [Level], [Order], DataType, Note, IsReadOnly,Data, Clinic, [Version]) values (NEWID(), GETDATE(), GETDATE(), 'False', N'Đen',N'Black',N'IPDIAAUSTOOLCOLORB',N'IPDIAAUSTOOLCOLOR',N'IPDIAAU',N'2',N'498',N'Radio',N'',N'0',N'',N'NEWBORNICU', '1');</v>
      </c>
    </row>
    <row r="75" spans="1:14" ht="16.5" x14ac:dyDescent="0.3">
      <c r="A75" s="16" t="s">
        <v>150</v>
      </c>
      <c r="B75" s="13" t="s">
        <v>151</v>
      </c>
      <c r="C75" s="4" t="s">
        <v>152</v>
      </c>
      <c r="D75" s="4" t="s">
        <v>15</v>
      </c>
      <c r="E75" s="4" t="s">
        <v>15</v>
      </c>
      <c r="F75" s="5">
        <v>1</v>
      </c>
      <c r="G75" s="15">
        <v>499</v>
      </c>
      <c r="H75" s="8" t="s">
        <v>12</v>
      </c>
      <c r="J75" s="5">
        <v>0</v>
      </c>
      <c r="L75" s="5" t="s">
        <v>34</v>
      </c>
      <c r="M75" s="5">
        <v>1</v>
      </c>
      <c r="N75" s="4" t="str">
        <f t="shared" si="2"/>
        <v>Insert into MasterDatas  (Id, CreatedAt, UpdatedAt, IsDeleted,ViName, EnName, Code, [Group], Form, [Level], [Order], DataType, Note, IsReadOnly,Data, Clinic, [Version]) values (NEWID(), GETDATE(), GETDATE(), 'False', N'Chế độ ăn',N'Diet',N'IPDIAAUDIE',N'IPDIAAU',N'IPDIAAU',N'1',N'499',N'Label',N'',N'0',N'',N'NEWBORNICU', '1');</v>
      </c>
    </row>
    <row r="76" spans="1:14" ht="16.5" x14ac:dyDescent="0.3">
      <c r="A76" s="11" t="s">
        <v>153</v>
      </c>
      <c r="B76" s="19" t="s">
        <v>154</v>
      </c>
      <c r="C76" s="4" t="s">
        <v>159</v>
      </c>
      <c r="D76" s="4" t="s">
        <v>152</v>
      </c>
      <c r="E76" s="4" t="s">
        <v>15</v>
      </c>
      <c r="F76" s="5">
        <v>2</v>
      </c>
      <c r="G76" s="15">
        <v>500</v>
      </c>
      <c r="H76" s="8" t="s">
        <v>30</v>
      </c>
      <c r="J76" s="5">
        <v>0</v>
      </c>
      <c r="L76" s="5" t="s">
        <v>34</v>
      </c>
      <c r="M76" s="5">
        <v>1</v>
      </c>
      <c r="N76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N'Bú mẹ',N'Breastfeeding',N'IPDIAAUDIEBR',N'IPDIAAUDIE',N'IPDIAAU',N'2',N'500',N'Radio',N'',N'0',N'',N'NEWBORNICU', '1');</v>
      </c>
    </row>
    <row r="77" spans="1:14" ht="16.5" x14ac:dyDescent="0.3">
      <c r="A77" s="11" t="s">
        <v>155</v>
      </c>
      <c r="B77" s="19" t="s">
        <v>156</v>
      </c>
      <c r="C77" s="4" t="s">
        <v>160</v>
      </c>
      <c r="D77" s="4" t="s">
        <v>152</v>
      </c>
      <c r="E77" s="4" t="s">
        <v>15</v>
      </c>
      <c r="F77" s="5">
        <v>2</v>
      </c>
      <c r="G77" s="15">
        <v>501</v>
      </c>
      <c r="H77" s="8" t="s">
        <v>30</v>
      </c>
      <c r="J77" s="5">
        <v>0</v>
      </c>
      <c r="L77" s="5" t="s">
        <v>34</v>
      </c>
      <c r="M77" s="5">
        <v>1</v>
      </c>
      <c r="N77" s="4" t="str">
        <f t="shared" si="2"/>
        <v>Insert into MasterDatas  (Id, CreatedAt, UpdatedAt, IsDeleted,ViName, EnName, Code, [Group], Form, [Level], [Order], DataType, Note, IsReadOnly,Data, Clinic, [Version]) values (NEWID(), GETDATE(), GETDATE(), 'False', N'Sữa công thức',N'Formula milk',N'IPDIAAUDIEFM',N'IPDIAAUDIE',N'IPDIAAU',N'2',N'501',N'Radio',N'',N'0',N'',N'NEWBORNICU', '1');</v>
      </c>
    </row>
    <row r="78" spans="1:14" ht="16.5" x14ac:dyDescent="0.3">
      <c r="A78" s="19" t="s">
        <v>157</v>
      </c>
      <c r="B78" s="19" t="s">
        <v>158</v>
      </c>
      <c r="C78" s="4" t="s">
        <v>161</v>
      </c>
      <c r="D78" s="4" t="s">
        <v>152</v>
      </c>
      <c r="E78" s="4" t="s">
        <v>15</v>
      </c>
      <c r="F78" s="5">
        <v>2</v>
      </c>
      <c r="G78" s="15">
        <v>502</v>
      </c>
      <c r="H78" s="8" t="s">
        <v>30</v>
      </c>
      <c r="J78" s="5">
        <v>0</v>
      </c>
      <c r="L78" s="5" t="s">
        <v>34</v>
      </c>
      <c r="M78" s="5">
        <v>1</v>
      </c>
      <c r="N78" s="4" t="str">
        <f t="shared" si="2"/>
        <v>Insert into MasterDatas  (Id, CreatedAt, UpdatedAt, IsDeleted,ViName, EnName, Code, [Group], Form, [Level], [Order], DataType, Note, IsReadOnly,Data, Clinic, [Version]) values (NEWID(), GETDATE(), GETDATE(), 'False', N'Ăn phối hợp',N'Mixed diet (both formula and breast milk)',N'IPDIAAUDIEMD',N'IPDIAAUDIE',N'IPDIAAU',N'2',N'502',N'Radio',N'',N'0',N'',N'NEWBORNICU', '1');</v>
      </c>
    </row>
    <row r="79" spans="1:14" ht="16.5" x14ac:dyDescent="0.3">
      <c r="A79" s="16" t="s">
        <v>162</v>
      </c>
      <c r="B79" s="16" t="s">
        <v>163</v>
      </c>
      <c r="C79" s="4" t="s">
        <v>166</v>
      </c>
      <c r="D79" s="4" t="s">
        <v>15</v>
      </c>
      <c r="E79" s="4" t="s">
        <v>15</v>
      </c>
      <c r="F79" s="5">
        <v>1</v>
      </c>
      <c r="G79" s="15">
        <v>503</v>
      </c>
      <c r="H79" s="8" t="s">
        <v>12</v>
      </c>
      <c r="J79" s="5">
        <v>0</v>
      </c>
      <c r="L79" s="5" t="s">
        <v>34</v>
      </c>
      <c r="M79" s="5">
        <v>1</v>
      </c>
      <c r="N79" s="4" t="str">
        <f t="shared" si="2"/>
        <v>Insert into MasterDatas  (Id, CreatedAt, UpdatedAt, IsDeleted,ViName, EnName, Code, [Group], Form, [Level], [Order], DataType, Note, IsReadOnly,Data, Clinic, [Version]) values (NEWID(), GETDATE(), GETDATE(), 'False', N'Thói quen đại tiện',N'Bowel habits',N'IPDIAAUBHAB',N'IPDIAAU',N'IPDIAAU',N'1',N'503',N'Label',N'',N'0',N'',N'NEWBORNICU', '1');</v>
      </c>
    </row>
    <row r="80" spans="1:14" x14ac:dyDescent="0.25">
      <c r="A80" s="11" t="s">
        <v>164</v>
      </c>
      <c r="B80" s="13" t="s">
        <v>135</v>
      </c>
      <c r="C80" s="4" t="s">
        <v>172</v>
      </c>
      <c r="D80" s="4" t="s">
        <v>166</v>
      </c>
      <c r="E80" s="4" t="s">
        <v>15</v>
      </c>
      <c r="F80" s="5">
        <v>2</v>
      </c>
      <c r="G80" s="15">
        <v>504</v>
      </c>
      <c r="H80" s="8" t="s">
        <v>30</v>
      </c>
      <c r="J80" s="5">
        <v>0</v>
      </c>
      <c r="L80" s="5" t="s">
        <v>34</v>
      </c>
      <c r="M80" s="5">
        <v>1</v>
      </c>
      <c r="N80" s="4" t="str">
        <f t="shared" si="2"/>
        <v>Insert into MasterDatas  (Id, CreatedAt, UpdatedAt, IsDeleted,ViName, EnName, Code, [Group], Form, [Level], [Order], DataType, Note, IsReadOnly,Data, Clinic, [Version]) values (NEWID(), GETDATE(), GETDATE(), 'False', N'Đều đặn',N'Regular',N'IPDIAAUBHABREG',N'IPDIAAUBHAB',N'IPDIAAU',N'2',N'504',N'Radio',N'',N'0',N'',N'NEWBORNICU', '1');</v>
      </c>
    </row>
    <row r="81" spans="1:14" ht="16.5" x14ac:dyDescent="0.3">
      <c r="A81" s="19" t="s">
        <v>165</v>
      </c>
      <c r="B81" s="13" t="s">
        <v>173</v>
      </c>
      <c r="C81" s="4" t="s">
        <v>166</v>
      </c>
      <c r="D81" s="4" t="s">
        <v>166</v>
      </c>
      <c r="E81" s="4" t="s">
        <v>15</v>
      </c>
      <c r="F81" s="5">
        <v>2</v>
      </c>
      <c r="G81" s="15">
        <v>505</v>
      </c>
      <c r="H81" s="8" t="s">
        <v>30</v>
      </c>
      <c r="J81" s="5">
        <v>0</v>
      </c>
      <c r="L81" s="5" t="s">
        <v>34</v>
      </c>
      <c r="M81" s="5">
        <v>1</v>
      </c>
      <c r="N81" s="4" t="str">
        <f t="shared" si="2"/>
        <v>Insert into MasterDatas  (Id, CreatedAt, UpdatedAt, IsDeleted,ViName, EnName, Code, [Group], Form, [Level], [Order], DataType, Note, IsReadOnly,Data, Clinic, [Version]) values (NEWID(), GETDATE(), GETDATE(), 'False', N'Tiêu chảy',N'Diarrhea',N'IPDIAAUBHAB',N'IPDIAAUBHAB',N'IPDIAAU',N'2',N'505',N'Radio',N'',N'0',N'',N'NEWBORNICU', '1');</v>
      </c>
    </row>
    <row r="82" spans="1:14" x14ac:dyDescent="0.25">
      <c r="A82" s="11" t="s">
        <v>167</v>
      </c>
      <c r="B82" s="13" t="s">
        <v>169</v>
      </c>
      <c r="C82" s="4" t="s">
        <v>171</v>
      </c>
      <c r="D82" s="4" t="s">
        <v>166</v>
      </c>
      <c r="E82" s="4" t="s">
        <v>15</v>
      </c>
      <c r="F82" s="5">
        <v>2</v>
      </c>
      <c r="G82" s="15">
        <v>506</v>
      </c>
      <c r="H82" s="8" t="s">
        <v>30</v>
      </c>
      <c r="J82" s="5">
        <v>0</v>
      </c>
      <c r="L82" s="5" t="s">
        <v>34</v>
      </c>
      <c r="M82" s="5">
        <v>1</v>
      </c>
      <c r="N82" s="4" t="str">
        <f t="shared" si="2"/>
        <v>Insert into MasterDatas  (Id, CreatedAt, UpdatedAt, IsDeleted,ViName, EnName, Code, [Group], Form, [Level], [Order], DataType, Note, IsReadOnly,Data, Clinic, [Version]) values (NEWID(), GETDATE(), GETDATE(), 'False', N'Táo bón',N'Constipation',N'IPDIAAUBHABCON',N'IPDIAAUBHAB',N'IPDIAAU',N'2',N'506',N'Radio',N'',N'0',N'',N'NEWBORNICU', '1');</v>
      </c>
    </row>
    <row r="83" spans="1:14" x14ac:dyDescent="0.25">
      <c r="A83" s="11" t="s">
        <v>24</v>
      </c>
      <c r="B83" s="13" t="s">
        <v>168</v>
      </c>
      <c r="C83" s="4" t="s">
        <v>170</v>
      </c>
      <c r="D83" s="4" t="s">
        <v>166</v>
      </c>
      <c r="E83" s="4" t="s">
        <v>15</v>
      </c>
      <c r="F83" s="5">
        <v>2</v>
      </c>
      <c r="G83" s="15">
        <v>507</v>
      </c>
      <c r="H83" s="8" t="s">
        <v>30</v>
      </c>
      <c r="J83" s="5">
        <v>0</v>
      </c>
      <c r="L83" s="5" t="s">
        <v>34</v>
      </c>
      <c r="M83" s="5">
        <v>1</v>
      </c>
      <c r="N83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N'Khác',N'Others',N'IPDIAAUBHABOTH',N'IPDIAAUBHAB',N'IPDIAAU',N'2',N'507',N'Radio',N'',N'0',N'',N'NEWBORNICU', '1');</v>
      </c>
    </row>
    <row r="84" spans="1:14" x14ac:dyDescent="0.25">
      <c r="A84" s="11" t="s">
        <v>24</v>
      </c>
      <c r="B84" s="13" t="s">
        <v>168</v>
      </c>
      <c r="C84" s="4" t="s">
        <v>253</v>
      </c>
      <c r="D84" s="4" t="s">
        <v>166</v>
      </c>
      <c r="E84" s="4" t="s">
        <v>15</v>
      </c>
      <c r="F84" s="5">
        <v>2</v>
      </c>
      <c r="G84" s="15">
        <v>508</v>
      </c>
      <c r="H84" s="8" t="s">
        <v>13</v>
      </c>
      <c r="J84" s="5">
        <v>0</v>
      </c>
      <c r="L84" s="5" t="s">
        <v>34</v>
      </c>
      <c r="M84" s="5">
        <v>1</v>
      </c>
      <c r="N84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N'Khác',N'Others',N'IPDIAAUBHABOTHANS',N'IPDIAAUBHAB',N'IPDIAAU',N'2',N'508',N'Text',N'',N'0',N'',N'NEWBORNICU', '1');</v>
      </c>
    </row>
    <row r="85" spans="1:14" x14ac:dyDescent="0.25">
      <c r="A85" s="11" t="s">
        <v>210</v>
      </c>
      <c r="B85" s="13" t="s">
        <v>174</v>
      </c>
      <c r="C85" s="4" t="s">
        <v>177</v>
      </c>
      <c r="D85" s="4" t="s">
        <v>15</v>
      </c>
      <c r="E85" s="4" t="s">
        <v>15</v>
      </c>
      <c r="F85" s="5">
        <v>1</v>
      </c>
      <c r="G85" s="15">
        <v>509</v>
      </c>
      <c r="H85" s="8" t="s">
        <v>12</v>
      </c>
      <c r="J85" s="5">
        <v>0</v>
      </c>
      <c r="L85" s="5" t="s">
        <v>34</v>
      </c>
      <c r="M85" s="5">
        <v>1</v>
      </c>
      <c r="N85" s="4" t="str">
        <f t="shared" si="2"/>
        <v>Insert into MasterDatas  (Id, CreatedAt, UpdatedAt, IsDeleted,ViName, EnName, Code, [Group], Form, [Level], [Order], DataType, Note, IsReadOnly,Data, Clinic, [Version]) values (NEWID(), GETDATE(), GETDATE(), 'False', N'Tiết niệu',N'Urinary',N'IPDIAAUURINA',N'IPDIAAU',N'IPDIAAU',N'1',N'509',N'Label',N'',N'0',N'',N'NEWBORNICU', '1');</v>
      </c>
    </row>
    <row r="86" spans="1:14" ht="16.5" x14ac:dyDescent="0.3">
      <c r="A86" s="19" t="s">
        <v>16</v>
      </c>
      <c r="B86" s="13" t="s">
        <v>17</v>
      </c>
      <c r="C86" s="4" t="s">
        <v>178</v>
      </c>
      <c r="D86" s="4" t="s">
        <v>177</v>
      </c>
      <c r="E86" s="4" t="s">
        <v>15</v>
      </c>
      <c r="F86" s="5">
        <v>2</v>
      </c>
      <c r="G86" s="15">
        <v>510</v>
      </c>
      <c r="H86" s="8" t="s">
        <v>30</v>
      </c>
      <c r="J86" s="5">
        <v>0</v>
      </c>
      <c r="L86" s="5" t="s">
        <v>34</v>
      </c>
      <c r="M86" s="5">
        <v>1</v>
      </c>
      <c r="N86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N'Bình thường',N'Normal',N'IPDIAAUURINANOR',N'IPDIAAUURINA',N'IPDIAAU',N'2',N'510',N'Radio',N'',N'0',N'',N'NEWBORNICU', '1');</v>
      </c>
    </row>
    <row r="87" spans="1:14" ht="16.5" x14ac:dyDescent="0.3">
      <c r="A87" s="19" t="s">
        <v>175</v>
      </c>
      <c r="B87" s="19" t="s">
        <v>176</v>
      </c>
      <c r="C87" s="4" t="s">
        <v>179</v>
      </c>
      <c r="D87" s="4" t="s">
        <v>177</v>
      </c>
      <c r="E87" s="4" t="s">
        <v>15</v>
      </c>
      <c r="F87" s="5">
        <v>2</v>
      </c>
      <c r="G87" s="15">
        <v>511</v>
      </c>
      <c r="H87" s="8" t="s">
        <v>30</v>
      </c>
      <c r="J87" s="5">
        <v>0</v>
      </c>
      <c r="L87" s="5" t="s">
        <v>34</v>
      </c>
      <c r="M87" s="5">
        <v>1</v>
      </c>
      <c r="N87" s="4" t="str">
        <f t="shared" si="2"/>
        <v>Insert into MasterDatas  (Id, CreatedAt, UpdatedAt, IsDeleted,ViName, EnName, Code, [Group], Form, [Level], [Order], DataType, Note, IsReadOnly,Data, Clinic, [Version]) values (NEWID(), GETDATE(), GETDATE(), 'False', N'Tiểu ít',N'Oliguria',N'IPDIAAUURINAOLI',N'IPDIAAUURINA',N'IPDIAAU',N'2',N'511',N'Radio',N'',N'0',N'',N'NEWBORNICU', '1');</v>
      </c>
    </row>
    <row r="88" spans="1:14" ht="16.5" x14ac:dyDescent="0.3">
      <c r="A88" s="19" t="s">
        <v>208</v>
      </c>
      <c r="B88" s="19" t="s">
        <v>209</v>
      </c>
      <c r="C88" s="4" t="s">
        <v>211</v>
      </c>
      <c r="D88" s="4" t="s">
        <v>177</v>
      </c>
      <c r="E88" s="4" t="s">
        <v>15</v>
      </c>
      <c r="F88" s="5">
        <v>2</v>
      </c>
      <c r="G88" s="15">
        <v>512</v>
      </c>
      <c r="H88" s="8" t="s">
        <v>12</v>
      </c>
      <c r="J88" s="5">
        <v>0</v>
      </c>
      <c r="L88" s="5" t="s">
        <v>34</v>
      </c>
      <c r="M88" s="5">
        <v>1</v>
      </c>
      <c r="N88" s="4" t="str">
        <f t="shared" si="2"/>
        <v>Insert into MasterDatas  (Id, CreatedAt, UpdatedAt, IsDeleted,ViName, EnName, Code, [Group], Form, [Level], [Order], DataType, Note, IsReadOnly,Data, Clinic, [Version]) values (NEWID(), GETDATE(), GETDATE(), 'False', N'Màu:',N'Color:',N'IPDIAAUURINACOLOR',N'IPDIAAUURINA',N'IPDIAAU',N'2',N'512',N'Label',N'',N'0',N'',N'NEWBORNICU', '1');</v>
      </c>
    </row>
    <row r="89" spans="1:14" ht="16.5" x14ac:dyDescent="0.3">
      <c r="A89" s="19" t="s">
        <v>208</v>
      </c>
      <c r="B89" s="19" t="s">
        <v>209</v>
      </c>
      <c r="C89" s="4" t="s">
        <v>212</v>
      </c>
      <c r="D89" s="4" t="s">
        <v>177</v>
      </c>
      <c r="E89" s="4" t="s">
        <v>15</v>
      </c>
      <c r="F89" s="5">
        <v>2</v>
      </c>
      <c r="G89" s="15">
        <v>513</v>
      </c>
      <c r="H89" s="8" t="s">
        <v>13</v>
      </c>
      <c r="J89" s="5">
        <v>0</v>
      </c>
      <c r="L89" s="5" t="s">
        <v>34</v>
      </c>
      <c r="M89" s="5">
        <v>1</v>
      </c>
      <c r="N89" s="4" t="str">
        <f t="shared" si="2"/>
        <v>Insert into MasterDatas  (Id, CreatedAt, UpdatedAt, IsDeleted,ViName, EnName, Code, [Group], Form, [Level], [Order], DataType, Note, IsReadOnly,Data, Clinic, [Version]) values (NEWID(), GETDATE(), GETDATE(), 'False', N'Màu:',N'Color:',N'IPDIAAUURINACOLORANS',N'IPDIAAUURINA',N'IPDIAAU',N'2',N'513',N'Text',N'',N'0',N'',N'NEWBORNICU', '1');</v>
      </c>
    </row>
    <row r="90" spans="1:14" ht="16.5" x14ac:dyDescent="0.3">
      <c r="A90" s="19" t="s">
        <v>24</v>
      </c>
      <c r="B90" s="19" t="s">
        <v>168</v>
      </c>
      <c r="C90" s="4" t="s">
        <v>180</v>
      </c>
      <c r="D90" s="4" t="s">
        <v>177</v>
      </c>
      <c r="E90" s="4" t="s">
        <v>15</v>
      </c>
      <c r="F90" s="5">
        <v>2</v>
      </c>
      <c r="G90" s="15">
        <v>514</v>
      </c>
      <c r="H90" s="8" t="s">
        <v>30</v>
      </c>
      <c r="J90" s="5">
        <v>0</v>
      </c>
      <c r="L90" s="5" t="s">
        <v>34</v>
      </c>
      <c r="M90" s="5">
        <v>1</v>
      </c>
      <c r="N90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N'Khác',N'Others',N'IPDIAAUURINAOTH',N'IPDIAAUURINA',N'IPDIAAU',N'2',N'514',N'Radio',N'',N'0',N'',N'NEWBORNICU', '1');</v>
      </c>
    </row>
    <row r="91" spans="1:14" ht="16.5" x14ac:dyDescent="0.3">
      <c r="A91" s="11" t="s">
        <v>24</v>
      </c>
      <c r="B91" s="19" t="s">
        <v>168</v>
      </c>
      <c r="C91" s="4" t="s">
        <v>256</v>
      </c>
      <c r="D91" s="4" t="s">
        <v>177</v>
      </c>
      <c r="E91" s="4" t="s">
        <v>15</v>
      </c>
      <c r="F91" s="5">
        <v>2</v>
      </c>
      <c r="G91" s="15">
        <v>515</v>
      </c>
      <c r="H91" s="8" t="s">
        <v>13</v>
      </c>
      <c r="J91" s="5">
        <v>0</v>
      </c>
      <c r="L91" s="5" t="s">
        <v>34</v>
      </c>
      <c r="M91" s="5">
        <v>1</v>
      </c>
      <c r="N91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N'Khác',N'Others',N'IPDIAAUURINAOTHANS',N'IPDIAAUURINA',N'IPDIAAU',N'2',N'515',N'Text',N'',N'0',N'',N'NEWBORNICU', '1');</v>
      </c>
    </row>
    <row r="92" spans="1:14" x14ac:dyDescent="0.25">
      <c r="A92" s="11" t="s">
        <v>181</v>
      </c>
      <c r="B92" s="13" t="s">
        <v>182</v>
      </c>
      <c r="C92" s="4" t="s">
        <v>189</v>
      </c>
      <c r="D92" s="4" t="s">
        <v>15</v>
      </c>
      <c r="E92" s="4" t="s">
        <v>15</v>
      </c>
      <c r="F92" s="5">
        <v>1</v>
      </c>
      <c r="G92" s="15">
        <v>516</v>
      </c>
      <c r="H92" s="8" t="s">
        <v>12</v>
      </c>
      <c r="J92" s="5">
        <v>0</v>
      </c>
      <c r="L92" s="5" t="s">
        <v>34</v>
      </c>
      <c r="M92" s="5">
        <v>1</v>
      </c>
      <c r="N92" s="4" t="str">
        <f t="shared" si="2"/>
        <v>Insert into MasterDatas  (Id, CreatedAt, UpdatedAt, IsDeleted,ViName, EnName, Code, [Group], Form, [Level], [Order], DataType, Note, IsReadOnly,Data, Clinic, [Version]) values (NEWID(), GETDATE(), GETDATE(), 'False', N'Vận chuyển',N'Transport',N'IPDIAAUTRANS',N'IPDIAAU',N'IPDIAAU',N'1',N'516',N'Label',N'',N'0',N'',N'NEWBORNICU', '1');</v>
      </c>
    </row>
    <row r="93" spans="1:14" ht="16.5" x14ac:dyDescent="0.3">
      <c r="A93" s="11" t="s">
        <v>183</v>
      </c>
      <c r="B93" s="13" t="s">
        <v>184</v>
      </c>
      <c r="C93" s="19" t="s">
        <v>193</v>
      </c>
      <c r="D93" s="4" t="s">
        <v>189</v>
      </c>
      <c r="E93" s="4" t="s">
        <v>15</v>
      </c>
      <c r="F93" s="5">
        <v>2</v>
      </c>
      <c r="G93" s="15">
        <v>517</v>
      </c>
      <c r="H93" s="8" t="s">
        <v>30</v>
      </c>
      <c r="J93" s="5">
        <v>0</v>
      </c>
      <c r="L93" s="5" t="s">
        <v>34</v>
      </c>
      <c r="M93" s="5">
        <v>1</v>
      </c>
      <c r="N93" s="4" t="str">
        <f t="shared" si="2"/>
        <v>Insert into MasterDatas  (Id, CreatedAt, UpdatedAt, IsDeleted,ViName, EnName, Code, [Group], Form, [Level], [Order], DataType, Note, IsReadOnly,Data, Clinic, [Version]) values (NEWID(), GETDATE(), GETDATE(), 'False', N'Bế',N'Hold',N'IPDIAAUTRANSHOLD',N'IPDIAAUTRANS',N'IPDIAAU',N'2',N'517',N'Radio',N'',N'0',N'',N'NEWBORNICU', '1');</v>
      </c>
    </row>
    <row r="94" spans="1:14" ht="16.5" x14ac:dyDescent="0.3">
      <c r="A94" s="11" t="s">
        <v>187</v>
      </c>
      <c r="B94" s="19" t="s">
        <v>188</v>
      </c>
      <c r="C94" s="19" t="s">
        <v>192</v>
      </c>
      <c r="D94" s="4" t="s">
        <v>189</v>
      </c>
      <c r="E94" s="4" t="s">
        <v>15</v>
      </c>
      <c r="F94" s="5">
        <v>2</v>
      </c>
      <c r="G94" s="15">
        <v>518</v>
      </c>
      <c r="H94" s="8" t="s">
        <v>30</v>
      </c>
      <c r="J94" s="5">
        <v>0</v>
      </c>
      <c r="L94" s="5" t="s">
        <v>34</v>
      </c>
      <c r="M94" s="5">
        <v>1</v>
      </c>
      <c r="N94" s="4" t="str">
        <f t="shared" si="2"/>
        <v>Insert into MasterDatas  (Id, CreatedAt, UpdatedAt, IsDeleted,ViName, EnName, Code, [Group], Form, [Level], [Order], DataType, Note, IsReadOnly,Data, Clinic, [Version]) values (NEWID(), GETDATE(), GETDATE(), 'False', N'Xe đẩy',N'Pram',N'IPDIAAUTRANSPRAM',N'IPDIAAUTRANS',N'IPDIAAU',N'2',N'518',N'Radio',N'',N'0',N'',N'NEWBORNICU', '1');</v>
      </c>
    </row>
    <row r="95" spans="1:14" ht="16.5" x14ac:dyDescent="0.3">
      <c r="A95" s="11" t="s">
        <v>185</v>
      </c>
      <c r="B95" s="19" t="s">
        <v>186</v>
      </c>
      <c r="C95" s="19" t="s">
        <v>191</v>
      </c>
      <c r="D95" s="4" t="s">
        <v>189</v>
      </c>
      <c r="E95" s="4" t="s">
        <v>15</v>
      </c>
      <c r="F95" s="5">
        <v>2</v>
      </c>
      <c r="G95" s="15">
        <v>519</v>
      </c>
      <c r="H95" s="8" t="s">
        <v>30</v>
      </c>
      <c r="J95" s="5">
        <v>0</v>
      </c>
      <c r="L95" s="5" t="s">
        <v>34</v>
      </c>
      <c r="M95" s="5">
        <v>1</v>
      </c>
      <c r="N95" s="4" t="str">
        <f t="shared" si="2"/>
        <v>Insert into MasterDatas  (Id, CreatedAt, UpdatedAt, IsDeleted,ViName, EnName, Code, [Group], Form, [Level], [Order], DataType, Note, IsReadOnly,Data, Clinic, [Version]) values (NEWID(), GETDATE(), GETDATE(), 'False', N'Cũi trẻ em',N'Baby cot',N'IPDIAAUTRANSCOT',N'IPDIAAUTRANS',N'IPDIAAU',N'2',N'519',N'Radio',N'',N'0',N'',N'NEWBORNICU', '1');</v>
      </c>
    </row>
    <row r="96" spans="1:14" ht="16.5" x14ac:dyDescent="0.3">
      <c r="A96" s="11" t="s">
        <v>24</v>
      </c>
      <c r="B96" s="19" t="s">
        <v>25</v>
      </c>
      <c r="C96" s="19" t="s">
        <v>190</v>
      </c>
      <c r="D96" s="4" t="s">
        <v>189</v>
      </c>
      <c r="E96" s="4" t="s">
        <v>15</v>
      </c>
      <c r="F96" s="5">
        <v>2</v>
      </c>
      <c r="G96" s="15">
        <v>520</v>
      </c>
      <c r="H96" s="8" t="s">
        <v>30</v>
      </c>
      <c r="J96" s="5">
        <v>0</v>
      </c>
      <c r="L96" s="5" t="s">
        <v>34</v>
      </c>
      <c r="M96" s="5">
        <v>1</v>
      </c>
      <c r="N96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N'Khác',N'Other',N'IPDIAAUTRANSOTH',N'IPDIAAUTRANS',N'IPDIAAU',N'2',N'520',N'Radio',N'',N'0',N'',N'NEWBORNICU', '1');</v>
      </c>
    </row>
    <row r="97" spans="1:14" ht="16.5" x14ac:dyDescent="0.3">
      <c r="A97" s="11" t="s">
        <v>24</v>
      </c>
      <c r="B97" s="19" t="s">
        <v>25</v>
      </c>
      <c r="C97" s="19" t="s">
        <v>254</v>
      </c>
      <c r="D97" s="4" t="s">
        <v>189</v>
      </c>
      <c r="E97" s="4" t="s">
        <v>15</v>
      </c>
      <c r="F97" s="5">
        <v>2</v>
      </c>
      <c r="G97" s="15">
        <v>521</v>
      </c>
      <c r="H97" s="8" t="s">
        <v>13</v>
      </c>
      <c r="J97" s="5">
        <v>0</v>
      </c>
      <c r="L97" s="5" t="s">
        <v>34</v>
      </c>
      <c r="M97" s="5">
        <v>1</v>
      </c>
      <c r="N97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N'Khác',N'Other',N'IPDIAAUTRANSOTHANS',N'IPDIAAUTRANS',N'IPDIAAU',N'2',N'521',N'Text',N'',N'0',N'',N'NEWBORNICU', '1');</v>
      </c>
    </row>
    <row r="98" spans="1:14" x14ac:dyDescent="0.25">
      <c r="A98" s="11" t="s">
        <v>28</v>
      </c>
      <c r="B98" s="18" t="s">
        <v>29</v>
      </c>
      <c r="C98" s="4" t="s">
        <v>199</v>
      </c>
      <c r="D98" s="4" t="s">
        <v>15</v>
      </c>
      <c r="E98" s="4" t="s">
        <v>15</v>
      </c>
      <c r="F98" s="5">
        <v>1</v>
      </c>
      <c r="G98" s="15">
        <v>522</v>
      </c>
      <c r="H98" s="8" t="s">
        <v>12</v>
      </c>
      <c r="J98" s="5">
        <v>0</v>
      </c>
      <c r="L98" s="5" t="s">
        <v>34</v>
      </c>
      <c r="M98" s="5">
        <v>1</v>
      </c>
      <c r="N98" s="4" t="str">
        <f t="shared" si="2"/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identified',N'IPDIAAUNEEDIDTK',N'IPDIAAU',N'IPDIAAU',N'1',N'522',N'Label',N'',N'0',N'',N'NEWBORNICU', '1');</v>
      </c>
    </row>
    <row r="99" spans="1:14" x14ac:dyDescent="0.25">
      <c r="A99" s="11" t="s">
        <v>26</v>
      </c>
      <c r="B99" s="13" t="s">
        <v>27</v>
      </c>
      <c r="C99" s="4" t="s">
        <v>200</v>
      </c>
      <c r="D99" s="4" t="s">
        <v>199</v>
      </c>
      <c r="E99" s="4" t="s">
        <v>15</v>
      </c>
      <c r="F99" s="5">
        <v>2</v>
      </c>
      <c r="G99" s="15">
        <v>523</v>
      </c>
      <c r="H99" s="8" t="s">
        <v>14</v>
      </c>
      <c r="J99" s="5">
        <v>0</v>
      </c>
      <c r="L99" s="5" t="s">
        <v>34</v>
      </c>
      <c r="M99" s="5">
        <v>1</v>
      </c>
      <c r="N99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physician',N'IPDIAAUNEEDIDTKIAP',N'IPDIAAUNEEDIDTK',N'IPDIAAU',N'2',N'523',N'Checkbox',N'',N'0',N'',N'NEWBORNICU', '1');</v>
      </c>
    </row>
    <row r="100" spans="1:14" ht="31.5" x14ac:dyDescent="0.25">
      <c r="A100" s="11" t="s">
        <v>258</v>
      </c>
      <c r="B100" s="18" t="s">
        <v>263</v>
      </c>
      <c r="C100" s="4" t="s">
        <v>235</v>
      </c>
      <c r="D100" s="4" t="s">
        <v>15</v>
      </c>
      <c r="E100" s="4" t="s">
        <v>15</v>
      </c>
      <c r="F100" s="5">
        <v>1</v>
      </c>
      <c r="G100" s="15">
        <v>524</v>
      </c>
      <c r="H100" s="8" t="s">
        <v>12</v>
      </c>
      <c r="J100" s="5">
        <v>0</v>
      </c>
      <c r="L100" s="5" t="s">
        <v>34</v>
      </c>
      <c r="M100" s="5">
        <v>1</v>
      </c>
      <c r="N100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N'Báo ngay bác sĩ điều trị nếu điểm an thần &lt;= -4 và/hoặc điểm đau &gt;= 4',N'Inform attending physician if sedation score &lt;= -4 and/or pain score &gt;= 4',N'IPDIAAUNEEDIDDAU',N'IPDIAAU',N'IPDIAAU',N'1',N'524',N'Label',N'',N'0',N'',N'NEWBORNICU', '1');</v>
      </c>
    </row>
    <row r="101" spans="1:14" x14ac:dyDescent="0.25">
      <c r="A101" s="11" t="s">
        <v>26</v>
      </c>
      <c r="B101" s="13" t="s">
        <v>27</v>
      </c>
      <c r="C101" s="4" t="s">
        <v>236</v>
      </c>
      <c r="D101" s="4" t="s">
        <v>235</v>
      </c>
      <c r="E101" s="4" t="s">
        <v>15</v>
      </c>
      <c r="F101" s="5">
        <v>2</v>
      </c>
      <c r="G101" s="15">
        <v>525</v>
      </c>
      <c r="H101" s="8" t="s">
        <v>14</v>
      </c>
      <c r="J101" s="5">
        <v>0</v>
      </c>
      <c r="L101" s="5" t="s">
        <v>34</v>
      </c>
      <c r="M101" s="5">
        <v>1</v>
      </c>
      <c r="N101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physician',N'IPDIAAUNEEDIDDAUAP',N'IPDIAAUNEEDIDDAU',N'IPDIAAU',N'2',N'525',N'Checkbox',N'',N'0',N'',N'NEWBORNICU', '1');</v>
      </c>
    </row>
    <row r="102" spans="1:14" x14ac:dyDescent="0.25">
      <c r="A102" s="11" t="s">
        <v>28</v>
      </c>
      <c r="B102" s="18" t="s">
        <v>29</v>
      </c>
      <c r="C102" s="4" t="s">
        <v>237</v>
      </c>
      <c r="D102" s="4" t="s">
        <v>15</v>
      </c>
      <c r="E102" s="4" t="s">
        <v>15</v>
      </c>
      <c r="F102" s="5">
        <v>1</v>
      </c>
      <c r="G102" s="15">
        <v>526</v>
      </c>
      <c r="H102" s="8" t="s">
        <v>12</v>
      </c>
      <c r="J102" s="5">
        <v>0</v>
      </c>
      <c r="L102" s="5" t="s">
        <v>34</v>
      </c>
      <c r="M102" s="5">
        <v>1</v>
      </c>
      <c r="N102" s="4" t="str">
        <f t="shared" si="2"/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identified',N'IPDIAAUNEEDIDDD',N'IPDIAAU',N'IPDIAAU',N'1',N'526',N'Label',N'',N'0',N'',N'NEWBORNICU', '1');</v>
      </c>
    </row>
    <row r="103" spans="1:14" x14ac:dyDescent="0.25">
      <c r="A103" s="11" t="s">
        <v>26</v>
      </c>
      <c r="B103" s="13" t="s">
        <v>27</v>
      </c>
      <c r="C103" s="4" t="s">
        <v>238</v>
      </c>
      <c r="D103" s="4" t="s">
        <v>237</v>
      </c>
      <c r="E103" s="4" t="s">
        <v>15</v>
      </c>
      <c r="F103" s="5">
        <v>2</v>
      </c>
      <c r="G103" s="15">
        <v>527</v>
      </c>
      <c r="H103" s="8" t="s">
        <v>14</v>
      </c>
      <c r="J103" s="5">
        <v>0</v>
      </c>
      <c r="L103" s="5" t="s">
        <v>34</v>
      </c>
      <c r="M103" s="5">
        <v>1</v>
      </c>
      <c r="N103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physician',N'IPDIAAUNEEDIDDDAP',N'IPDIAAUNEEDIDDD',N'IPDIAAU',N'2',N'527',N'Checkbox',N'',N'0',N'',N'NEWBORNICU', '1');</v>
      </c>
    </row>
    <row r="104" spans="1:14" x14ac:dyDescent="0.25">
      <c r="A104" s="11" t="s">
        <v>214</v>
      </c>
      <c r="B104" s="13" t="s">
        <v>214</v>
      </c>
      <c r="C104" s="4" t="s">
        <v>219</v>
      </c>
      <c r="D104" s="4" t="s">
        <v>15</v>
      </c>
      <c r="E104" s="4" t="s">
        <v>15</v>
      </c>
      <c r="F104" s="5">
        <v>1</v>
      </c>
      <c r="G104" s="15">
        <v>528</v>
      </c>
      <c r="H104" s="8" t="s">
        <v>12</v>
      </c>
      <c r="J104" s="5">
        <v>0</v>
      </c>
      <c r="L104" s="5" t="s">
        <v>34</v>
      </c>
      <c r="M104" s="5">
        <v>1</v>
      </c>
      <c r="N104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N'Khóc, dễ cáu',N'Khóc, dễ cáu',N'IPDIAAUSCORESEDATION1',N'IPDIAAU',N'IPDIAAU',N'1',N'528',N'Label',N'',N'0',N'',N'NEWBORNICU', '1');</v>
      </c>
    </row>
    <row r="105" spans="1:14" x14ac:dyDescent="0.25">
      <c r="A105" s="11" t="s">
        <v>214</v>
      </c>
      <c r="B105" s="13" t="s">
        <v>214</v>
      </c>
      <c r="C105" s="4" t="s">
        <v>245</v>
      </c>
      <c r="D105" s="4" t="s">
        <v>219</v>
      </c>
      <c r="E105" s="4" t="s">
        <v>15</v>
      </c>
      <c r="F105" s="5">
        <v>2</v>
      </c>
      <c r="G105" s="15">
        <v>529</v>
      </c>
      <c r="H105" s="8" t="s">
        <v>13</v>
      </c>
      <c r="J105" s="5">
        <v>0</v>
      </c>
      <c r="L105" s="5" t="s">
        <v>34</v>
      </c>
      <c r="M105" s="5">
        <v>1</v>
      </c>
      <c r="N105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N'Khóc, dễ cáu',N'Khóc, dễ cáu',N'IPDIAAUSCORESEDATION1ANS',N'IPDIAAUSCORESEDATION1',N'IPDIAAU',N'2',N'529',N'Text',N'',N'0',N'',N'NEWBORNICU', '1');</v>
      </c>
    </row>
    <row r="106" spans="1:14" x14ac:dyDescent="0.25">
      <c r="A106" s="11" t="s">
        <v>215</v>
      </c>
      <c r="B106" s="13" t="s">
        <v>215</v>
      </c>
      <c r="C106" s="4" t="s">
        <v>220</v>
      </c>
      <c r="D106" s="4" t="s">
        <v>15</v>
      </c>
      <c r="E106" s="4" t="s">
        <v>15</v>
      </c>
      <c r="F106" s="5">
        <v>1</v>
      </c>
      <c r="G106" s="15">
        <v>530</v>
      </c>
      <c r="H106" s="8" t="s">
        <v>12</v>
      </c>
      <c r="J106" s="5">
        <v>0</v>
      </c>
      <c r="L106" s="5" t="s">
        <v>34</v>
      </c>
      <c r="M106" s="5">
        <v>1</v>
      </c>
      <c r="N106" s="4" t="str">
        <f t="shared" si="2"/>
        <v>Insert into MasterDatas  (Id, CreatedAt, UpdatedAt, IsDeleted,ViName, EnName, Code, [Group], Form, [Level], [Order], DataType, Note, IsReadOnly,Data, Clinic, [Version]) values (NEWID(), GETDATE(), GETDATE(), 'False', N'Hành vi',N'Hành vi',N'IPDIAAUSCORESEDATION2',N'IPDIAAU',N'IPDIAAU',N'1',N'530',N'Label',N'',N'0',N'',N'NEWBORNICU', '1');</v>
      </c>
    </row>
    <row r="107" spans="1:14" x14ac:dyDescent="0.25">
      <c r="A107" s="11" t="s">
        <v>215</v>
      </c>
      <c r="B107" s="13" t="s">
        <v>215</v>
      </c>
      <c r="C107" s="4" t="s">
        <v>246</v>
      </c>
      <c r="D107" s="4" t="s">
        <v>220</v>
      </c>
      <c r="E107" s="4" t="s">
        <v>15</v>
      </c>
      <c r="F107" s="5">
        <v>2</v>
      </c>
      <c r="G107" s="15">
        <v>531</v>
      </c>
      <c r="H107" s="8" t="s">
        <v>13</v>
      </c>
      <c r="J107" s="5">
        <v>0</v>
      </c>
      <c r="L107" s="5" t="s">
        <v>34</v>
      </c>
      <c r="M107" s="5">
        <v>1</v>
      </c>
      <c r="N107" s="4" t="str">
        <f t="shared" si="2"/>
        <v>Insert into MasterDatas  (Id, CreatedAt, UpdatedAt, IsDeleted,ViName, EnName, Code, [Group], Form, [Level], [Order], DataType, Note, IsReadOnly,Data, Clinic, [Version]) values (NEWID(), GETDATE(), GETDATE(), 'False', N'Hành vi',N'Hành vi',N'IPDIAAUSCORESEDATIONANS',N'IPDIAAUSCORESEDATION2',N'IPDIAAU',N'2',N'531',N'Text',N'',N'0',N'',N'NEWBORNICU', '1');</v>
      </c>
    </row>
    <row r="108" spans="1:14" x14ac:dyDescent="0.25">
      <c r="A108" s="11" t="s">
        <v>216</v>
      </c>
      <c r="B108" s="13" t="s">
        <v>216</v>
      </c>
      <c r="C108" s="4" t="s">
        <v>221</v>
      </c>
      <c r="D108" s="4" t="s">
        <v>15</v>
      </c>
      <c r="E108" s="4" t="s">
        <v>15</v>
      </c>
      <c r="F108" s="5">
        <v>1</v>
      </c>
      <c r="G108" s="15">
        <v>532</v>
      </c>
      <c r="H108" s="8" t="s">
        <v>12</v>
      </c>
      <c r="J108" s="5">
        <v>0</v>
      </c>
      <c r="L108" s="5" t="s">
        <v>34</v>
      </c>
      <c r="M108" s="5">
        <v>1</v>
      </c>
      <c r="N108" s="4" t="str">
        <f t="shared" si="2"/>
        <v>Insert into MasterDatas  (Id, CreatedAt, UpdatedAt, IsDeleted,ViName, EnName, Code, [Group], Form, [Level], [Order], DataType, Note, IsReadOnly,Data, Clinic, [Version]) values (NEWID(), GETDATE(), GETDATE(), 'False', N'Biểu hiện trên mặt',N'Biểu hiện trên mặt',N'IPDIAAUSCORESEDATION3',N'IPDIAAU',N'IPDIAAU',N'1',N'532',N'Label',N'',N'0',N'',N'NEWBORNICU', '1');</v>
      </c>
    </row>
    <row r="109" spans="1:14" x14ac:dyDescent="0.25">
      <c r="A109" s="11" t="s">
        <v>216</v>
      </c>
      <c r="B109" s="13" t="s">
        <v>216</v>
      </c>
      <c r="C109" s="4" t="s">
        <v>247</v>
      </c>
      <c r="D109" s="4" t="s">
        <v>221</v>
      </c>
      <c r="E109" s="4" t="s">
        <v>15</v>
      </c>
      <c r="F109" s="5">
        <v>2</v>
      </c>
      <c r="G109" s="15">
        <v>533</v>
      </c>
      <c r="H109" s="8" t="s">
        <v>13</v>
      </c>
      <c r="J109" s="5">
        <v>0</v>
      </c>
      <c r="L109" s="5" t="s">
        <v>34</v>
      </c>
      <c r="M109" s="5">
        <v>1</v>
      </c>
      <c r="N109" s="4" t="str">
        <f t="shared" si="2"/>
        <v>Insert into MasterDatas  (Id, CreatedAt, UpdatedAt, IsDeleted,ViName, EnName, Code, [Group], Form, [Level], [Order], DataType, Note, IsReadOnly,Data, Clinic, [Version]) values (NEWID(), GETDATE(), GETDATE(), 'False', N'Biểu hiện trên mặt',N'Biểu hiện trên mặt',N'IPDIAAUSCORESEDATION3ANS',N'IPDIAAUSCORESEDATION3',N'IPDIAAU',N'2',N'533',N'Text',N'',N'0',N'',N'NEWBORNICU', '1');</v>
      </c>
    </row>
    <row r="110" spans="1:14" x14ac:dyDescent="0.25">
      <c r="A110" s="11" t="s">
        <v>217</v>
      </c>
      <c r="B110" s="13" t="s">
        <v>217</v>
      </c>
      <c r="C110" s="4" t="s">
        <v>222</v>
      </c>
      <c r="D110" s="4" t="s">
        <v>15</v>
      </c>
      <c r="E110" s="4" t="s">
        <v>15</v>
      </c>
      <c r="F110" s="5">
        <v>1</v>
      </c>
      <c r="G110" s="15">
        <v>534</v>
      </c>
      <c r="H110" s="8" t="s">
        <v>12</v>
      </c>
      <c r="J110" s="5">
        <v>0</v>
      </c>
      <c r="L110" s="5" t="s">
        <v>34</v>
      </c>
      <c r="M110" s="5">
        <v>1</v>
      </c>
      <c r="N110" s="4" t="str">
        <f t="shared" si="2"/>
        <v>Insert into MasterDatas  (Id, CreatedAt, UpdatedAt, IsDeleted,ViName, EnName, Code, [Group], Form, [Level], [Order], DataType, Note, IsReadOnly,Data, Clinic, [Version]) values (NEWID(), GETDATE(), GETDATE(), 'False', N'Độ chắc cánh tay và cẳng chân',N'Độ chắc cánh tay và cẳng chân',N'IPDIAAUSCORESEDATION4',N'IPDIAAU',N'IPDIAAU',N'1',N'534',N'Label',N'',N'0',N'',N'NEWBORNICU', '1');</v>
      </c>
    </row>
    <row r="111" spans="1:14" x14ac:dyDescent="0.25">
      <c r="A111" s="11" t="s">
        <v>217</v>
      </c>
      <c r="B111" s="13" t="s">
        <v>217</v>
      </c>
      <c r="C111" s="4" t="s">
        <v>248</v>
      </c>
      <c r="D111" s="4" t="s">
        <v>222</v>
      </c>
      <c r="E111" s="4" t="s">
        <v>15</v>
      </c>
      <c r="F111" s="5">
        <v>2</v>
      </c>
      <c r="G111" s="15">
        <v>535</v>
      </c>
      <c r="H111" s="8" t="s">
        <v>13</v>
      </c>
      <c r="J111" s="5">
        <v>0</v>
      </c>
      <c r="L111" s="5" t="s">
        <v>34</v>
      </c>
      <c r="M111" s="5">
        <v>1</v>
      </c>
      <c r="N111" s="4" t="str">
        <f t="shared" si="2"/>
        <v>Insert into MasterDatas  (Id, CreatedAt, UpdatedAt, IsDeleted,ViName, EnName, Code, [Group], Form, [Level], [Order], DataType, Note, IsReadOnly,Data, Clinic, [Version]) values (NEWID(), GETDATE(), GETDATE(), 'False', N'Độ chắc cánh tay và cẳng chân',N'Độ chắc cánh tay và cẳng chân',N'IPDIAAUSCORESEDATION4ANS',N'IPDIAAUSCORESEDATION4',N'IPDIAAU',N'2',N'535',N'Text',N'',N'0',N'',N'NEWBORNICU', '1');</v>
      </c>
    </row>
    <row r="112" spans="1:14" x14ac:dyDescent="0.25">
      <c r="A112" s="11" t="s">
        <v>218</v>
      </c>
      <c r="B112" s="13" t="s">
        <v>218</v>
      </c>
      <c r="C112" s="4" t="s">
        <v>223</v>
      </c>
      <c r="D112" s="4" t="s">
        <v>15</v>
      </c>
      <c r="E112" s="4" t="s">
        <v>15</v>
      </c>
      <c r="F112" s="5">
        <v>1</v>
      </c>
      <c r="G112" s="15">
        <v>536</v>
      </c>
      <c r="H112" s="8" t="s">
        <v>12</v>
      </c>
      <c r="J112" s="5">
        <v>0</v>
      </c>
      <c r="L112" s="5" t="s">
        <v>34</v>
      </c>
      <c r="M112" s="5">
        <v>1</v>
      </c>
      <c r="N112" s="4" t="str">
        <f t="shared" si="2"/>
        <v>Insert into MasterDatas  (Id, CreatedAt, UpdatedAt, IsDeleted,ViName, EnName, Code, [Group], Form, [Level], [Order], DataType, Note, IsReadOnly,Data, Clinic, [Version]) values (NEWID(), GETDATE(), GETDATE(), 'False', N'Dấu hiệu sinh tồn',N'Dấu hiệu sinh tồn',N'IPDIAAUSCORESEDATION5',N'IPDIAAU',N'IPDIAAU',N'1',N'536',N'Label',N'',N'0',N'',N'NEWBORNICU', '1');</v>
      </c>
    </row>
    <row r="113" spans="1:14" x14ac:dyDescent="0.25">
      <c r="A113" s="11" t="s">
        <v>218</v>
      </c>
      <c r="B113" s="13" t="s">
        <v>218</v>
      </c>
      <c r="C113" s="4" t="s">
        <v>249</v>
      </c>
      <c r="D113" s="4" t="s">
        <v>223</v>
      </c>
      <c r="E113" s="4" t="s">
        <v>15</v>
      </c>
      <c r="F113" s="5">
        <v>2</v>
      </c>
      <c r="G113" s="15">
        <v>537</v>
      </c>
      <c r="H113" s="8" t="s">
        <v>13</v>
      </c>
      <c r="J113" s="5">
        <v>0</v>
      </c>
      <c r="L113" s="5" t="s">
        <v>34</v>
      </c>
      <c r="M113" s="5">
        <v>1</v>
      </c>
      <c r="N113" s="4" t="str">
        <f t="shared" si="2"/>
        <v>Insert into MasterDatas  (Id, CreatedAt, UpdatedAt, IsDeleted,ViName, EnName, Code, [Group], Form, [Level], [Order], DataType, Note, IsReadOnly,Data, Clinic, [Version]) values (NEWID(), GETDATE(), GETDATE(), 'False', N'Dấu hiệu sinh tồn',N'Dấu hiệu sinh tồn',N'IPDIAAUSCORESEDATION5ANS',N'IPDIAAUSCORESEDATION5',N'IPDIAAU',N'2',N'537',N'Text',N'',N'0',N'',N'NEWBORNICU', '1');</v>
      </c>
    </row>
    <row r="114" spans="1:14" x14ac:dyDescent="0.25">
      <c r="A114" s="11" t="s">
        <v>28</v>
      </c>
      <c r="B114" s="18" t="s">
        <v>29</v>
      </c>
      <c r="C114" s="4" t="s">
        <v>250</v>
      </c>
      <c r="D114" s="4" t="s">
        <v>15</v>
      </c>
      <c r="E114" s="4" t="s">
        <v>15</v>
      </c>
      <c r="F114" s="5">
        <v>1</v>
      </c>
      <c r="G114" s="15">
        <v>538</v>
      </c>
      <c r="H114" s="8" t="s">
        <v>12</v>
      </c>
      <c r="J114" s="5">
        <v>0</v>
      </c>
      <c r="L114" s="5" t="s">
        <v>34</v>
      </c>
      <c r="M114" s="5">
        <v>1</v>
      </c>
      <c r="N114" s="4" t="str">
        <f t="shared" si="2"/>
        <v>Insert into MasterDatas  (Id, CreatedAt, UpdatedAt, IsDeleted,ViName, EnName, Code, [Group], Form, [Level], [Order], DataType, Note, IsReadOnly,Data, Clinic, [Version]) values (NEWID(), GETDATE(), GETDATE(), 'False', N'Hướng xử trí hỗ trợ',N'Needs identified',N'IPDIAAUNEEDIDTN',N'IPDIAAU',N'IPDIAAU',N'1',N'538',N'Label',N'',N'0',N'',N'NEWBORNICU', '1');</v>
      </c>
    </row>
    <row r="115" spans="1:14" x14ac:dyDescent="0.25">
      <c r="A115" s="11" t="s">
        <v>26</v>
      </c>
      <c r="B115" s="18" t="s">
        <v>27</v>
      </c>
      <c r="C115" s="4" t="s">
        <v>251</v>
      </c>
      <c r="D115" s="4" t="s">
        <v>250</v>
      </c>
      <c r="E115" s="4" t="s">
        <v>15</v>
      </c>
      <c r="F115" s="5">
        <v>2</v>
      </c>
      <c r="G115" s="15">
        <v>539</v>
      </c>
      <c r="H115" s="8" t="s">
        <v>14</v>
      </c>
      <c r="J115" s="5">
        <v>0</v>
      </c>
      <c r="L115" s="5" t="s">
        <v>34</v>
      </c>
      <c r="M115" s="5">
        <v>1</v>
      </c>
      <c r="N115" s="4" t="str">
        <f t="shared" si="2"/>
        <v>Insert into MasterDatas  (Id, CreatedAt, UpdatedAt, IsDeleted,ViName, EnName, Code, [Group], Form, [Level], [Order], DataType, Note, IsReadOnly,Data, Clinic, [Version]) values (NEWID(), GETDATE(), GETDATE(), 'False', N'Báo bác sĩ điều trị',N'Inform attending physician',N'IPDIAAUNEEDIDTNIAP',N'IPDIAAUNEEDIDTN',N'IPDIAAU',N'2',N'539',N'Checkbox',N'',N'0',N'',N'NEWBORNICU', '1');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>
    <row r="1" spans="1:4" ht="16.5" x14ac:dyDescent="0.3">
      <c r="A1" s="16" t="s">
        <v>229</v>
      </c>
      <c r="B1" t="s">
        <v>231</v>
      </c>
      <c r="C1" t="str">
        <f t="shared" ref="C1:C2" si="0">"(select id from VisitTypeGroups where Code = 'IPD')"</f>
        <v>(select id from VisitTypeGroups where Code = 'IPD')</v>
      </c>
      <c r="D1" t="str">
        <f t="shared" ref="D1:D2" si="1" xml:space="preserve"> "insert into Actions  (Id, CreatedAt, UpdatedAt, IsDeleted, Name , Code, VisitTypeGroupId) values (NEWID(), GETDATE(), GETDATE(), 'False',N'"&amp;A1&amp;"' , N'"&amp;B1&amp;"', "&amp;C1&amp;");"</f>
        <v>insert into Actions  (Id, CreatedAt, UpdatedAt, IsDeleted, Name , Code, VisitTypeGroupId) values (NEWID(), GETDATE(), GETDATE(), 'False',N'[IPD][ĐD CHỈNH SỬA] ĐGBĐ Trẻ sơ sinh nội trú' , N'IPDIAAUNEWBORN1', (select id from VisitTypeGroups where Code = 'IPD'));</v>
      </c>
    </row>
    <row r="2" spans="1:4" ht="16.5" x14ac:dyDescent="0.3">
      <c r="A2" s="16" t="s">
        <v>230</v>
      </c>
      <c r="B2" t="s">
        <v>232</v>
      </c>
      <c r="C2" t="str">
        <f t="shared" si="0"/>
        <v>(select id from VisitTypeGroups where Code = 'IPD')</v>
      </c>
      <c r="D2" t="str">
        <f t="shared" si="1"/>
        <v>insert into Actions  (Id, CreatedAt, UpdatedAt, IsDeleted, Name , Code, VisitTypeGroupId) values (NEWID(), GETDATE(), GETDATE(), 'False',N'[IPD][XEM] ĐGBD Trẻ sơ sinh nội trú' , N'IPDIAAUNEWBORN2', (select id from VisitTypeGroups where Code = 'IPD'));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sqref="A1:XFD1"/>
    </sheetView>
  </sheetViews>
  <sheetFormatPr defaultRowHeight="15" x14ac:dyDescent="0.25"/>
  <sheetData>
    <row r="1" spans="1:1" x14ac:dyDescent="0.25">
      <c r="A1" t="s">
        <v>257</v>
      </c>
    </row>
    <row r="4" spans="1:1" x14ac:dyDescent="0.25">
      <c r="A4" s="17"/>
    </row>
    <row r="5" spans="1:1" x14ac:dyDescent="0.25">
      <c r="A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cols>
    <col min="13" max="13" width="14.5703125" customWidth="1"/>
  </cols>
  <sheetData>
    <row r="1" spans="1:1" x14ac:dyDescent="0.25">
      <c r="A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2022-04-21T04:39:57Z</dcterms:modified>
</cp:coreProperties>
</file>