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l\"/>
    </mc:Choice>
  </mc:AlternateContent>
  <xr:revisionPtr revIDLastSave="0" documentId="8_{7940FC9C-FC00-4FAA-9C90-3B7D3D3ED7EC}" xr6:coauthVersionLast="45" xr6:coauthVersionMax="45" xr10:uidLastSave="{00000000-0000-0000-0000-000000000000}"/>
  <bookViews>
    <workbookView xWindow="-120" yWindow="-120" windowWidth="28110" windowHeight="16440" xr2:uid="{B03AB6EA-0D50-4FB0-81CD-0935CB9C751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C10" i="1" l="1"/>
  <c r="E17" i="1" l="1"/>
  <c r="H16" i="1"/>
  <c r="H14" i="1"/>
  <c r="H12" i="1"/>
  <c r="D12" i="1"/>
  <c r="C12" i="1"/>
  <c r="B12" i="1"/>
  <c r="H11" i="1"/>
  <c r="D11" i="1"/>
  <c r="C11" i="1"/>
  <c r="B11" i="1"/>
  <c r="H10" i="1"/>
  <c r="D10" i="1"/>
  <c r="B10" i="1"/>
  <c r="H17" i="1" l="1"/>
</calcChain>
</file>

<file path=xl/sharedStrings.xml><?xml version="1.0" encoding="utf-8"?>
<sst xmlns="http://schemas.openxmlformats.org/spreadsheetml/2006/main" count="34" uniqueCount="31">
  <si>
    <t>CÔNG TY CỔ PHẦN BIBO MART</t>
  </si>
  <si>
    <r>
      <t>Người thực hiện:</t>
    </r>
    <r>
      <rPr>
        <b/>
        <sz val="12"/>
        <rFont val="Times New Roman"/>
        <family val="1"/>
      </rPr>
      <t xml:space="preserve"> TRẦN NGỌC TRÌNH</t>
    </r>
  </si>
  <si>
    <r>
      <t xml:space="preserve">MNS: </t>
    </r>
    <r>
      <rPr>
        <b/>
        <sz val="12"/>
        <color indexed="8"/>
        <rFont val="Times New Roman"/>
        <family val="1"/>
      </rPr>
      <t>B10515</t>
    </r>
  </si>
  <si>
    <t>STT</t>
  </si>
  <si>
    <t>KPIs</t>
  </si>
  <si>
    <t>Cách đo lường</t>
  </si>
  <si>
    <t>Đơn vị tính</t>
  </si>
  <si>
    <t>Trọng số</t>
  </si>
  <si>
    <t>Định mức hiệu suất (KPIs)</t>
  </si>
  <si>
    <t>% hoàn thành</t>
  </si>
  <si>
    <t>Ghi chú</t>
  </si>
  <si>
    <t>Kế hoạch</t>
  </si>
  <si>
    <t>Thực hiện</t>
  </si>
  <si>
    <r>
      <rPr>
        <sz val="12"/>
        <color theme="1"/>
        <rFont val="Calibri"/>
        <family val="2"/>
      </rPr>
      <t>≥</t>
    </r>
    <r>
      <rPr>
        <sz val="10.3"/>
        <color theme="1"/>
        <rFont val="Times New Roman"/>
        <family val="1"/>
      </rPr>
      <t xml:space="preserve"> 1 lỗi = 0</t>
    </r>
  </si>
  <si>
    <t>Các công việc khác trong kỳ:</t>
  </si>
  <si>
    <t>Đạt: 100%; Không đạt: 0%</t>
  </si>
  <si>
    <t>Y</t>
  </si>
  <si>
    <t>KẾT QUẢ CHUNG</t>
  </si>
  <si>
    <t xml:space="preserve">PHÊ DUYỆT </t>
  </si>
  <si>
    <t>NGƯỜI THỰC HIỆN</t>
  </si>
  <si>
    <t>Trần Ngọc Trình</t>
  </si>
  <si>
    <r>
      <t xml:space="preserve">Người giao &amp; đánh giá: </t>
    </r>
    <r>
      <rPr>
        <b/>
        <sz val="12"/>
        <rFont val="Times New Roman"/>
        <family val="1"/>
      </rPr>
      <t>LÊ XUÂN TRƯỜNG</t>
    </r>
  </si>
  <si>
    <t>Lê Xuân Trường</t>
  </si>
  <si>
    <t>- Hỗ trợ xử lý dữ liệu báo cáo</t>
  </si>
  <si>
    <r>
      <t xml:space="preserve">Vị trí công việc:  </t>
    </r>
    <r>
      <rPr>
        <b/>
        <sz val="12"/>
        <rFont val="Times New Roman"/>
        <family val="1"/>
      </rPr>
      <t>LẬP TRÌNH WEB</t>
    </r>
  </si>
  <si>
    <t xml:space="preserve">- Hỗ trợ vận hạnh </t>
  </si>
  <si>
    <t>- Làm mới tool nhập dữ liệu portal</t>
  </si>
  <si>
    <r>
      <t xml:space="preserve">Vị trí công việc: </t>
    </r>
    <r>
      <rPr>
        <b/>
        <sz val="12"/>
        <rFont val="Times New Roman"/>
        <family val="1"/>
      </rPr>
      <t>Giám đốc Khối CNTT</t>
    </r>
  </si>
  <si>
    <t>ĐÁNH GIÁ HIỆU QUẢ CÔNG VIỆC THÁNG 05/2020</t>
  </si>
  <si>
    <t>Hà Nội, ngày …...  tháng 06 năm 2020</t>
  </si>
  <si>
    <t>Hà Nội, ngày …. tháng 06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</si>
</sst>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₫_-;\-* #,##0.00\ _₫_-;_-* &quot;-&quot;??\ _₫_-;_-@_-"/>
    <numFmt numFmtId="165" formatCode="_(* #,##0_);_(* \(#,##0\);_(* &quot;-&quot;??_);_(@_)"/>
    <numFmt numFmtId="166" formatCode="0000"/>
    <numFmt numFmtId="167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</font>
    <font>
      <b/>
      <sz val="16"/>
      <name val="Times New Roman"/>
      <family val="1"/>
    </font>
    <font>
      <sz val="13"/>
      <name val="Times New Roman"/>
      <family val="1"/>
    </font>
    <font>
      <sz val="11"/>
      <color indexed="8"/>
      <name val="Calibri"/>
      <family val="2"/>
      <charset val="163"/>
    </font>
    <font>
      <sz val="11"/>
      <color indexed="8"/>
      <name val="Arial"/>
      <family val="2"/>
    </font>
    <font>
      <sz val="13"/>
      <color indexed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8"/>
      <name val="Arial"/>
      <family val="2"/>
    </font>
    <font>
      <sz val="12"/>
      <name val="Times New Roman"/>
      <family val="1"/>
    </font>
    <font>
      <sz val="11"/>
      <color theme="1"/>
      <name val="Cambria"/>
      <family val="2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2"/>
    </font>
    <font>
      <sz val="12"/>
      <color theme="1"/>
      <name val="Calibri"/>
      <family val="2"/>
    </font>
    <font>
      <sz val="10.3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name val="Times New Roman"/>
      <family val="1"/>
    </font>
    <font>
      <i/>
      <sz val="12"/>
      <color indexed="8"/>
      <name val="Arial"/>
      <family val="2"/>
    </font>
    <font>
      <b/>
      <i/>
      <sz val="12"/>
      <name val="Times New Roman"/>
      <family val="1"/>
    </font>
    <font>
      <b/>
      <sz val="13"/>
      <name val="Times New Roman"/>
      <family val="1"/>
    </font>
    <font>
      <b/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/>
    <xf numFmtId="164" fontId="5" fillId="0" borderId="0" applyFont="0" applyFill="0" applyBorder="0" applyAlignment="0" applyProtection="0"/>
    <xf numFmtId="0" fontId="6" fillId="0" borderId="0"/>
    <xf numFmtId="0" fontId="12" fillId="0" borderId="0"/>
    <xf numFmtId="9" fontId="5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76">
    <xf numFmtId="0" fontId="0" fillId="0" borderId="0" xfId="0"/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165" fontId="4" fillId="0" borderId="0" xfId="2" applyNumberFormat="1" applyFont="1" applyAlignment="1">
      <alignment horizontal="center" vertical="center"/>
    </xf>
    <xf numFmtId="0" fontId="7" fillId="0" borderId="0" xfId="3" applyFont="1" applyAlignment="1">
      <alignment horizontal="center"/>
    </xf>
    <xf numFmtId="0" fontId="10" fillId="0" borderId="0" xfId="0" applyFont="1"/>
    <xf numFmtId="0" fontId="11" fillId="0" borderId="0" xfId="1" applyFont="1" applyAlignment="1">
      <alignment horizontal="left" vertical="center"/>
    </xf>
    <xf numFmtId="0" fontId="13" fillId="0" borderId="0" xfId="4" applyFont="1"/>
    <xf numFmtId="0" fontId="11" fillId="0" borderId="0" xfId="1" applyFont="1" applyAlignment="1">
      <alignment vertical="center"/>
    </xf>
    <xf numFmtId="0" fontId="9" fillId="0" borderId="0" xfId="1" applyFont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14" fillId="0" borderId="0" xfId="0" applyFont="1"/>
    <xf numFmtId="166" fontId="15" fillId="0" borderId="0" xfId="0" applyNumberFormat="1" applyFont="1" applyAlignment="1">
      <alignment horizontal="left"/>
    </xf>
    <xf numFmtId="0" fontId="16" fillId="0" borderId="1" xfId="1" applyFont="1" applyBorder="1" applyAlignment="1">
      <alignment horizontal="center" vertical="center"/>
    </xf>
    <xf numFmtId="0" fontId="16" fillId="0" borderId="1" xfId="1" applyFont="1" applyBorder="1" applyAlignment="1">
      <alignment vertical="center"/>
    </xf>
    <xf numFmtId="165" fontId="9" fillId="2" borderId="2" xfId="2" applyNumberFormat="1" applyFont="1" applyFill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7" fillId="3" borderId="2" xfId="6" applyFont="1" applyFill="1" applyBorder="1" applyAlignment="1">
      <alignment horizontal="left" vertical="center" wrapText="1"/>
    </xf>
    <xf numFmtId="9" fontId="11" fillId="0" borderId="2" xfId="5" applyFont="1" applyBorder="1" applyAlignment="1">
      <alignment horizontal="center" vertical="center" wrapText="1"/>
    </xf>
    <xf numFmtId="1" fontId="11" fillId="0" borderId="2" xfId="5" applyNumberFormat="1" applyFont="1" applyBorder="1" applyAlignment="1">
      <alignment horizontal="center" vertical="center" wrapText="1"/>
    </xf>
    <xf numFmtId="1" fontId="18" fillId="0" borderId="2" xfId="5" applyNumberFormat="1" applyFont="1" applyBorder="1" applyAlignment="1">
      <alignment horizontal="center" vertical="center" wrapText="1"/>
    </xf>
    <xf numFmtId="167" fontId="18" fillId="0" borderId="2" xfId="7" applyNumberFormat="1" applyFont="1" applyBorder="1" applyAlignment="1">
      <alignment horizontal="center" vertical="center"/>
    </xf>
    <xf numFmtId="9" fontId="19" fillId="0" borderId="2" xfId="7" applyFont="1" applyBorder="1" applyAlignment="1">
      <alignment horizontal="left" vertical="center"/>
    </xf>
    <xf numFmtId="0" fontId="11" fillId="0" borderId="2" xfId="8" applyNumberFormat="1" applyFont="1" applyBorder="1" applyAlignment="1">
      <alignment horizontal="center" vertical="center" wrapText="1"/>
    </xf>
    <xf numFmtId="0" fontId="18" fillId="0" borderId="2" xfId="8" applyNumberFormat="1" applyFont="1" applyBorder="1" applyAlignment="1">
      <alignment horizontal="center" vertical="center" wrapText="1"/>
    </xf>
    <xf numFmtId="167" fontId="13" fillId="0" borderId="2" xfId="7" applyNumberFormat="1" applyFont="1" applyBorder="1" applyAlignment="1">
      <alignment horizontal="center" vertical="center"/>
    </xf>
    <xf numFmtId="9" fontId="13" fillId="0" borderId="2" xfId="7" applyFont="1" applyBorder="1" applyAlignment="1">
      <alignment horizontal="left" vertical="center"/>
    </xf>
    <xf numFmtId="9" fontId="18" fillId="0" borderId="2" xfId="5" applyFont="1" applyBorder="1" applyAlignment="1">
      <alignment horizontal="center" vertical="center" wrapText="1"/>
    </xf>
    <xf numFmtId="0" fontId="17" fillId="3" borderId="7" xfId="6" applyFont="1" applyFill="1" applyBorder="1" applyAlignment="1">
      <alignment horizontal="left" vertical="center" wrapText="1"/>
    </xf>
    <xf numFmtId="9" fontId="11" fillId="0" borderId="7" xfId="5" applyFont="1" applyBorder="1" applyAlignment="1">
      <alignment horizontal="center" vertical="center" wrapText="1"/>
    </xf>
    <xf numFmtId="0" fontId="11" fillId="0" borderId="7" xfId="5" applyNumberFormat="1" applyFont="1" applyBorder="1" applyAlignment="1">
      <alignment horizontal="center" vertical="center" wrapText="1"/>
    </xf>
    <xf numFmtId="0" fontId="18" fillId="0" borderId="7" xfId="5" applyNumberFormat="1" applyFont="1" applyBorder="1" applyAlignment="1">
      <alignment horizontal="center" vertical="center" wrapText="1"/>
    </xf>
    <xf numFmtId="167" fontId="13" fillId="0" borderId="7" xfId="7" applyNumberFormat="1" applyFont="1" applyBorder="1" applyAlignment="1">
      <alignment horizontal="center" vertical="center"/>
    </xf>
    <xf numFmtId="9" fontId="13" fillId="0" borderId="7" xfId="7" applyFont="1" applyBorder="1" applyAlignment="1">
      <alignment horizontal="left" vertical="center"/>
    </xf>
    <xf numFmtId="0" fontId="17" fillId="3" borderId="7" xfId="6" quotePrefix="1" applyFont="1" applyFill="1" applyBorder="1" applyAlignment="1">
      <alignment horizontal="left" vertical="center" wrapText="1"/>
    </xf>
    <xf numFmtId="9" fontId="9" fillId="4" borderId="2" xfId="1" applyNumberFormat="1" applyFont="1" applyFill="1" applyBorder="1" applyAlignment="1">
      <alignment horizontal="center" vertical="center"/>
    </xf>
    <xf numFmtId="9" fontId="22" fillId="4" borderId="2" xfId="1" applyNumberFormat="1" applyFont="1" applyFill="1" applyBorder="1" applyAlignment="1">
      <alignment horizontal="center" vertical="center"/>
    </xf>
    <xf numFmtId="9" fontId="23" fillId="4" borderId="2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165" fontId="11" fillId="0" borderId="0" xfId="2" applyNumberFormat="1" applyFont="1" applyAlignment="1">
      <alignment horizontal="center" vertical="center"/>
    </xf>
    <xf numFmtId="9" fontId="11" fillId="0" borderId="0" xfId="5" applyFont="1" applyAlignment="1">
      <alignment horizontal="center" vertical="center"/>
    </xf>
    <xf numFmtId="0" fontId="9" fillId="0" borderId="0" xfId="1" applyFont="1" applyAlignment="1">
      <alignment vertical="center"/>
    </xf>
    <xf numFmtId="165" fontId="16" fillId="0" borderId="0" xfId="2" applyNumberFormat="1" applyFont="1" applyAlignment="1">
      <alignment horizontal="center" vertical="center"/>
    </xf>
    <xf numFmtId="165" fontId="16" fillId="0" borderId="0" xfId="2" applyNumberFormat="1" applyFont="1" applyAlignment="1">
      <alignment vertical="center"/>
    </xf>
    <xf numFmtId="0" fontId="24" fillId="0" borderId="0" xfId="0" applyFont="1"/>
    <xf numFmtId="0" fontId="25" fillId="0" borderId="0" xfId="1" applyFont="1" applyAlignment="1">
      <alignment vertical="center"/>
    </xf>
    <xf numFmtId="165" fontId="9" fillId="0" borderId="0" xfId="2" applyNumberFormat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26" fillId="0" borderId="0" xfId="2" applyNumberFormat="1" applyFont="1" applyAlignment="1">
      <alignment horizontal="center" vertical="center"/>
    </xf>
    <xf numFmtId="165" fontId="26" fillId="0" borderId="0" xfId="2" applyNumberFormat="1" applyFont="1" applyAlignment="1">
      <alignment vertical="center"/>
    </xf>
    <xf numFmtId="0" fontId="7" fillId="0" borderId="0" xfId="0" applyFont="1"/>
    <xf numFmtId="0" fontId="0" fillId="0" borderId="0" xfId="0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3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2" borderId="2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165" fontId="9" fillId="2" borderId="4" xfId="2" applyNumberFormat="1" applyFont="1" applyFill="1" applyBorder="1" applyAlignment="1">
      <alignment horizontal="center" vertical="center" wrapText="1"/>
    </xf>
    <xf numFmtId="165" fontId="9" fillId="2" borderId="5" xfId="2" applyNumberFormat="1" applyFont="1" applyFill="1" applyBorder="1" applyAlignment="1">
      <alignment horizontal="center" vertical="center" wrapText="1"/>
    </xf>
    <xf numFmtId="9" fontId="9" fillId="2" borderId="3" xfId="5" applyFont="1" applyFill="1" applyBorder="1" applyAlignment="1">
      <alignment horizontal="center" vertical="center" wrapText="1"/>
    </xf>
    <xf numFmtId="9" fontId="9" fillId="2" borderId="6" xfId="5" applyFont="1" applyFill="1" applyBorder="1" applyAlignment="1">
      <alignment horizontal="center" vertical="center" wrapText="1"/>
    </xf>
    <xf numFmtId="0" fontId="9" fillId="4" borderId="4" xfId="1" applyFont="1" applyFill="1" applyBorder="1" applyAlignment="1">
      <alignment horizontal="center" vertical="center"/>
    </xf>
    <xf numFmtId="0" fontId="9" fillId="4" borderId="8" xfId="1" applyFont="1" applyFill="1" applyBorder="1" applyAlignment="1">
      <alignment horizontal="center" vertical="center"/>
    </xf>
    <xf numFmtId="0" fontId="9" fillId="4" borderId="5" xfId="1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9" fontId="9" fillId="2" borderId="2" xfId="5" applyFont="1" applyFill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7" fillId="3" borderId="7" xfId="6" applyFont="1" applyFill="1" applyBorder="1" applyAlignment="1">
      <alignment horizontal="left" vertical="center" wrapText="1"/>
    </xf>
    <xf numFmtId="0" fontId="17" fillId="3" borderId="7" xfId="6" applyFont="1" applyFill="1" applyBorder="1" applyAlignment="1">
      <alignment horizontal="center" vertical="center" wrapText="1"/>
    </xf>
    <xf numFmtId="0" fontId="11" fillId="0" borderId="7" xfId="5" applyNumberFormat="1" applyFont="1" applyBorder="1" applyAlignment="1">
      <alignment horizontal="center" vertical="center" wrapText="1"/>
    </xf>
    <xf numFmtId="9" fontId="13" fillId="0" borderId="7" xfId="7" applyFont="1" applyBorder="1" applyAlignment="1">
      <alignment horizontal="center" vertical="center"/>
    </xf>
  </cellXfs>
  <cellStyles count="9">
    <cellStyle name="Comma 2" xfId="2" xr:uid="{BC240967-8F46-4F02-B649-B7F1F8B7C8F2}"/>
    <cellStyle name="Comma 26" xfId="8" xr:uid="{171CE858-60D7-4B8A-B800-80529F280D2F}"/>
    <cellStyle name="Normal" xfId="0" builtinId="0"/>
    <cellStyle name="Normal 2 19" xfId="3" xr:uid="{405BE903-EAC2-468B-91F2-E5AEFF626E8B}"/>
    <cellStyle name="Normal 3 2 2" xfId="1" xr:uid="{8509AFF2-5515-42C7-82C2-7FD9E9654472}"/>
    <cellStyle name="Normal 75" xfId="4" xr:uid="{5CAB47A4-C0F4-4E73-B4E2-E8C36B796EAA}"/>
    <cellStyle name="Normal 76 2" xfId="6" xr:uid="{B9EF9CF7-EFA5-4BE0-819F-C7E49F33E716}"/>
    <cellStyle name="Percent 2 4" xfId="7" xr:uid="{13519CF4-072C-4EF5-ACE1-3013513C3545}"/>
    <cellStyle name="Percent 3" xfId="5" xr:uid="{846413C2-12CC-477F-BBC5-F9C8DCDE6F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1103792</xdr:colOff>
      <xdr:row>2</xdr:row>
      <xdr:rowOff>217133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F3B3BF-F60B-40D0-834F-F03E00AFE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13392" cy="617183"/>
        </a:xfrm>
        <a:prstGeom prst="rect">
          <a:avLst/>
        </a:prstGeom>
      </xdr:spPr>
    </xdr:pic>
    <xdr:clientData/>
  </xdr:twoCellAnchor>
  <xdr:twoCellAnchor>
    <xdr:from>
      <xdr:col>5</xdr:col>
      <xdr:colOff>598082</xdr:colOff>
      <xdr:row>0</xdr:row>
      <xdr:rowOff>0</xdr:rowOff>
    </xdr:from>
    <xdr:to>
      <xdr:col>9</xdr:col>
      <xdr:colOff>15058</xdr:colOff>
      <xdr:row>3</xdr:row>
      <xdr:rowOff>232213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EEA9F2-F7F8-49E5-B2A9-B71293633175}"/>
            </a:ext>
          </a:extLst>
        </xdr:cNvPr>
        <xdr:cNvSpPr/>
      </xdr:nvSpPr>
      <xdr:spPr>
        <a:xfrm>
          <a:off x="7837082" y="0"/>
          <a:ext cx="3074576" cy="90848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Phân quyền đánh giá KPI:</a:t>
          </a:r>
        </a:p>
        <a:p>
          <a:pPr algn="l"/>
          <a:r>
            <a:rPr lang="vi-VN" sz="1100">
              <a:latin typeface="Times New Roman" panose="02020603050405020304" pitchFamily="18" charset="0"/>
              <a:cs typeface="Times New Roman" panose="02020603050405020304" pitchFamily="18" charset="0"/>
            </a:rPr>
            <a:t>- Trưởng Phòng: Đánh giá cho nhân viên cấp dưới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  <a:p>
          <a:pPr algn="l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- Giám đốc Khối: </a:t>
          </a:r>
        </a:p>
        <a:p>
          <a:pPr algn="l"/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vi-VN" sz="1100">
              <a:latin typeface="Times New Roman" panose="02020603050405020304" pitchFamily="18" charset="0"/>
              <a:cs typeface="Times New Roman" panose="02020603050405020304" pitchFamily="18" charset="0"/>
            </a:rPr>
            <a:t>+ Đánh giá cho Trưởng phòng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vi-VN" sz="1100">
              <a:latin typeface="Times New Roman" panose="02020603050405020304" pitchFamily="18" charset="0"/>
              <a:cs typeface="Times New Roman" panose="02020603050405020304" pitchFamily="18" charset="0"/>
            </a:rPr>
            <a:t>+ Tự đánh giá và được phê duyệt bởi TGĐ.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rinh\Downloads\KPI_NGUYEN_VAN_PHONG_09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ỤC CHỨC DANH"/>
      <sheetName val="THU VIỆN KPIs"/>
      <sheetName val="ThanhVQ"/>
      <sheetName val="LuyenNT"/>
      <sheetName val="PhongNV"/>
      <sheetName val="QuanND"/>
      <sheetName val="Quy định về báo cáo"/>
    </sheetNames>
    <sheetDataSet>
      <sheetData sheetId="0" refreshError="1"/>
      <sheetData sheetId="1" refreshError="1">
        <row r="5">
          <cell r="H5" t="str">
            <v>Tính sẵn sàng hệ thống luôn được đảm bảo không làm gián đoạn việc vận hành của công ty liên quan đến CNTT</v>
          </cell>
          <cell r="I5" t="str">
            <v>Số lần gián đoạn hệ thống Website / Số lần cam kết</v>
          </cell>
          <cell r="J5" t="str">
            <v>Số lần gián đoạn</v>
          </cell>
        </row>
        <row r="6">
          <cell r="H6" t="str">
            <v>100% các công việc thực hiện đúng theo cam kết về tiến độ và chất lượng.</v>
          </cell>
          <cell r="I6" t="str">
            <v>Số sự vụ hoàn thành đúng theo kế hoạch / Tổng số sự vụ cần thực hiện trong kỳ.</v>
          </cell>
          <cell r="J6" t="str">
            <v>Sự vụ</v>
          </cell>
        </row>
        <row r="7">
          <cell r="I7" t="str">
            <v>Đếm số lần giải quyết ko đạt theo cam kết / Số cam kết theo kết được phê duyêt</v>
          </cell>
          <cell r="J7" t="str">
            <v>Số lần</v>
          </cell>
        </row>
        <row r="18">
          <cell r="H18" t="str">
            <v>95% các công việc trong kỳ đúng theo yêu cầu về chất lượng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06B6-CD18-4A37-9B3D-C8A1574A39EF}">
  <sheetPr>
    <pageSetUpPr fitToPage="1"/>
  </sheetPr>
  <dimension ref="A1:I30"/>
  <sheetViews>
    <sheetView tabSelected="1" zoomScale="85" zoomScaleNormal="85" workbookViewId="0">
      <selection activeCell="M26" sqref="M26"/>
    </sheetView>
  </sheetViews>
  <sheetFormatPr defaultRowHeight="15" x14ac:dyDescent="0.25"/>
  <cols>
    <col min="2" max="2" width="38.140625" customWidth="1"/>
    <col min="3" max="3" width="39.5703125" customWidth="1"/>
    <col min="8" max="8" width="24" customWidth="1"/>
    <col min="10" max="10" width="4.5703125" customWidth="1"/>
  </cols>
  <sheetData>
    <row r="1" spans="1:9" ht="20.25" x14ac:dyDescent="0.25">
      <c r="A1" s="54" t="s">
        <v>0</v>
      </c>
      <c r="B1" s="54"/>
      <c r="C1" s="54"/>
      <c r="D1" s="54"/>
      <c r="E1" s="54"/>
      <c r="F1" s="54"/>
      <c r="G1" s="54"/>
      <c r="H1" s="54"/>
      <c r="I1" s="54"/>
    </row>
    <row r="2" spans="1:9" ht="16.5" x14ac:dyDescent="0.25">
      <c r="A2" s="1"/>
      <c r="B2" s="1"/>
      <c r="C2" s="1"/>
      <c r="D2" s="1"/>
      <c r="E2" s="2"/>
      <c r="F2" s="3"/>
      <c r="G2" s="4"/>
      <c r="H2" s="4"/>
      <c r="I2" s="4"/>
    </row>
    <row r="3" spans="1:9" ht="18.75" x14ac:dyDescent="0.25">
      <c r="A3" s="55" t="s">
        <v>28</v>
      </c>
      <c r="B3" s="55"/>
      <c r="C3" s="55"/>
      <c r="D3" s="55"/>
      <c r="E3" s="55"/>
      <c r="F3" s="55"/>
      <c r="G3" s="55"/>
      <c r="H3" s="55"/>
      <c r="I3" s="55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5"/>
      <c r="B5" s="6" t="s">
        <v>21</v>
      </c>
      <c r="C5" s="7"/>
      <c r="D5" s="5"/>
      <c r="E5" s="5"/>
      <c r="F5" s="8" t="s">
        <v>27</v>
      </c>
      <c r="G5" s="9"/>
      <c r="H5" s="10"/>
      <c r="I5" s="7"/>
    </row>
    <row r="6" spans="1:9" ht="15.75" x14ac:dyDescent="0.25">
      <c r="A6" s="5"/>
      <c r="B6" s="6" t="s">
        <v>1</v>
      </c>
      <c r="C6" s="7"/>
      <c r="D6" s="11" t="s">
        <v>2</v>
      </c>
      <c r="E6" s="12"/>
      <c r="F6" s="8" t="s">
        <v>24</v>
      </c>
      <c r="G6" s="9"/>
      <c r="H6" s="9"/>
      <c r="I6" s="9"/>
    </row>
    <row r="7" spans="1:9" ht="15.75" x14ac:dyDescent="0.25">
      <c r="A7" s="13"/>
      <c r="B7" s="13"/>
      <c r="C7" s="14"/>
      <c r="D7" s="14"/>
      <c r="E7" s="13"/>
      <c r="F7" s="13"/>
      <c r="G7" s="13"/>
      <c r="H7" s="13"/>
      <c r="I7" s="7"/>
    </row>
    <row r="8" spans="1:9" ht="15.75" x14ac:dyDescent="0.25">
      <c r="A8" s="57" t="s">
        <v>3</v>
      </c>
      <c r="B8" s="58" t="s">
        <v>4</v>
      </c>
      <c r="C8" s="57" t="s">
        <v>5</v>
      </c>
      <c r="D8" s="59" t="s">
        <v>6</v>
      </c>
      <c r="E8" s="59" t="s">
        <v>7</v>
      </c>
      <c r="F8" s="61" t="s">
        <v>8</v>
      </c>
      <c r="G8" s="62"/>
      <c r="H8" s="63" t="s">
        <v>9</v>
      </c>
      <c r="I8" s="69" t="s">
        <v>10</v>
      </c>
    </row>
    <row r="9" spans="1:9" ht="31.5" x14ac:dyDescent="0.25">
      <c r="A9" s="57"/>
      <c r="B9" s="58"/>
      <c r="C9" s="57"/>
      <c r="D9" s="60"/>
      <c r="E9" s="60"/>
      <c r="F9" s="15" t="s">
        <v>11</v>
      </c>
      <c r="G9" s="15" t="s">
        <v>12</v>
      </c>
      <c r="H9" s="64"/>
      <c r="I9" s="69"/>
    </row>
    <row r="10" spans="1:9" ht="45" x14ac:dyDescent="0.25">
      <c r="A10" s="16">
        <v>1</v>
      </c>
      <c r="B10" s="17" t="str">
        <f>'[1]THU VIỆN KPIs'!H5</f>
        <v>Tính sẵn sàng hệ thống luôn được đảm bảo không làm gián đoạn việc vận hành của công ty liên quan đến CNTT</v>
      </c>
      <c r="C10" s="17" t="str">
        <f>'[1]THU VIỆN KPIs'!I5</f>
        <v>Số lần gián đoạn hệ thống Website / Số lần cam kết</v>
      </c>
      <c r="D10" s="17" t="str">
        <f>'[1]THU VIỆN KPIs'!J5</f>
        <v>Số lần gián đoạn</v>
      </c>
      <c r="E10" s="18">
        <v>0.1</v>
      </c>
      <c r="F10" s="19">
        <v>2</v>
      </c>
      <c r="G10" s="20">
        <v>5</v>
      </c>
      <c r="H10" s="21">
        <f>IF(G10&gt;=1,0,(E10/1*(1-G10)))</f>
        <v>0</v>
      </c>
      <c r="I10" s="22" t="s">
        <v>13</v>
      </c>
    </row>
    <row r="11" spans="1:9" ht="30" x14ac:dyDescent="0.25">
      <c r="A11" s="16">
        <v>2</v>
      </c>
      <c r="B11" s="17" t="str">
        <f>'[1]THU VIỆN KPIs'!H6</f>
        <v>100% các công việc thực hiện đúng theo cam kết về tiến độ và chất lượng.</v>
      </c>
      <c r="C11" s="17" t="str">
        <f>'[1]THU VIỆN KPIs'!I6</f>
        <v>Số sự vụ hoàn thành đúng theo kế hoạch / Tổng số sự vụ cần thực hiện trong kỳ.</v>
      </c>
      <c r="D11" s="17" t="str">
        <f>'[1]THU VIỆN KPIs'!J6</f>
        <v>Sự vụ</v>
      </c>
      <c r="E11" s="18">
        <v>0.3</v>
      </c>
      <c r="F11" s="23">
        <v>4</v>
      </c>
      <c r="G11" s="24">
        <v>4</v>
      </c>
      <c r="H11" s="25">
        <f>G11/F11*E11</f>
        <v>0.3</v>
      </c>
      <c r="I11" s="26"/>
    </row>
    <row r="12" spans="1:9" ht="30" x14ac:dyDescent="0.25">
      <c r="A12" s="16">
        <v>4</v>
      </c>
      <c r="B12" s="17" t="str">
        <f>'[1]THU VIỆN KPIs'!H18</f>
        <v>95% các công việc trong kỳ đúng theo yêu cầu về chất lượng</v>
      </c>
      <c r="C12" s="17" t="str">
        <f>'[1]THU VIỆN KPIs'!I7</f>
        <v>Đếm số lần giải quyết ko đạt theo cam kết / Số cam kết theo kết được phê duyêt</v>
      </c>
      <c r="D12" s="17" t="str">
        <f>'[1]THU VIỆN KPIs'!J7</f>
        <v>Số lần</v>
      </c>
      <c r="E12" s="18">
        <v>0.2</v>
      </c>
      <c r="F12" s="18">
        <v>0.95</v>
      </c>
      <c r="G12" s="27">
        <v>0.9</v>
      </c>
      <c r="H12" s="25">
        <f>G12*E12/F12</f>
        <v>0.18947368421052635</v>
      </c>
      <c r="I12" s="26"/>
    </row>
    <row r="13" spans="1:9" ht="15.75" x14ac:dyDescent="0.25">
      <c r="A13" s="70">
        <v>6</v>
      </c>
      <c r="B13" s="28" t="s">
        <v>14</v>
      </c>
      <c r="C13" s="28"/>
      <c r="D13" s="28"/>
      <c r="E13" s="29"/>
      <c r="F13" s="30"/>
      <c r="G13" s="31"/>
      <c r="H13" s="32"/>
      <c r="I13" s="33"/>
    </row>
    <row r="14" spans="1:9" ht="20.25" customHeight="1" x14ac:dyDescent="0.25">
      <c r="A14" s="71"/>
      <c r="B14" s="34" t="s">
        <v>25</v>
      </c>
      <c r="C14" s="72" t="s">
        <v>15</v>
      </c>
      <c r="D14" s="73"/>
      <c r="E14" s="29">
        <v>0.1</v>
      </c>
      <c r="F14" s="74" t="s">
        <v>16</v>
      </c>
      <c r="G14" s="31" t="s">
        <v>16</v>
      </c>
      <c r="H14" s="32">
        <f>IF(G14=$F$14,E14,0)</f>
        <v>0.1</v>
      </c>
      <c r="I14" s="75"/>
    </row>
    <row r="15" spans="1:9" ht="20.25" customHeight="1" x14ac:dyDescent="0.25">
      <c r="A15" s="71"/>
      <c r="B15" s="34" t="s">
        <v>26</v>
      </c>
      <c r="C15" s="72"/>
      <c r="D15" s="73"/>
      <c r="E15" s="29">
        <v>0.1</v>
      </c>
      <c r="F15" s="74"/>
      <c r="G15" s="31" t="s">
        <v>16</v>
      </c>
      <c r="H15" s="32">
        <f>IF(G15=$F$14,E15,0)</f>
        <v>0.1</v>
      </c>
      <c r="I15" s="75"/>
    </row>
    <row r="16" spans="1:9" ht="20.25" customHeight="1" x14ac:dyDescent="0.25">
      <c r="A16" s="71"/>
      <c r="B16" s="34" t="s">
        <v>23</v>
      </c>
      <c r="C16" s="72"/>
      <c r="D16" s="73"/>
      <c r="E16" s="29">
        <v>0.2</v>
      </c>
      <c r="F16" s="74"/>
      <c r="G16" s="31" t="s">
        <v>16</v>
      </c>
      <c r="H16" s="32">
        <f t="shared" ref="H16" si="0">IF(G16=$F$14,E16,0)</f>
        <v>0.2</v>
      </c>
      <c r="I16" s="75"/>
    </row>
    <row r="17" spans="1:9" ht="15.75" x14ac:dyDescent="0.25">
      <c r="A17" s="65" t="s">
        <v>17</v>
      </c>
      <c r="B17" s="66"/>
      <c r="C17" s="66"/>
      <c r="D17" s="67"/>
      <c r="E17" s="35">
        <f>SUM(E10:E16)</f>
        <v>1</v>
      </c>
      <c r="F17" s="35"/>
      <c r="G17" s="35"/>
      <c r="H17" s="36">
        <f>SUM(H10:H16)</f>
        <v>0.88947368421052642</v>
      </c>
      <c r="I17" s="37"/>
    </row>
    <row r="18" spans="1:9" ht="15.75" x14ac:dyDescent="0.25">
      <c r="A18" s="8"/>
      <c r="B18" s="8"/>
      <c r="C18" s="8"/>
      <c r="D18" s="8"/>
      <c r="E18" s="38"/>
      <c r="F18" s="39"/>
      <c r="G18" s="39"/>
      <c r="H18" s="40"/>
      <c r="I18" s="41"/>
    </row>
    <row r="19" spans="1:9" ht="15.75" x14ac:dyDescent="0.25">
      <c r="A19" s="42"/>
      <c r="B19" s="42" t="s">
        <v>29</v>
      </c>
      <c r="C19" s="42"/>
      <c r="D19" s="43"/>
      <c r="E19" s="43"/>
      <c r="F19" s="44"/>
      <c r="G19" s="44"/>
      <c r="H19" s="42" t="s">
        <v>30</v>
      </c>
      <c r="I19" s="45"/>
    </row>
    <row r="20" spans="1:9" ht="15.75" x14ac:dyDescent="0.25">
      <c r="A20" s="46"/>
      <c r="B20" s="46" t="s">
        <v>18</v>
      </c>
      <c r="C20" s="46"/>
      <c r="D20" s="46"/>
      <c r="E20" s="46"/>
      <c r="F20" s="5"/>
      <c r="G20" s="5"/>
      <c r="H20" s="46" t="s">
        <v>19</v>
      </c>
      <c r="I20" s="41"/>
    </row>
    <row r="21" spans="1:9" ht="16.5" x14ac:dyDescent="0.25">
      <c r="A21" s="47"/>
      <c r="B21" s="48"/>
      <c r="C21" s="49"/>
      <c r="D21" s="49"/>
      <c r="E21" s="48"/>
      <c r="F21" s="48"/>
      <c r="G21" s="48"/>
      <c r="H21" s="48"/>
      <c r="I21" s="50"/>
    </row>
    <row r="22" spans="1:9" ht="16.5" x14ac:dyDescent="0.25">
      <c r="A22" s="47"/>
      <c r="B22" s="48"/>
      <c r="C22" s="49"/>
      <c r="D22" s="49"/>
      <c r="E22" s="48"/>
      <c r="F22" s="48"/>
      <c r="G22" s="48"/>
      <c r="H22" s="48"/>
      <c r="I22" s="50"/>
    </row>
    <row r="23" spans="1:9" x14ac:dyDescent="0.25">
      <c r="F23" s="51"/>
      <c r="G23" s="51"/>
    </row>
    <row r="24" spans="1:9" x14ac:dyDescent="0.25">
      <c r="F24" s="51"/>
      <c r="G24" s="51"/>
    </row>
    <row r="25" spans="1:9" x14ac:dyDescent="0.25">
      <c r="B25" s="52" t="s">
        <v>22</v>
      </c>
      <c r="C25" s="53"/>
      <c r="D25" s="53"/>
      <c r="E25" s="53"/>
      <c r="F25" s="52"/>
      <c r="G25" s="68" t="s">
        <v>20</v>
      </c>
      <c r="H25" s="68"/>
      <c r="I25" s="68"/>
    </row>
    <row r="26" spans="1:9" x14ac:dyDescent="0.25">
      <c r="F26" s="51"/>
      <c r="G26" s="51"/>
    </row>
    <row r="27" spans="1:9" x14ac:dyDescent="0.25">
      <c r="F27" s="51"/>
      <c r="G27" s="51"/>
    </row>
    <row r="28" spans="1:9" x14ac:dyDescent="0.25">
      <c r="F28" s="51"/>
      <c r="G28" s="51"/>
    </row>
    <row r="29" spans="1:9" x14ac:dyDescent="0.25">
      <c r="F29" s="51"/>
      <c r="G29" s="51"/>
    </row>
    <row r="30" spans="1:9" x14ac:dyDescent="0.25">
      <c r="F30" s="51"/>
      <c r="G30" s="51"/>
    </row>
  </sheetData>
  <mergeCells count="18">
    <mergeCell ref="A17:D17"/>
    <mergeCell ref="G25:I25"/>
    <mergeCell ref="I8:I9"/>
    <mergeCell ref="A13:A16"/>
    <mergeCell ref="C14:C16"/>
    <mergeCell ref="D14:D16"/>
    <mergeCell ref="F14:F16"/>
    <mergeCell ref="I14:I16"/>
    <mergeCell ref="A1:I1"/>
    <mergeCell ref="A3:I3"/>
    <mergeCell ref="A4:I4"/>
    <mergeCell ref="A8:A9"/>
    <mergeCell ref="B8:B9"/>
    <mergeCell ref="C8:C9"/>
    <mergeCell ref="D8:D9"/>
    <mergeCell ref="E8:E9"/>
    <mergeCell ref="F8:G8"/>
    <mergeCell ref="H8:H9"/>
  </mergeCells>
  <pageMargins left="0.7" right="0.7" top="0.75" bottom="0.75" header="0.3" footer="0.3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 leo</dc:creator>
  <cp:lastModifiedBy>beo leo</cp:lastModifiedBy>
  <cp:lastPrinted>2018-07-03T03:40:13Z</cp:lastPrinted>
  <dcterms:created xsi:type="dcterms:W3CDTF">2018-05-17T04:36:05Z</dcterms:created>
  <dcterms:modified xsi:type="dcterms:W3CDTF">2020-06-15T03:50:01Z</dcterms:modified>
</cp:coreProperties>
</file>