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e\Downloads\2025-2\Gest. de proyectos\03 Etapa planificación\Material\"/>
    </mc:Choice>
  </mc:AlternateContent>
  <xr:revisionPtr revIDLastSave="0" documentId="8_{C422EE33-FFC7-403D-B3CC-B942967A39F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xample - Project Plan Template" sheetId="1" r:id="rId1"/>
  </sheets>
  <definedNames>
    <definedName name="_xlnm.Print_Area" localSheetId="0">'Example - Project Plan Template'!$B$1:$I$39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H31" i="1"/>
  <c r="H25" i="1"/>
  <c r="H21" i="1"/>
  <c r="H19" i="1"/>
  <c r="H16" i="1"/>
  <c r="H18" i="1"/>
  <c r="H20" i="1"/>
  <c r="H22" i="1"/>
  <c r="H23" i="1"/>
  <c r="H24" i="1"/>
  <c r="H26" i="1"/>
  <c r="H27" i="1"/>
  <c r="H28" i="1"/>
  <c r="H30" i="1"/>
  <c r="H32" i="1"/>
  <c r="H33" i="1"/>
  <c r="H34" i="1"/>
  <c r="H36" i="1"/>
  <c r="H37" i="1"/>
  <c r="H14" i="1"/>
  <c r="H17" i="1"/>
  <c r="H15" i="1"/>
  <c r="H5" i="1"/>
  <c r="H10" i="1" l="1"/>
  <c r="H11" i="1"/>
  <c r="H12" i="1"/>
  <c r="H9" i="1"/>
</calcChain>
</file>

<file path=xl/sharedStrings.xml><?xml version="1.0" encoding="utf-8"?>
<sst xmlns="http://schemas.openxmlformats.org/spreadsheetml/2006/main" count="81" uniqueCount="53">
  <si>
    <t>FACE CHECK</t>
  </si>
  <si>
    <t>Título del Proyecto</t>
  </si>
  <si>
    <t>Fecha inicio</t>
  </si>
  <si>
    <t>Duracion del proyecto</t>
  </si>
  <si>
    <t>Gerentes del Proyecto</t>
  </si>
  <si>
    <t>Fecha Fin</t>
  </si>
  <si>
    <t>en dias</t>
  </si>
  <si>
    <t>Valeria Corzo - Daniel Serrano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</si>
  <si>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</si>
  <si>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</si>
  <si>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</si>
  <si>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</si>
  <si>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</si>
  <si>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</si>
  <si>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</si>
  <si>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</si>
  <si>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</si>
  <si>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</si>
  <si>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Constitución del acta de inicio</t>
  </si>
  <si>
    <t>Complete</t>
  </si>
  <si>
    <t>In Progress</t>
  </si>
  <si>
    <t>Conformación del Equipo de trabajo</t>
  </si>
  <si>
    <t>Explicación de la idea</t>
  </si>
  <si>
    <t>On Hold</t>
  </si>
  <si>
    <t xml:space="preserve">Presentación y Asignación de actividades </t>
  </si>
  <si>
    <t>Definición y Planificación del Proyecto</t>
  </si>
  <si>
    <t>Levantamiento de información</t>
  </si>
  <si>
    <t>Análisis</t>
  </si>
  <si>
    <t>Toma de decisiones y ajuste</t>
  </si>
  <si>
    <t>Diseño</t>
  </si>
  <si>
    <t>Programación del Código fuente</t>
  </si>
  <si>
    <t>Tipos de requerimientos</t>
  </si>
  <si>
    <t xml:space="preserve">Carga inicial </t>
  </si>
  <si>
    <t>Pruebas funcionales</t>
  </si>
  <si>
    <t>Integración</t>
  </si>
  <si>
    <t>2.1.0</t>
  </si>
  <si>
    <t>Configuración con el servidor</t>
  </si>
  <si>
    <t>Pruebas funcionales con el servidor</t>
  </si>
  <si>
    <t>Pruebas funcionales de integración</t>
  </si>
  <si>
    <t>Puesta en operación</t>
  </si>
  <si>
    <t xml:space="preserve">Entregable: Página web </t>
  </si>
  <si>
    <t>Elaboración interfaz</t>
  </si>
  <si>
    <t>Monitero/Control</t>
  </si>
  <si>
    <t>Revisión de la planeación</t>
  </si>
  <si>
    <t>Control de la ejecución</t>
  </si>
  <si>
    <t>3.2.1</t>
  </si>
  <si>
    <t>Control de la ejecución del código</t>
  </si>
  <si>
    <t>– Project Updates</t>
  </si>
  <si>
    <t>3.3.1</t>
  </si>
  <si>
    <t>–– Chart Updates</t>
  </si>
  <si>
    <t xml:space="preserve">Cierre </t>
  </si>
  <si>
    <t>Reuniones</t>
  </si>
  <si>
    <t>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</si>
</sst>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b/>
      <sz val="28"/>
      <color rgb="FF001033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033"/>
      </top>
      <bottom style="thin">
        <color theme="0" tint="-0.24997711111789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67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3"/>
    </xf>
    <xf numFmtId="0" fontId="8" fillId="0" borderId="2" xfId="0" applyFont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3"/>
    </xf>
    <xf numFmtId="164" fontId="4" fillId="2" borderId="2" xfId="0" applyNumberFormat="1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4" fillId="7" borderId="3" xfId="0" applyFont="1" applyFill="1" applyBorder="1" applyAlignment="1">
      <alignment horizontal="left" vertical="center" wrapText="1" indent="1"/>
    </xf>
    <xf numFmtId="0" fontId="10" fillId="8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 readingOrder="1"/>
    </xf>
    <xf numFmtId="164" fontId="11" fillId="6" borderId="3" xfId="0" applyNumberFormat="1" applyFont="1" applyFill="1" applyBorder="1" applyAlignment="1">
      <alignment horizontal="left" vertical="center" wrapText="1" indent="1"/>
    </xf>
    <xf numFmtId="165" fontId="11" fillId="6" borderId="3" xfId="0" applyNumberFormat="1" applyFont="1" applyFill="1" applyBorder="1" applyAlignment="1">
      <alignment horizontal="left" vertical="center" wrapText="1" indent="1" readingOrder="1"/>
    </xf>
    <xf numFmtId="165" fontId="11" fillId="6" borderId="3" xfId="0" applyNumberFormat="1" applyFont="1" applyFill="1" applyBorder="1" applyAlignment="1">
      <alignment horizontal="left" vertical="center" wrapText="1" indent="1"/>
    </xf>
    <xf numFmtId="1" fontId="11" fillId="6" borderId="3" xfId="0" applyNumberFormat="1" applyFont="1" applyFill="1" applyBorder="1" applyAlignment="1">
      <alignment horizontal="left" vertical="center" wrapText="1" indent="1"/>
    </xf>
    <xf numFmtId="0" fontId="12" fillId="7" borderId="3" xfId="0" applyFont="1" applyFill="1" applyBorder="1" applyAlignment="1">
      <alignment horizontal="left" vertical="center" wrapText="1" indent="1" readingOrder="1"/>
    </xf>
    <xf numFmtId="164" fontId="13" fillId="7" borderId="3" xfId="0" applyNumberFormat="1" applyFont="1" applyFill="1" applyBorder="1" applyAlignment="1">
      <alignment horizontal="left" vertical="center" wrapText="1" indent="1"/>
    </xf>
    <xf numFmtId="165" fontId="11" fillId="7" borderId="3" xfId="0" applyNumberFormat="1" applyFont="1" applyFill="1" applyBorder="1" applyAlignment="1">
      <alignment horizontal="left" vertical="center" wrapText="1" indent="1" readingOrder="1"/>
    </xf>
    <xf numFmtId="165" fontId="11" fillId="7" borderId="3" xfId="0" applyNumberFormat="1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 readingOrder="1"/>
    </xf>
    <xf numFmtId="164" fontId="11" fillId="8" borderId="3" xfId="0" applyNumberFormat="1" applyFont="1" applyFill="1" applyBorder="1" applyAlignment="1">
      <alignment horizontal="left" vertical="center" wrapText="1" indent="1"/>
    </xf>
    <xf numFmtId="165" fontId="11" fillId="8" borderId="3" xfId="0" applyNumberFormat="1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11" fillId="5" borderId="3" xfId="0" applyFont="1" applyFill="1" applyBorder="1" applyAlignment="1">
      <alignment horizontal="left" vertical="center" wrapText="1" indent="1"/>
    </xf>
    <xf numFmtId="0" fontId="14" fillId="3" borderId="6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5" fontId="11" fillId="5" borderId="3" xfId="0" applyNumberFormat="1" applyFont="1" applyFill="1" applyBorder="1" applyAlignment="1">
      <alignment horizontal="left" vertical="center" wrapText="1" indent="1"/>
    </xf>
    <xf numFmtId="0" fontId="14" fillId="9" borderId="6" xfId="0" applyFont="1" applyFill="1" applyBorder="1" applyAlignment="1">
      <alignment horizontal="left" vertical="center" wrapText="1" indent="1"/>
    </xf>
    <xf numFmtId="0" fontId="14" fillId="9" borderId="4" xfId="0" applyFont="1" applyFill="1" applyBorder="1" applyAlignment="1">
      <alignment horizontal="left" vertical="center" wrapText="1" indent="1"/>
    </xf>
    <xf numFmtId="165" fontId="11" fillId="5" borderId="7" xfId="0" applyNumberFormat="1" applyFont="1" applyFill="1" applyBorder="1" applyAlignment="1">
      <alignment horizontal="left" vertical="center" wrapText="1" indent="1"/>
    </xf>
    <xf numFmtId="1" fontId="11" fillId="5" borderId="3" xfId="0" applyNumberFormat="1" applyFont="1" applyFill="1" applyBorder="1" applyAlignment="1">
      <alignment horizontal="left" vertical="center" wrapText="1" indent="1"/>
    </xf>
    <xf numFmtId="0" fontId="10" fillId="5" borderId="3" xfId="0" applyFont="1" applyFill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left" vertical="center" wrapText="1" indent="1" readingOrder="1"/>
    </xf>
    <xf numFmtId="1" fontId="4" fillId="10" borderId="1" xfId="0" applyNumberFormat="1" applyFont="1" applyFill="1" applyBorder="1" applyAlignment="1">
      <alignment horizontal="left" vertical="center" wrapText="1" indent="1"/>
    </xf>
    <xf numFmtId="1" fontId="4" fillId="11" borderId="1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65" fontId="4" fillId="0" borderId="4" xfId="0" applyNumberFormat="1" applyFont="1" applyBorder="1" applyAlignment="1">
      <alignment horizontal="left" vertical="center" wrapText="1" indent="1"/>
    </xf>
    <xf numFmtId="1" fontId="4" fillId="10" borderId="8" xfId="0" applyNumberFormat="1" applyFont="1" applyFill="1" applyBorder="1" applyAlignment="1">
      <alignment horizontal="left" vertical="center" wrapText="1" indent="1"/>
    </xf>
    <xf numFmtId="0" fontId="16" fillId="2" borderId="0" xfId="0" applyFont="1" applyFill="1" applyAlignment="1">
      <alignment vertic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4" fillId="4" borderId="3" xfId="0" applyFont="1" applyFill="1" applyBorder="1" applyAlignment="1">
      <alignment horizontal="left" vertical="center" wrapText="1" indent="1"/>
    </xf>
    <xf numFmtId="0" fontId="15" fillId="3" borderId="6" xfId="0" applyFont="1" applyFill="1" applyBorder="1" applyAlignment="1">
      <alignment horizontal="left" vertical="center" wrapText="1" indent="1"/>
    </xf>
    <xf numFmtId="0" fontId="11" fillId="5" borderId="0" xfId="0" applyFont="1" applyFill="1" applyAlignment="1">
      <alignment horizontal="left" vertical="center" indent="1"/>
    </xf>
    <xf numFmtId="165" fontId="4" fillId="13" borderId="1" xfId="0" applyNumberFormat="1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2"/>
    </xf>
    <xf numFmtId="164" fontId="4" fillId="2" borderId="4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Medium4"/>
  <colors>
    <mruColors>
      <color rgb="FF001033"/>
      <color rgb="FF007134"/>
      <color rgb="FF03C15A"/>
      <color rgb="FFD1EEFF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'Example - Project Plan Template'!$C$8:$C$37</c:f>
              <c:strCache>
                <c:ptCount val="28"/>
                <c:pt idx="0">
                  <c:v>Concepción e Inicio del Proyecto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Explicación de la idea</c:v>
                </c:pt>
                <c:pt idx="4">
                  <c:v>Presentación y Asignación de actividades </c:v>
                </c:pt>
                <c:pt idx="5">
                  <c:v>Definición y Planificación del Proyecto</c:v>
                </c:pt>
                <c:pt idx="6">
                  <c:v>Levantamiento de información</c:v>
                </c:pt>
                <c:pt idx="7">
                  <c:v>Análisis</c:v>
                </c:pt>
                <c:pt idx="8">
                  <c:v>Toma de decisiones y ajuste</c:v>
                </c:pt>
                <c:pt idx="9">
                  <c:v>Diseño</c:v>
                </c:pt>
                <c:pt idx="10">
                  <c:v>Programación del Código fuente</c:v>
                </c:pt>
                <c:pt idx="11">
                  <c:v>Tipos de requerimientos</c:v>
                </c:pt>
                <c:pt idx="12">
                  <c:v>Carga inicial </c:v>
                </c:pt>
                <c:pt idx="13">
                  <c:v>Pruebas funcionales</c:v>
                </c:pt>
                <c:pt idx="14">
                  <c:v>Integración</c:v>
                </c:pt>
                <c:pt idx="15">
                  <c:v>Configuración con el servidor</c:v>
                </c:pt>
                <c:pt idx="16">
                  <c:v>Pruebas funcionales con el servidor</c:v>
                </c:pt>
                <c:pt idx="17">
                  <c:v>Pruebas funcionales de integración</c:v>
                </c:pt>
                <c:pt idx="18">
                  <c:v>Puesta en operación</c:v>
                </c:pt>
                <c:pt idx="19">
                  <c:v>Entregable: Página web </c:v>
                </c:pt>
                <c:pt idx="20">
                  <c:v>Elaboración interfaz</c:v>
                </c:pt>
                <c:pt idx="21">
                  <c:v>Monitero/Control</c:v>
                </c:pt>
                <c:pt idx="22">
                  <c:v>Revisión de la planeación</c:v>
                </c:pt>
                <c:pt idx="23">
                  <c:v>Control de la ejecución</c:v>
                </c:pt>
                <c:pt idx="24">
                  <c:v>Control de la ejecución del código</c:v>
                </c:pt>
                <c:pt idx="25">
                  <c:v>Cierre </c:v>
                </c:pt>
                <c:pt idx="26">
                  <c:v>Reuniones</c:v>
                </c:pt>
                <c:pt idx="27">
                  <c:v>Informe</c:v>
                </c:pt>
              </c:strCache>
            </c:strRef>
          </c:cat>
          <c:val>
            <c:numRef>
              <c:f>'Example - Project Plan Template'!$F$8:$F$37</c:f>
              <c:numCache>
                <c:formatCode>mm/dd</c:formatCode>
                <c:ptCount val="28"/>
                <c:pt idx="0">
                  <c:v>45293</c:v>
                </c:pt>
                <c:pt idx="1">
                  <c:v>45878</c:v>
                </c:pt>
                <c:pt idx="2">
                  <c:v>45878</c:v>
                </c:pt>
                <c:pt idx="3">
                  <c:v>45878</c:v>
                </c:pt>
                <c:pt idx="4">
                  <c:v>45878</c:v>
                </c:pt>
                <c:pt idx="6">
                  <c:v>45892</c:v>
                </c:pt>
                <c:pt idx="7">
                  <c:v>45900</c:v>
                </c:pt>
                <c:pt idx="8">
                  <c:v>45899</c:v>
                </c:pt>
                <c:pt idx="9">
                  <c:v>45913</c:v>
                </c:pt>
                <c:pt idx="10">
                  <c:v>45920</c:v>
                </c:pt>
                <c:pt idx="11">
                  <c:v>45927</c:v>
                </c:pt>
                <c:pt idx="12">
                  <c:v>45934</c:v>
                </c:pt>
                <c:pt idx="13">
                  <c:v>45941</c:v>
                </c:pt>
                <c:pt idx="14">
                  <c:v>45948</c:v>
                </c:pt>
                <c:pt idx="15">
                  <c:v>45955</c:v>
                </c:pt>
                <c:pt idx="16">
                  <c:v>45962</c:v>
                </c:pt>
                <c:pt idx="17">
                  <c:v>45941</c:v>
                </c:pt>
                <c:pt idx="18">
                  <c:v>45976</c:v>
                </c:pt>
                <c:pt idx="19">
                  <c:v>45983</c:v>
                </c:pt>
                <c:pt idx="20">
                  <c:v>45983</c:v>
                </c:pt>
                <c:pt idx="22">
                  <c:v>45962</c:v>
                </c:pt>
                <c:pt idx="23">
                  <c:v>45940</c:v>
                </c:pt>
                <c:pt idx="24">
                  <c:v>45948</c:v>
                </c:pt>
                <c:pt idx="26">
                  <c:v>45983</c:v>
                </c:pt>
                <c:pt idx="27">
                  <c:v>45983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D7A-C64A-8378-D8C2DF30004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D7A-C64A-8378-D8C2DF30004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BD7A-C64A-8378-D8C2DF30004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D7A-C64A-8378-D8C2DF30004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BD7A-C64A-8378-D8C2DF30004B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D7A-C64A-8378-D8C2DF30004B}"/>
              </c:ext>
            </c:extLst>
          </c:dPt>
          <c:dPt>
            <c:idx val="26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BD7A-C64A-8378-D8C2DF30004B}"/>
              </c:ext>
            </c:extLst>
          </c:dPt>
          <c:dPt>
            <c:idx val="27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D7A-C64A-8378-D8C2DF30004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D7A-C64A-8378-D8C2DF30004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BD7A-C64A-8378-D8C2DF30004B}"/>
              </c:ext>
            </c:extLst>
          </c:dPt>
          <c:cat>
            <c:strRef>
              <c:f>'Example - Project Plan Template'!$C$8:$C$37</c:f>
              <c:strCache>
                <c:ptCount val="28"/>
                <c:pt idx="0">
                  <c:v>Concepción e Inicio del Proyecto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Explicación de la idea</c:v>
                </c:pt>
                <c:pt idx="4">
                  <c:v>Presentación y Asignación de actividades </c:v>
                </c:pt>
                <c:pt idx="5">
                  <c:v>Definición y Planificación del Proyecto</c:v>
                </c:pt>
                <c:pt idx="6">
                  <c:v>Levantamiento de información</c:v>
                </c:pt>
                <c:pt idx="7">
                  <c:v>Análisis</c:v>
                </c:pt>
                <c:pt idx="8">
                  <c:v>Toma de decisiones y ajuste</c:v>
                </c:pt>
                <c:pt idx="9">
                  <c:v>Diseño</c:v>
                </c:pt>
                <c:pt idx="10">
                  <c:v>Programación del Código fuente</c:v>
                </c:pt>
                <c:pt idx="11">
                  <c:v>Tipos de requerimientos</c:v>
                </c:pt>
                <c:pt idx="12">
                  <c:v>Carga inicial </c:v>
                </c:pt>
                <c:pt idx="13">
                  <c:v>Pruebas funcionales</c:v>
                </c:pt>
                <c:pt idx="14">
                  <c:v>Integración</c:v>
                </c:pt>
                <c:pt idx="15">
                  <c:v>Configuración con el servidor</c:v>
                </c:pt>
                <c:pt idx="16">
                  <c:v>Pruebas funcionales con el servidor</c:v>
                </c:pt>
                <c:pt idx="17">
                  <c:v>Pruebas funcionales de integración</c:v>
                </c:pt>
                <c:pt idx="18">
                  <c:v>Puesta en operación</c:v>
                </c:pt>
                <c:pt idx="19">
                  <c:v>Entregable: Página web </c:v>
                </c:pt>
                <c:pt idx="20">
                  <c:v>Elaboración interfaz</c:v>
                </c:pt>
                <c:pt idx="21">
                  <c:v>Monitero/Control</c:v>
                </c:pt>
                <c:pt idx="22">
                  <c:v>Revisión de la planeación</c:v>
                </c:pt>
                <c:pt idx="23">
                  <c:v>Control de la ejecución</c:v>
                </c:pt>
                <c:pt idx="24">
                  <c:v>Control de la ejecución del código</c:v>
                </c:pt>
                <c:pt idx="25">
                  <c:v>Cierre </c:v>
                </c:pt>
                <c:pt idx="26">
                  <c:v>Reuniones</c:v>
                </c:pt>
                <c:pt idx="27">
                  <c:v>Informe</c:v>
                </c:pt>
              </c:strCache>
            </c:strRef>
          </c:cat>
          <c:val>
            <c:numRef>
              <c:f>'Example - Project Plan Template'!$H$8:$H$37</c:f>
              <c:numCache>
                <c:formatCode>0</c:formatCode>
                <c:ptCount val="28"/>
                <c:pt idx="0">
                  <c:v>39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2</c:v>
                </c:pt>
                <c:pt idx="9">
                  <c:v>21</c:v>
                </c:pt>
                <c:pt idx="10">
                  <c:v>49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6">
                  <c:v>7</c:v>
                </c:pt>
                <c:pt idx="2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ru-RU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ru-RU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37</xdr:row>
      <xdr:rowOff>114300</xdr:rowOff>
    </xdr:from>
    <xdr:to>
      <xdr:col>8</xdr:col>
      <xdr:colOff>3860800</xdr:colOff>
      <xdr:row>39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V1083"/>
  <sheetViews>
    <sheetView showGridLines="0" tabSelected="1" workbookViewId="0">
      <pane ySplit="1" topLeftCell="A8" activePane="bottomLeft" state="frozen"/>
      <selection pane="bottomLeft" activeCell="C10" sqref="C10"/>
    </sheetView>
  </sheetViews>
  <sheetFormatPr defaultColWidth="11" defaultRowHeight="13.5" outlineLevelRow="1"/>
  <cols>
    <col min="1" max="1" width="3.375" style="5" customWidth="1"/>
    <col min="2" max="2" width="7.875" style="5" customWidth="1"/>
    <col min="3" max="3" width="57" style="5" bestFit="1" customWidth="1"/>
    <col min="4" max="4" width="12.875" style="5" customWidth="1"/>
    <col min="5" max="5" width="20.875" style="5" customWidth="1"/>
    <col min="6" max="7" width="8.875" style="5" customWidth="1"/>
    <col min="8" max="8" width="10.625" style="5" customWidth="1"/>
    <col min="9" max="9" width="50.875" style="5" customWidth="1"/>
    <col min="10" max="10" width="3.375" style="5" customWidth="1"/>
    <col min="11" max="11" width="12.875" style="5" customWidth="1"/>
    <col min="12" max="17" width="11" style="5"/>
    <col min="18" max="18" width="9" style="5" customWidth="1"/>
    <col min="19" max="16384" width="11" style="5"/>
  </cols>
  <sheetData>
    <row r="1" spans="1:258" ht="57" customHeight="1">
      <c r="A1" s="1"/>
      <c r="B1" s="58" t="s">
        <v>0</v>
      </c>
      <c r="D1"/>
      <c r="E1"/>
      <c r="F1"/>
      <c r="G1"/>
      <c r="H1"/>
      <c r="I1"/>
      <c r="J1" s="1"/>
      <c r="K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19" customFormat="1" ht="18" customHeight="1">
      <c r="A2" s="18"/>
      <c r="B2" s="18"/>
      <c r="C2" s="18" t="s">
        <v>1</v>
      </c>
      <c r="D2" s="18"/>
      <c r="E2" s="18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</row>
    <row r="3" spans="1:258" ht="30" customHeight="1">
      <c r="A3" s="1"/>
      <c r="B3" s="1"/>
      <c r="C3" s="40" t="s">
        <v>0</v>
      </c>
      <c r="D3" s="1"/>
      <c r="E3" s="56">
        <v>45871</v>
      </c>
      <c r="F3" s="1"/>
      <c r="G3" s="1"/>
      <c r="H3" s="1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19" customFormat="1" ht="18" customHeight="1" thickBot="1">
      <c r="A4" s="18"/>
      <c r="B4" s="18"/>
      <c r="C4" s="41" t="s">
        <v>4</v>
      </c>
      <c r="D4" s="18"/>
      <c r="E4" s="41" t="s">
        <v>5</v>
      </c>
      <c r="F4" s="18"/>
      <c r="G4" s="18"/>
      <c r="H4" s="18" t="s">
        <v>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</row>
    <row r="5" spans="1:258" ht="30" customHeight="1">
      <c r="A5" s="1"/>
      <c r="B5" s="1"/>
      <c r="C5" s="55" t="s">
        <v>7</v>
      </c>
      <c r="D5" s="1"/>
      <c r="E5" s="56">
        <v>45993</v>
      </c>
      <c r="F5" s="1"/>
      <c r="G5" s="1"/>
      <c r="H5" s="57">
        <f>IF(E3=0,0,E5-E3)+1</f>
        <v>123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>
      <c r="A6" s="1"/>
      <c r="B6" s="1"/>
      <c r="C6" s="1"/>
      <c r="D6" s="1"/>
      <c r="E6" s="42"/>
      <c r="F6" s="1"/>
      <c r="G6" s="1"/>
      <c r="H6" s="4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9" customFormat="1" ht="35.1" customHeight="1" thickBot="1">
      <c r="A7" s="8"/>
      <c r="B7" s="44" t="s">
        <v>8</v>
      </c>
      <c r="C7" s="44" t="s">
        <v>9</v>
      </c>
      <c r="D7" s="44" t="s">
        <v>10</v>
      </c>
      <c r="E7" s="44" t="s">
        <v>11</v>
      </c>
      <c r="F7" s="47" t="s">
        <v>12</v>
      </c>
      <c r="G7" s="48" t="s">
        <v>13</v>
      </c>
      <c r="H7" s="44" t="s">
        <v>14</v>
      </c>
      <c r="I7" s="44" t="s">
        <v>15</v>
      </c>
      <c r="J7" s="8"/>
      <c r="K7" s="61" t="s">
        <v>10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</row>
    <row r="8" spans="1:258" s="7" customFormat="1" ht="24.95" customHeight="1">
      <c r="A8" s="6"/>
      <c r="B8" s="43">
        <v>1</v>
      </c>
      <c r="C8" s="62" t="s">
        <v>16</v>
      </c>
      <c r="D8" s="45"/>
      <c r="E8" s="45"/>
      <c r="F8" s="46">
        <v>45293</v>
      </c>
      <c r="G8" s="49">
        <v>45331</v>
      </c>
      <c r="H8" s="50">
        <f>IF(F8=0,0,G8-F8)+1</f>
        <v>39</v>
      </c>
      <c r="I8" s="51"/>
      <c r="J8" s="6"/>
      <c r="K8" s="60" t="s">
        <v>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9" spans="1:258" s="7" customFormat="1" ht="24.95" customHeight="1" outlineLevel="1">
      <c r="A9" s="6"/>
      <c r="B9" s="2">
        <v>1.1000000000000001</v>
      </c>
      <c r="C9" s="12" t="s">
        <v>18</v>
      </c>
      <c r="D9" s="3" t="s">
        <v>19</v>
      </c>
      <c r="E9" s="4"/>
      <c r="F9" s="52">
        <v>45878</v>
      </c>
      <c r="G9" s="52">
        <v>45892</v>
      </c>
      <c r="H9" s="53">
        <f>IF(F9=0,0,G9-F9)+1</f>
        <v>15</v>
      </c>
      <c r="I9" s="2"/>
      <c r="J9" s="6"/>
      <c r="K9" s="59" t="s">
        <v>20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</row>
    <row r="10" spans="1:258" s="7" customFormat="1" ht="24.95" customHeight="1" outlineLevel="1">
      <c r="A10" s="6"/>
      <c r="B10" s="2">
        <v>1.2</v>
      </c>
      <c r="C10" s="13" t="s">
        <v>21</v>
      </c>
      <c r="D10" s="3" t="s">
        <v>19</v>
      </c>
      <c r="E10" s="4"/>
      <c r="F10" s="52">
        <v>45878</v>
      </c>
      <c r="G10" s="52">
        <v>45892</v>
      </c>
      <c r="H10" s="53">
        <f t="shared" ref="H10:H13" si="0">IF(F10=0,0,G10-F10)+1</f>
        <v>15</v>
      </c>
      <c r="I10" s="2"/>
      <c r="J10" s="6"/>
      <c r="K10" s="3" t="s">
        <v>19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4.95" customHeight="1" outlineLevel="1">
      <c r="A11" s="6"/>
      <c r="B11" s="2">
        <v>1.3</v>
      </c>
      <c r="C11" s="12" t="s">
        <v>22</v>
      </c>
      <c r="D11" s="3" t="s">
        <v>19</v>
      </c>
      <c r="E11" s="20"/>
      <c r="F11" s="52">
        <v>45878</v>
      </c>
      <c r="G11" s="52">
        <v>45892</v>
      </c>
      <c r="H11" s="53">
        <f t="shared" si="0"/>
        <v>15</v>
      </c>
      <c r="I11" s="2"/>
      <c r="J11" s="6"/>
      <c r="K11" s="10" t="s">
        <v>23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4.95" customHeight="1" outlineLevel="1">
      <c r="A12" s="6"/>
      <c r="B12" s="2">
        <v>1.4</v>
      </c>
      <c r="C12" s="12" t="s">
        <v>24</v>
      </c>
      <c r="D12" s="3" t="s">
        <v>19</v>
      </c>
      <c r="E12" s="4"/>
      <c r="F12" s="52">
        <v>45878</v>
      </c>
      <c r="G12" s="52">
        <v>45892</v>
      </c>
      <c r="H12" s="53">
        <f t="shared" si="0"/>
        <v>15</v>
      </c>
      <c r="I12" s="2"/>
      <c r="J12" s="6"/>
      <c r="K12" s="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4.95" customHeight="1">
      <c r="A13" s="6"/>
      <c r="B13" s="25">
        <v>2</v>
      </c>
      <c r="C13" s="25" t="s">
        <v>25</v>
      </c>
      <c r="D13" s="28"/>
      <c r="E13" s="29"/>
      <c r="F13" s="30"/>
      <c r="G13" s="31"/>
      <c r="H13" s="32"/>
      <c r="I13" s="22"/>
      <c r="J13" s="6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4.95" customHeight="1" outlineLevel="1">
      <c r="A14" s="6"/>
      <c r="B14" s="2">
        <v>2.1</v>
      </c>
      <c r="C14" s="12" t="s">
        <v>26</v>
      </c>
      <c r="D14" s="3" t="s">
        <v>23</v>
      </c>
      <c r="E14" s="11"/>
      <c r="F14" s="52">
        <v>45892</v>
      </c>
      <c r="G14" s="63">
        <v>45906</v>
      </c>
      <c r="H14" s="54">
        <f>G14-F14</f>
        <v>14</v>
      </c>
      <c r="I14" s="2"/>
      <c r="J14" s="6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4.95" customHeight="1" outlineLevel="1">
      <c r="A15" s="6"/>
      <c r="B15" s="2">
        <v>2.2000000000000002</v>
      </c>
      <c r="C15" s="12" t="s">
        <v>27</v>
      </c>
      <c r="D15" s="3" t="s">
        <v>23</v>
      </c>
      <c r="E15" s="11"/>
      <c r="F15" s="52">
        <v>45900</v>
      </c>
      <c r="G15" s="63">
        <v>45913</v>
      </c>
      <c r="H15" s="54">
        <f>G15-F15</f>
        <v>13</v>
      </c>
      <c r="I15" s="2"/>
      <c r="J15" s="6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4.95" customHeight="1" outlineLevel="1">
      <c r="A16" s="6"/>
      <c r="B16" s="2">
        <v>2.4</v>
      </c>
      <c r="C16" s="12" t="s">
        <v>28</v>
      </c>
      <c r="D16" s="3" t="s">
        <v>23</v>
      </c>
      <c r="E16" s="11"/>
      <c r="F16" s="52">
        <v>45899</v>
      </c>
      <c r="G16" s="63">
        <v>45901</v>
      </c>
      <c r="H16" s="54">
        <f>G16-F16</f>
        <v>2</v>
      </c>
      <c r="I16" s="2"/>
      <c r="J16" s="6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4.95" customHeight="1" outlineLevel="1">
      <c r="A17" s="6"/>
      <c r="B17" s="2">
        <v>2.2999999999999998</v>
      </c>
      <c r="C17" s="12" t="s">
        <v>29</v>
      </c>
      <c r="D17" s="3" t="s">
        <v>23</v>
      </c>
      <c r="E17" s="11"/>
      <c r="F17" s="52">
        <v>45913</v>
      </c>
      <c r="G17" s="63">
        <v>45934</v>
      </c>
      <c r="H17" s="54">
        <f>G17-F17</f>
        <v>21</v>
      </c>
      <c r="I17" s="2"/>
      <c r="J17" s="6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4.95" customHeight="1" outlineLevel="1">
      <c r="A18" s="6"/>
      <c r="B18" s="2">
        <v>2.5</v>
      </c>
      <c r="C18" s="12" t="s">
        <v>30</v>
      </c>
      <c r="D18" s="3" t="s">
        <v>23</v>
      </c>
      <c r="E18" s="11"/>
      <c r="F18" s="52">
        <v>45920</v>
      </c>
      <c r="G18" s="63">
        <v>45969</v>
      </c>
      <c r="H18" s="54">
        <f t="shared" ref="H18:H37" si="1">G18-F18</f>
        <v>49</v>
      </c>
      <c r="I18" s="2"/>
      <c r="J18" s="6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4.95" customHeight="1" outlineLevel="1">
      <c r="A19" s="6"/>
      <c r="B19" s="2">
        <v>2.6</v>
      </c>
      <c r="C19" s="12" t="s">
        <v>31</v>
      </c>
      <c r="D19" s="3" t="s">
        <v>23</v>
      </c>
      <c r="E19" s="11"/>
      <c r="F19" s="52">
        <v>45927</v>
      </c>
      <c r="G19" s="63">
        <v>45934</v>
      </c>
      <c r="H19" s="54">
        <f>G19-F19</f>
        <v>7</v>
      </c>
      <c r="I19" s="2"/>
      <c r="J19" s="6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4.95" customHeight="1" outlineLevel="1">
      <c r="A20" s="6"/>
      <c r="B20" s="2">
        <v>2.7</v>
      </c>
      <c r="C20" s="65" t="s">
        <v>32</v>
      </c>
      <c r="D20" s="3" t="s">
        <v>23</v>
      </c>
      <c r="E20" s="66"/>
      <c r="F20" s="52">
        <v>45934</v>
      </c>
      <c r="G20" s="63">
        <v>45941</v>
      </c>
      <c r="H20" s="54">
        <f t="shared" si="1"/>
        <v>7</v>
      </c>
      <c r="I20" s="64"/>
      <c r="J20" s="6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4.95" customHeight="1" outlineLevel="1">
      <c r="A21" s="6"/>
      <c r="B21" s="2">
        <v>2.8</v>
      </c>
      <c r="C21" s="65" t="s">
        <v>33</v>
      </c>
      <c r="D21" s="3" t="s">
        <v>23</v>
      </c>
      <c r="E21" s="66"/>
      <c r="F21" s="52">
        <v>45941</v>
      </c>
      <c r="G21" s="63">
        <v>45948</v>
      </c>
      <c r="H21" s="54">
        <f>G21-F21</f>
        <v>7</v>
      </c>
      <c r="I21" s="64"/>
      <c r="J21" s="6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4.95" customHeight="1" outlineLevel="1">
      <c r="A22" s="6"/>
      <c r="B22" s="2">
        <v>2.9</v>
      </c>
      <c r="C22" s="65" t="s">
        <v>34</v>
      </c>
      <c r="D22" s="3" t="s">
        <v>23</v>
      </c>
      <c r="E22" s="66"/>
      <c r="F22" s="52">
        <v>45948</v>
      </c>
      <c r="G22" s="63">
        <v>45955</v>
      </c>
      <c r="H22" s="54">
        <f t="shared" si="1"/>
        <v>7</v>
      </c>
      <c r="I22" s="64"/>
      <c r="J22" s="6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4.95" customHeight="1" outlineLevel="1">
      <c r="A23" s="6"/>
      <c r="B23" s="2" t="s">
        <v>35</v>
      </c>
      <c r="C23" s="65" t="s">
        <v>36</v>
      </c>
      <c r="D23" s="3" t="s">
        <v>23</v>
      </c>
      <c r="E23" s="66"/>
      <c r="F23" s="52">
        <v>45955</v>
      </c>
      <c r="G23" s="63">
        <v>45962</v>
      </c>
      <c r="H23" s="54">
        <f t="shared" si="1"/>
        <v>7</v>
      </c>
      <c r="I23" s="64"/>
      <c r="J23" s="6"/>
      <c r="K23" s="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s="7" customFormat="1" ht="24.95" customHeight="1" outlineLevel="1">
      <c r="A24" s="6"/>
      <c r="B24" s="2">
        <v>2.11</v>
      </c>
      <c r="C24" s="65" t="s">
        <v>37</v>
      </c>
      <c r="D24" s="3" t="s">
        <v>23</v>
      </c>
      <c r="E24" s="66"/>
      <c r="F24" s="52">
        <v>45962</v>
      </c>
      <c r="G24" s="63">
        <v>45969</v>
      </c>
      <c r="H24" s="54">
        <f t="shared" si="1"/>
        <v>7</v>
      </c>
      <c r="I24" s="64"/>
      <c r="J24" s="6"/>
      <c r="K24" s="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</row>
    <row r="25" spans="1:258" s="7" customFormat="1" ht="24.95" customHeight="1" outlineLevel="1">
      <c r="A25" s="6"/>
      <c r="B25" s="2">
        <v>2.12</v>
      </c>
      <c r="C25" s="65" t="s">
        <v>38</v>
      </c>
      <c r="D25" s="3" t="s">
        <v>23</v>
      </c>
      <c r="E25" s="66"/>
      <c r="F25" s="52">
        <v>45941</v>
      </c>
      <c r="G25" s="63">
        <v>45948</v>
      </c>
      <c r="H25" s="54">
        <f>G25-F25</f>
        <v>7</v>
      </c>
      <c r="I25" s="64"/>
      <c r="J25" s="6"/>
      <c r="K25" s="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</row>
    <row r="26" spans="1:258" s="7" customFormat="1" ht="24.95" customHeight="1" outlineLevel="1">
      <c r="A26" s="6"/>
      <c r="B26" s="2">
        <v>2.13</v>
      </c>
      <c r="C26" s="65" t="s">
        <v>39</v>
      </c>
      <c r="D26" s="3" t="s">
        <v>23</v>
      </c>
      <c r="E26" s="66"/>
      <c r="F26" s="52">
        <v>45976</v>
      </c>
      <c r="G26" s="63">
        <v>45983</v>
      </c>
      <c r="H26" s="54">
        <f t="shared" si="1"/>
        <v>7</v>
      </c>
      <c r="I26" s="64"/>
      <c r="J26" s="6"/>
      <c r="K26" s="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</row>
    <row r="27" spans="1:258" s="7" customFormat="1" ht="24.95" customHeight="1" outlineLevel="1">
      <c r="A27" s="6"/>
      <c r="B27" s="2">
        <v>2.14</v>
      </c>
      <c r="C27" s="65" t="s">
        <v>40</v>
      </c>
      <c r="D27" s="3" t="s">
        <v>23</v>
      </c>
      <c r="E27" s="66"/>
      <c r="F27" s="52">
        <v>45983</v>
      </c>
      <c r="G27" s="63">
        <v>45990</v>
      </c>
      <c r="H27" s="54">
        <f t="shared" si="1"/>
        <v>7</v>
      </c>
      <c r="I27" s="64"/>
      <c r="J27" s="6"/>
      <c r="K27" s="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</row>
    <row r="28" spans="1:258" s="7" customFormat="1" ht="24.95" customHeight="1" outlineLevel="1">
      <c r="A28" s="6"/>
      <c r="B28" s="2">
        <v>2.15</v>
      </c>
      <c r="C28" s="14" t="s">
        <v>41</v>
      </c>
      <c r="D28" s="3" t="s">
        <v>23</v>
      </c>
      <c r="E28" s="17"/>
      <c r="F28" s="52">
        <v>45983</v>
      </c>
      <c r="G28" s="63">
        <v>45990</v>
      </c>
      <c r="H28" s="54">
        <f t="shared" si="1"/>
        <v>7</v>
      </c>
      <c r="I28" s="15"/>
      <c r="J28" s="6"/>
      <c r="K28" s="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</row>
    <row r="29" spans="1:258" s="7" customFormat="1" ht="24.95" customHeight="1">
      <c r="A29" s="6"/>
      <c r="B29" s="26">
        <v>3</v>
      </c>
      <c r="C29" s="26" t="s">
        <v>42</v>
      </c>
      <c r="D29" s="33"/>
      <c r="E29" s="34"/>
      <c r="F29" s="35"/>
      <c r="G29" s="36"/>
      <c r="H29" s="36"/>
      <c r="I29" s="23"/>
      <c r="J29" s="6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</row>
    <row r="30" spans="1:258" s="7" customFormat="1" ht="24.95" customHeight="1" outlineLevel="1">
      <c r="A30" s="6"/>
      <c r="B30" s="2">
        <v>3.1</v>
      </c>
      <c r="C30" s="12" t="s">
        <v>43</v>
      </c>
      <c r="D30" s="3" t="s">
        <v>23</v>
      </c>
      <c r="E30" s="10"/>
      <c r="F30" s="52">
        <v>45962</v>
      </c>
      <c r="G30" s="63">
        <v>45971</v>
      </c>
      <c r="H30" s="54">
        <f t="shared" si="1"/>
        <v>9</v>
      </c>
      <c r="I30" s="2"/>
      <c r="J30" s="6"/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</row>
    <row r="31" spans="1:258" s="7" customFormat="1" ht="24.95" customHeight="1" outlineLevel="1">
      <c r="A31" s="6"/>
      <c r="B31" s="2">
        <v>3.2</v>
      </c>
      <c r="C31" s="12" t="s">
        <v>44</v>
      </c>
      <c r="D31" s="3" t="s">
        <v>23</v>
      </c>
      <c r="E31" s="10"/>
      <c r="F31" s="52">
        <v>45940</v>
      </c>
      <c r="G31" s="63">
        <v>45948</v>
      </c>
      <c r="H31" s="54">
        <f>G31-F31</f>
        <v>8</v>
      </c>
      <c r="I31" s="2"/>
      <c r="J31" s="6"/>
      <c r="K31" s="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</row>
    <row r="32" spans="1:258" s="7" customFormat="1" ht="24.95" customHeight="1" outlineLevel="1">
      <c r="A32" s="6"/>
      <c r="B32" s="2" t="s">
        <v>45</v>
      </c>
      <c r="C32" s="13" t="s">
        <v>46</v>
      </c>
      <c r="D32" s="3" t="s">
        <v>23</v>
      </c>
      <c r="E32" s="10"/>
      <c r="F32" s="52">
        <v>45948</v>
      </c>
      <c r="G32" s="63">
        <v>45955</v>
      </c>
      <c r="H32" s="54">
        <f t="shared" si="1"/>
        <v>7</v>
      </c>
      <c r="I32" s="2"/>
      <c r="J32" s="6"/>
      <c r="K32" s="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</row>
    <row r="33" spans="1:258" s="7" customFormat="1" ht="24.95" hidden="1" customHeight="1" outlineLevel="1">
      <c r="A33" s="6"/>
      <c r="B33" s="2">
        <v>3.3</v>
      </c>
      <c r="C33" s="12" t="s">
        <v>47</v>
      </c>
      <c r="D33" s="3" t="s">
        <v>23</v>
      </c>
      <c r="E33" s="11"/>
      <c r="F33" s="52">
        <v>45949</v>
      </c>
      <c r="G33" s="63">
        <v>45956</v>
      </c>
      <c r="H33" s="54">
        <f t="shared" si="1"/>
        <v>7</v>
      </c>
      <c r="I33" s="2"/>
      <c r="J33" s="6"/>
      <c r="K33" s="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</row>
    <row r="34" spans="1:258" s="7" customFormat="1" ht="24.95" hidden="1" customHeight="1" outlineLevel="1">
      <c r="A34" s="6"/>
      <c r="B34" s="15" t="s">
        <v>48</v>
      </c>
      <c r="C34" s="16" t="s">
        <v>49</v>
      </c>
      <c r="D34" s="3" t="s">
        <v>23</v>
      </c>
      <c r="E34" s="21"/>
      <c r="F34" s="52">
        <v>45950</v>
      </c>
      <c r="G34" s="63">
        <v>45957</v>
      </c>
      <c r="H34" s="54">
        <f t="shared" si="1"/>
        <v>7</v>
      </c>
      <c r="I34" s="15"/>
      <c r="J34" s="6"/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</row>
    <row r="35" spans="1:258" s="7" customFormat="1" ht="24.95" customHeight="1">
      <c r="A35" s="6"/>
      <c r="B35" s="27">
        <v>4</v>
      </c>
      <c r="C35" s="27" t="s">
        <v>50</v>
      </c>
      <c r="D35" s="37"/>
      <c r="E35" s="38"/>
      <c r="F35" s="39"/>
      <c r="G35" s="39"/>
      <c r="H35" s="39"/>
      <c r="I35" s="24"/>
      <c r="J35" s="6"/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</row>
    <row r="36" spans="1:258" s="7" customFormat="1" ht="24.95" customHeight="1" outlineLevel="1">
      <c r="A36" s="6"/>
      <c r="B36" s="2">
        <v>4.0999999999999996</v>
      </c>
      <c r="C36" s="12" t="s">
        <v>51</v>
      </c>
      <c r="D36" s="3" t="s">
        <v>23</v>
      </c>
      <c r="E36" s="11"/>
      <c r="F36" s="52">
        <v>45983</v>
      </c>
      <c r="G36" s="63">
        <v>45990</v>
      </c>
      <c r="H36" s="54">
        <f t="shared" si="1"/>
        <v>7</v>
      </c>
      <c r="I36" s="2"/>
      <c r="J36" s="6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</row>
    <row r="37" spans="1:258" s="7" customFormat="1" ht="24.95" customHeight="1" outlineLevel="1">
      <c r="A37" s="6"/>
      <c r="B37" s="2">
        <v>4.2</v>
      </c>
      <c r="C37" s="12" t="s">
        <v>52</v>
      </c>
      <c r="D37" s="3" t="s">
        <v>23</v>
      </c>
      <c r="E37" s="11"/>
      <c r="F37" s="52">
        <v>45983</v>
      </c>
      <c r="G37" s="63">
        <v>45990</v>
      </c>
      <c r="H37" s="54">
        <f t="shared" si="1"/>
        <v>7</v>
      </c>
      <c r="I37" s="2"/>
      <c r="J37" s="6"/>
      <c r="K37" s="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</row>
    <row r="38" spans="1:258" ht="3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3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5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5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5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5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5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5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5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5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5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</row>
    <row r="378" spans="1:25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</row>
    <row r="379" spans="1:25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</row>
    <row r="380" spans="1:25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</row>
    <row r="381" spans="1:25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</row>
    <row r="382" spans="1:25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</row>
    <row r="383" spans="1:25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</row>
    <row r="384" spans="1:25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</row>
    <row r="385" spans="1:28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</row>
    <row r="386" spans="1:28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</row>
    <row r="387" spans="1:28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</row>
    <row r="388" spans="1:28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</row>
    <row r="389" spans="1:28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</row>
    <row r="390" spans="1:28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</row>
    <row r="391" spans="1:28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</row>
    <row r="392" spans="1:28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</row>
    <row r="393" spans="1:28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</row>
    <row r="394" spans="1:28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</row>
    <row r="1068" spans="1:28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</row>
    <row r="1069" spans="1:28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</row>
    <row r="1070" spans="1:28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</row>
    <row r="1071" spans="1:28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</row>
    <row r="1072" spans="1:28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</row>
    <row r="1073" spans="1:28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</row>
    <row r="1074" spans="1:28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</row>
    <row r="1075" spans="1:28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</row>
    <row r="1076" spans="1:28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</row>
    <row r="1077" spans="1:28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</row>
    <row r="1078" spans="1:28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</row>
    <row r="1079" spans="1:28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</row>
    <row r="1080" spans="1:28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</row>
    <row r="1081" spans="1:28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</row>
    <row r="1082" spans="1:2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</row>
    <row r="1083" spans="1:28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</row>
  </sheetData>
  <phoneticPr fontId="3" type="noConversion"/>
  <conditionalFormatting sqref="D8:D37">
    <cfRule type="containsText" dxfId="7" priority="1" operator="containsText" text="On Hold">
      <formula>NOT(ISERROR(SEARCH("On Hold",D8)))</formula>
    </cfRule>
    <cfRule type="containsText" dxfId="6" priority="2" operator="containsText" text="Complete">
      <formula>NOT(ISERROR(SEARCH("Complete",D8)))</formula>
    </cfRule>
    <cfRule type="containsText" dxfId="5" priority="3" operator="containsText" text="In Progress">
      <formula>NOT(ISERROR(SEARCH("In Progress",D8)))</formula>
    </cfRule>
    <cfRule type="containsText" dxfId="4" priority="4" operator="containsText" text="Not Started">
      <formula>NOT(ISERROR(SEARCH("Not Started",D8)))</formula>
    </cfRule>
  </conditionalFormatting>
  <conditionalFormatting sqref="K8:K11">
    <cfRule type="containsText" dxfId="3" priority="13" stopIfTrue="1" operator="containsText" text="On Hold">
      <formula>NOT(ISERROR(SEARCH("On Hold",K8)))</formula>
    </cfRule>
    <cfRule type="containsText" dxfId="2" priority="14" operator="containsText" text="Complete">
      <formula>NOT(ISERROR(SEARCH("Complete",K8)))</formula>
    </cfRule>
    <cfRule type="containsText" dxfId="1" priority="15" operator="containsText" text="In Progress">
      <formula>NOT(ISERROR(SEARCH("In Progress",K8)))</formula>
    </cfRule>
    <cfRule type="containsText" dxfId="0" priority="16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37" xr:uid="{00000000-0002-0000-0000-000000000000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Smartsheet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/>
  <cp:revision/>
  <dcterms:created xsi:type="dcterms:W3CDTF">2015-02-24T20:54:23Z</dcterms:created>
  <dcterms:modified xsi:type="dcterms:W3CDTF">2025-09-12T19:12:55Z</dcterms:modified>
  <cp:category/>
  <cp:contentStatus/>
</cp:coreProperties>
</file>