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/>
  </bookViews>
  <sheets>
    <sheet name="Sheet1" sheetId="1" r:id="rId1"/>
  </sheets>
  <definedNames>
    <definedName name="Discount">Sheet1!$E$1:$E$15346</definedName>
    <definedName name="Profit_Data">Sheet1!$L$1:$L$15346</definedName>
    <definedName name="Quantity">Sheet1!$G$1:$G$15346</definedName>
    <definedName name="Region">Sheet1!$B$1:$B$15346</definedName>
    <definedName name="Sales_Data">Sheet1!$D$1:$D$15346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6" i="1" l="1"/>
  <c r="P12" i="1"/>
  <c r="P15" i="1" s="1"/>
  <c r="P5" i="1" l="1"/>
  <c r="D1534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N15347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<sst xmlns="http://schemas.openxmlformats.org/spreadsheetml/2006/main" count="92088" uniqueCount="15384">
  <si>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</si>
  <si>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</si>
  <si>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</si>
  <si>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</si>
  <si>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</si>
  <si>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</si>
  <si>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</si>
  <si>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</si>
  <si>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</si>
  <si>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</si>
  <si>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</si>
  <si>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</si>
  <si>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</si>
  <si>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</si>
  <si>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</si>
  <si>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</si>
  <si>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</si>
  <si>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</si>
  <si>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</si>
  <si>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</si>
  <si>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</si>
  <si>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</si>
  <si>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</si>
  <si>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</si>
  <si>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</si>
  <si>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</si>
  <si>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</si>
  <si>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</si>
  <si>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</si>
  <si>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</si>
  <si>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</si>
  <si>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</si>
  <si>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</si>
  <si>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</si>
  <si>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</si>
  <si>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</si>
  <si>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</si>
  <si>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</si>
  <si>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</si>
  <si>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</si>
  <si>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</si>
  <si>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</si>
  <si>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</si>
  <si>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</si>
  <si>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</si>
  <si>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</si>
  <si>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</si>
  <si>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</si>
  <si>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</si>
  <si>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</si>
  <si>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</si>
  <si>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</si>
  <si>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</si>
  <si>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</si>
  <si>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</si>
  <si>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</si>
  <si>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</si>
  <si>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</si>
  <si>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</si>
  <si>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</si>
  <si>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</si>
  <si>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</si>
  <si>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</si>
  <si>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</si>
  <si>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</si>
  <si>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</si>
  <si>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</si>
  <si>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</si>
  <si>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</si>
  <si>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</si>
  <si>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</si>
  <si>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</si>
  <si>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</si>
  <si>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</si>
  <si>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</si>
  <si>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</si>
  <si>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</si>
  <si>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</si>
  <si>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</si>
  <si>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</si>
  <si>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</si>
  <si>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</si>
  <si>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</si>
  <si>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</si>
  <si>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</si>
  <si>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</si>
  <si>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</si>
  <si>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</si>
  <si>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</si>
  <si>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</si>
  <si>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</si>
  <si>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</si>
  <si>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</si>
  <si>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</si>
  <si>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</si>
  <si>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</si>
  <si>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</si>
  <si>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</si>
  <si>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</si>
  <si>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</si>
  <si>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</si>
  <si>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</si>
  <si>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</si>
  <si>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</si>
  <si>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</si>
  <si>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</si>
  <si>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</si>
  <si>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</si>
  <si>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</si>
  <si>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</si>
  <si>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</si>
  <si>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</si>
  <si>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</si>
  <si>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</si>
  <si>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</si>
  <si>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</si>
  <si>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</si>
  <si>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</si>
  <si>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</si>
  <si>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</si>
  <si>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</si>
  <si>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</si>
  <si>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</si>
  <si>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</si>
  <si>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</si>
  <si>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</si>
  <si>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</si>
  <si>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</si>
  <si>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</si>
  <si>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</si>
  <si>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</si>
  <si>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</si>
  <si>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</si>
  <si>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</si>
  <si>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</si>
  <si>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</si>
  <si>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</si>
  <si>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</si>
  <si>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</si>
  <si>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</si>
  <si>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</si>
  <si>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</si>
  <si>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</si>
  <si>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</si>
  <si>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</si>
  <si>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</si>
  <si>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</si>
  <si>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</si>
  <si>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</si>
  <si>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</si>
  <si>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</si>
  <si>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</si>
  <si>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</si>
  <si>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</si>
  <si>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</si>
  <si>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</si>
  <si>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</si>
  <si>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</si>
  <si>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</si>
  <si>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</si>
  <si>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</si>
  <si>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</si>
  <si>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</si>
  <si>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</si>
  <si>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</si>
  <si>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</si>
  <si>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</si>
  <si>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</si>
  <si>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</si>
  <si>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</si>
  <si>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</si>
  <si>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</si>
  <si>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</si>
  <si>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</si>
  <si>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</si>
  <si>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</si>
  <si>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</si>
  <si>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</si>
  <si>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</si>
  <si>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</si>
  <si>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</si>
  <si>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</si>
  <si>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</si>
  <si>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</si>
  <si>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</si>
  <si>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</si>
  <si>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</si>
  <si>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</si>
  <si>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</si>
  <si>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</si>
  <si>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</si>
  <si>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</si>
  <si>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</si>
  <si>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</si>
  <si>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</si>
  <si>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</si>
  <si>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</si>
  <si>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</si>
  <si>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</si>
  <si>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</si>
  <si>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</si>
  <si>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</si>
  <si>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</si>
  <si>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</si>
  <si>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</si>
  <si>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</si>
  <si>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</si>
  <si>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</si>
  <si>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</si>
  <si>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</si>
  <si>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</si>
  <si>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</si>
  <si>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</si>
  <si>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</si>
  <si>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</si>
  <si>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</si>
  <si>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</si>
  <si>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</si>
  <si>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</si>
  <si>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</si>
  <si>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</si>
  <si>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</si>
  <si>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</si>
  <si>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</si>
  <si>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</si>
  <si>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</si>
  <si>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</si>
  <si>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</si>
  <si>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</si>
  <si>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</si>
  <si>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</si>
  <si>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</si>
  <si>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</si>
  <si>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</si>
  <si>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</si>
  <si>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</si>
  <si>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</si>
  <si>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</si>
  <si>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</si>
  <si>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</si>
  <si>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</si>
  <si>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</si>
  <si>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</si>
  <si>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</si>
  <si>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</si>
  <si>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</si>
  <si>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</si>
  <si>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</si>
  <si>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</si>
  <si>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</si>
  <si>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</si>
  <si>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</si>
  <si>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</si>
  <si>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</si>
  <si>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</si>
  <si>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</si>
  <si>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</si>
  <si>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</si>
  <si>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</si>
  <si>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</si>
  <si>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</si>
  <si>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</si>
  <si>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</si>
  <si>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</si>
  <si>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</si>
  <si>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</si>
  <si>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</si>
  <si>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</si>
  <si>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</si>
  <si>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</si>
  <si>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</si>
  <si>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</si>
  <si>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</si>
  <si>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</si>
  <si>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</si>
  <si>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</si>
  <si>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</si>
  <si>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</si>
  <si>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</si>
  <si>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</si>
  <si>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</si>
  <si>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</si>
  <si>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</si>
  <si>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</si>
  <si>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</si>
  <si>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</si>
  <si>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</si>
  <si>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</si>
  <si>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</si>
  <si>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</si>
  <si>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</si>
  <si>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</si>
  <si>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</si>
  <si>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</si>
  <si>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</si>
  <si>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</si>
  <si>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</si>
  <si>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</si>
  <si>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</si>
  <si>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</si>
  <si>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</si>
  <si>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</si>
  <si>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</si>
  <si>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</si>
  <si>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</si>
  <si>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</si>
  <si>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</si>
  <si>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</si>
  <si>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</si>
  <si>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</si>
  <si>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</si>
  <si>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</si>
  <si>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</si>
  <si>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</si>
  <si>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</si>
  <si>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</si>
  <si>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</si>
  <si>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</si>
  <si>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</si>
  <si>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</si>
  <si>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</si>
  <si>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</si>
  <si>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</si>
  <si>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</si>
  <si>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</si>
  <si>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</si>
  <si>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</si>
  <si>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</si>
  <si>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</si>
  <si>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</si>
  <si>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</si>
  <si>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</si>
  <si>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</si>
  <si>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</si>
  <si>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</si>
  <si>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</si>
  <si>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</si>
  <si>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</si>
  <si>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</si>
  <si>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</si>
  <si>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</si>
  <si>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</si>
  <si>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</si>
  <si>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</si>
  <si>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</si>
  <si>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</si>
  <si>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</si>
  <si>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</si>
  <si>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</si>
  <si>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</si>
  <si>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</si>
  <si>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</si>
  <si>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</si>
  <si>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</si>
  <si>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</si>
  <si>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</si>
  <si>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</si>
  <si>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</si>
  <si>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</si>
  <si>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</si>
  <si>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</si>
  <si>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</si>
  <si>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</si>
  <si>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</si>
  <si>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</si>
  <si>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</si>
  <si>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</si>
  <si>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</si>
  <si>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</si>
  <si>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</si>
  <si>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</si>
  <si>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</si>
  <si>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</si>
  <si>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</si>
  <si>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</si>
  <si>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</si>
  <si>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</si>
  <si>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</si>
  <si>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</si>
  <si>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</si>
  <si>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</si>
  <si>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</si>
  <si>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</si>
  <si>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</si>
  <si>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</si>
  <si>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</si>
  <si>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</si>
  <si>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</si>
  <si>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</si>
  <si>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</si>
  <si>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</si>
  <si>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</si>
  <si>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</si>
  <si>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</si>
  <si>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</si>
  <si>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</si>
  <si>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</si>
  <si>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</si>
  <si>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</si>
  <si>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</si>
  <si>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</si>
  <si>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</si>
  <si>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</si>
  <si>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</si>
  <si>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</si>
  <si>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</si>
  <si>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</si>
  <si>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</si>
  <si>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</si>
  <si>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</si>
  <si>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</si>
  <si>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</si>
  <si>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</si>
  <si>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</si>
  <si>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</si>
  <si>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</si>
  <si>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</si>
  <si>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</si>
  <si>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</si>
  <si>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</si>
  <si>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</si>
  <si>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</si>
  <si>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</si>
  <si>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</si>
  <si>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</si>
  <si>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</si>
  <si>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</si>
  <si>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</si>
  <si>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</si>
  <si>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</si>
  <si>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</si>
  <si>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</si>
  <si>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</si>
  <si>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</si>
  <si>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</si>
  <si>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</si>
  <si>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</si>
  <si>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</si>
  <si>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</si>
  <si>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</si>
  <si>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</si>
  <si>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</si>
  <si>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</si>
  <si>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</si>
  <si>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</si>
  <si>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</si>
  <si>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</si>
  <si>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</si>
  <si>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</si>
  <si>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</si>
  <si>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</si>
  <si>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</si>
  <si>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</si>
  <si>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</si>
  <si>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</si>
  <si>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</si>
  <si>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</si>
  <si>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</si>
  <si>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</si>
  <si>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</si>
  <si>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</si>
  <si>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</si>
  <si>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</si>
  <si>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</si>
  <si>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</si>
  <si>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</si>
  <si>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</si>
  <si>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</si>
  <si>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</si>
  <si>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</si>
  <si>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</si>
  <si>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</si>
  <si>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</si>
  <si>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</si>
  <si>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</si>
  <si>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</si>
  <si>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</si>
  <si>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</si>
  <si>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</si>
  <si>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</si>
  <si>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</si>
  <si>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</si>
  <si>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</si>
  <si>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</si>
  <si>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</si>
  <si>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</si>
  <si>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</si>
  <si>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</si>
  <si>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</si>
  <si>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</si>
  <si>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</si>
  <si>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</si>
  <si>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</si>
  <si>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</si>
  <si>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</si>
  <si>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</si>
  <si>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</si>
  <si>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</si>
  <si>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</si>
  <si>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</si>
  <si>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</si>
  <si>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</si>
  <si>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</si>
  <si>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</si>
  <si>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</si>
  <si>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</si>
  <si>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</si>
  <si>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</si>
  <si>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</si>
  <si>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</si>
  <si>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</si>
  <si>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</si>
  <si>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</si>
  <si>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</si>
  <si>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</si>
  <si>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</si>
  <si>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</si>
  <si>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</si>
  <si>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</si>
  <si>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</si>
  <si>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</si>
  <si>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</si>
  <si>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</si>
  <si>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</si>
  <si>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</si>
  <si>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</si>
  <si>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</si>
  <si>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</si>
  <si>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</si>
  <si>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</si>
  <si>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</si>
  <si>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</si>
  <si>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</si>
  <si>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</si>
  <si>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</si>
  <si>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</si>
  <si>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</si>
  <si>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</si>
  <si>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</si>
  <si>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</si>
  <si>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</si>
  <si>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</si>
  <si>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</si>
  <si>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</si>
  <si>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</si>
  <si>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</si>
  <si>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</si>
  <si>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</si>
  <si>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</si>
  <si>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</si>
  <si>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</si>
  <si>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</si>
  <si>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</si>
  <si>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</si>
  <si>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</si>
  <si>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</si>
  <si>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</si>
  <si>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</si>
  <si>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</si>
  <si>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</si>
  <si>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</si>
  <si>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</si>
  <si>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</si>
  <si>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</si>
  <si>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</si>
  <si>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</si>
  <si>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</si>
  <si>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</si>
  <si>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</si>
  <si>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</si>
  <si>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</si>
  <si>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</si>
  <si>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</si>
  <si>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</si>
  <si>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</si>
  <si>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</si>
  <si>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</si>
  <si>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</si>
  <si>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</si>
  <si>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</si>
  <si>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</si>
  <si>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</si>
  <si>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</si>
  <si>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</si>
  <si>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</si>
  <si>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</si>
  <si>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</si>
  <si>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</si>
  <si>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</si>
  <si>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</si>
  <si>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</si>
  <si>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</si>
  <si>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</si>
  <si>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</si>
  <si>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</si>
  <si>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</si>
  <si>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</si>
  <si>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</si>
  <si>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</si>
  <si>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</si>
  <si>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</si>
  <si>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</si>
  <si>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</si>
  <si>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</si>
  <si>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</si>
  <si>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</si>
  <si>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</si>
  <si>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</si>
  <si>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</si>
  <si>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</si>
  <si>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</si>
  <si>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</si>
  <si>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</si>
  <si>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</si>
  <si>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</si>
  <si>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</si>
  <si>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</si>
  <si>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</si>
  <si>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</si>
  <si>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</si>
  <si>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</si>
  <si>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</si>
  <si>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</si>
  <si>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</si>
  <si>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</si>
  <si>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</si>
  <si>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</si>
  <si>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</si>
  <si>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</si>
  <si>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</si>
  <si>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</si>
  <si>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</si>
  <si>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</si>
  <si>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</si>
  <si>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</si>
  <si>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</si>
  <si>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</si>
  <si>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</si>
  <si>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</si>
  <si>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</si>
  <si>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</si>
  <si>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</si>
  <si>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</si>
  <si>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</si>
  <si>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</si>
  <si>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</si>
  <si>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</si>
  <si>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</si>
  <si>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</si>
  <si>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</si>
  <si>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</si>
  <si>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</si>
  <si>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</si>
  <si>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</si>
  <si>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</si>
  <si>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</si>
  <si>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</si>
  <si>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</si>
  <si>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</si>
  <si>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</si>
  <si>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</si>
  <si>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</si>
  <si>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</si>
  <si>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</si>
  <si>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</si>
  <si>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</si>
  <si>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</si>
  <si>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</si>
  <si>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</si>
  <si>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</si>
  <si>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</si>
  <si>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</si>
  <si>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</si>
  <si>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</si>
  <si>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</si>
  <si>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</si>
  <si>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</si>
  <si>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</si>
  <si>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</si>
  <si>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</si>
  <si>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</si>
  <si>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</si>
  <si>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</si>
  <si>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</si>
  <si>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</si>
  <si>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</si>
  <si>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</si>
  <si>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</si>
  <si>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</si>
  <si>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</si>
  <si>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</si>
  <si>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</si>
  <si>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</si>
  <si>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</si>
  <si>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</si>
  <si>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</si>
  <si>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</si>
  <si>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</si>
  <si>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</si>
  <si>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</si>
  <si>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</si>
  <si>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</si>
  <si>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</si>
  <si>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</si>
  <si>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</si>
  <si>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</si>
  <si>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</si>
  <si>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</si>
  <si>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</si>
  <si>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</si>
  <si>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</si>
  <si>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</si>
  <si>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</si>
  <si>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</si>
  <si>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</si>
  <si>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</si>
  <si>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</si>
  <si>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</si>
  <si>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</si>
  <si>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</si>
  <si>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</si>
  <si>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</si>
  <si>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</si>
  <si>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</si>
  <si>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</si>
  <si>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</si>
  <si>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</si>
  <si>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</si>
  <si>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</si>
  <si>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</si>
  <si>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</si>
  <si>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</si>
  <si>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</si>
  <si>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</si>
  <si>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</si>
  <si>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</si>
  <si>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</si>
  <si>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</si>
  <si>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</si>
  <si>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</si>
  <si>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</si>
  <si>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</si>
  <si>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</si>
  <si>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</si>
  <si>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</si>
  <si>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</si>
  <si>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</si>
  <si>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</si>
  <si>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</si>
  <si>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</si>
  <si>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</si>
  <si>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</si>
  <si>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</si>
  <si>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</si>
  <si>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</si>
  <si>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</si>
  <si>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</si>
  <si>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</si>
  <si>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</si>
  <si>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</si>
  <si>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</si>
  <si>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</si>
  <si>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</si>
  <si>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</si>
  <si>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</si>
  <si>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</si>
  <si>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</si>
  <si>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</si>
  <si>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</si>
  <si>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</si>
  <si>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</si>
  <si>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</si>
  <si>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</si>
  <si>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</si>
  <si>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</si>
  <si>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</si>
  <si>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</si>
  <si>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</si>
  <si>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</si>
  <si>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</si>
  <si>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</si>
  <si>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</si>
  <si>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</si>
  <si>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</si>
  <si>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</si>
  <si>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</si>
  <si>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</si>
  <si>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</si>
  <si>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</si>
  <si>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</si>
  <si>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</si>
  <si>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</si>
  <si>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</si>
  <si>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</si>
  <si>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</si>
  <si>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</si>
  <si>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</si>
  <si>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</si>
  <si>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</si>
  <si>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</si>
  <si>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</si>
  <si>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</si>
  <si>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</si>
  <si>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</si>
  <si>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</si>
  <si>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</si>
  <si>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</si>
  <si>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</si>
  <si>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</si>
  <si>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</si>
  <si>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</si>
  <si>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</si>
  <si>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</si>
  <si>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</si>
  <si>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</si>
  <si>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</si>
  <si>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</si>
  <si>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</si>
  <si>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</si>
  <si>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</si>
  <si>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</si>
  <si>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</si>
  <si>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</si>
  <si>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</si>
  <si>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</si>
  <si>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</si>
  <si>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</si>
  <si>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</si>
  <si>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</si>
  <si>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</si>
  <si>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</si>
  <si>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</si>
  <si>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</si>
  <si>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</si>
  <si>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</si>
  <si>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</si>
  <si>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</si>
  <si>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</si>
  <si>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</si>
  <si>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</si>
  <si>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</si>
  <si>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</si>
  <si>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</si>
  <si>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</si>
  <si>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</si>
  <si>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</si>
  <si>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</si>
  <si>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</si>
  <si>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</si>
  <si>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</si>
  <si>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</si>
  <si>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</si>
  <si>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</si>
  <si>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</si>
  <si>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</si>
  <si>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</si>
  <si>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</si>
  <si>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</si>
  <si>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</si>
  <si>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</si>
  <si>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</si>
  <si>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</si>
  <si>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</si>
  <si>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</si>
  <si>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</si>
  <si>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</si>
  <si>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</si>
  <si>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</si>
  <si>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</si>
  <si>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</si>
  <si>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</si>
  <si>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</si>
  <si>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</si>
  <si>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</si>
  <si>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</si>
  <si>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</si>
  <si>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</si>
  <si>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</si>
  <si>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</si>
  <si>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</si>
  <si>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</si>
  <si>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</si>
  <si>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</si>
  <si>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</si>
  <si>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</si>
  <si>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</si>
  <si>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</si>
  <si>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</si>
  <si>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</si>
  <si>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</si>
  <si>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</si>
  <si>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</si>
  <si>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</si>
  <si>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</si>
  <si>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</si>
  <si>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</si>
  <si>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</si>
  <si>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</si>
  <si>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</si>
  <si>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</si>
  <si>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</si>
  <si>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</si>
  <si>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</si>
  <si>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</si>
  <si>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</si>
  <si>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</si>
  <si>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</si>
  <si>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</si>
  <si>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</si>
  <si>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</si>
  <si>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</si>
  <si>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</si>
  <si>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</si>
  <si>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</si>
  <si>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</si>
  <si>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</si>
  <si>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</si>
  <si>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</si>
  <si>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</si>
  <si>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</si>
  <si>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</si>
  <si>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</si>
  <si>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</si>
  <si>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</si>
  <si>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</si>
  <si>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</si>
  <si>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</si>
  <si>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</si>
  <si>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</si>
  <si>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</si>
  <si>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</si>
  <si>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</si>
  <si>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</si>
  <si>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</si>
  <si>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</si>
  <si>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</si>
  <si>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</si>
  <si>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</si>
  <si>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</si>
  <si>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</si>
  <si>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</si>
  <si>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</si>
  <si>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</si>
  <si>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</si>
  <si>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</si>
  <si>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</si>
  <si>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</si>
  <si>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</si>
  <si>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</si>
  <si>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</si>
  <si>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</si>
  <si>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</si>
  <si>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</si>
  <si>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</si>
  <si>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</si>
  <si>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</si>
  <si>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</si>
  <si>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</si>
  <si>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</si>
  <si>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</si>
  <si>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</si>
  <si>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</si>
  <si>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</si>
  <si>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</si>
  <si>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</si>
  <si>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</si>
  <si>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</si>
  <si>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</si>
  <si>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</si>
  <si>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</si>
  <si>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</si>
  <si>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</si>
  <si>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</si>
  <si>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</si>
  <si>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</si>
  <si>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</si>
  <si>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</si>
  <si>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</si>
  <si>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</si>
  <si>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</si>
  <si>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</si>
  <si>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</si>
  <si>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</si>
  <si>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</si>
  <si>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</si>
  <si>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</si>
  <si>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</si>
  <si>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</si>
  <si>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</si>
  <si>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</si>
  <si>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</si>
  <si>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</si>
  <si>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</si>
  <si>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</si>
  <si>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</si>
  <si>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</si>
  <si>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</si>
  <si>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</si>
  <si>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</si>
  <si>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</si>
  <si>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</si>
  <si>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</si>
  <si>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</si>
  <si>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</si>
  <si>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</si>
  <si>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</si>
  <si>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</si>
  <si>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</si>
  <si>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</si>
  <si>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</si>
  <si>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</si>
  <si>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</si>
  <si>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</si>
  <si>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</si>
  <si>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</si>
  <si>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</si>
  <si>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</si>
  <si>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</si>
  <si>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</si>
  <si>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</si>
  <si>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</si>
  <si>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</si>
  <si>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</si>
  <si>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</si>
  <si>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</si>
  <si>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</si>
  <si>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</si>
  <si>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</si>
  <si>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</si>
  <si>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</si>
  <si>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</si>
  <si>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</si>
  <si>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</si>
  <si>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</si>
  <si>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</si>
  <si>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</si>
  <si>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</si>
  <si>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</si>
  <si>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</si>
  <si>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</si>
  <si>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</si>
  <si>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</si>
  <si>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</si>
  <si>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</si>
  <si>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</si>
  <si>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</si>
  <si>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</si>
  <si>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</si>
  <si>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</si>
  <si>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</si>
  <si>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</si>
  <si>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</si>
  <si>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</si>
  <si>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</si>
  <si>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</si>
  <si>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</si>
  <si>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</si>
  <si>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</si>
  <si>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</si>
  <si>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</si>
  <si>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</si>
  <si>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</si>
  <si>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</si>
  <si>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</si>
  <si>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</si>
  <si>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</si>
  <si>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</si>
  <si>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</si>
  <si>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</si>
  <si>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</si>
  <si>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</si>
  <si>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</si>
  <si>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</si>
  <si>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</si>
  <si>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</si>
  <si>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</si>
  <si>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</si>
  <si>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</si>
  <si>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</si>
  <si>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</si>
  <si>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</si>
  <si>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</si>
  <si>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</si>
  <si>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</si>
  <si>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</si>
  <si>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</si>
  <si>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</si>
  <si>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</si>
  <si>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</si>
  <si>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</si>
  <si>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</si>
  <si>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</si>
  <si>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</si>
  <si>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</si>
  <si>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</si>
  <si>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</si>
  <si>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</si>
  <si>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</si>
  <si>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</si>
  <si>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</si>
  <si>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</si>
  <si>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</si>
  <si>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</si>
  <si>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</si>
  <si>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</si>
  <si>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</si>
  <si>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</si>
  <si>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</si>
  <si>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</si>
  <si>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</si>
  <si>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</si>
  <si>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</si>
  <si>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</si>
  <si>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</si>
  <si>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</si>
  <si>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</si>
  <si>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</si>
  <si>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</si>
  <si>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</si>
  <si>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</si>
  <si>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</si>
  <si>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</si>
  <si>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</si>
  <si>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</si>
  <si>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</si>
  <si>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</si>
  <si>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</si>
  <si>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</si>
  <si>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</si>
  <si>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</si>
  <si>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</si>
  <si>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</si>
  <si>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</si>
  <si>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</si>
  <si>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</si>
  <si>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</si>
  <si>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</si>
  <si>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</si>
  <si>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</si>
  <si>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</si>
  <si>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</si>
  <si>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</si>
  <si>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</si>
  <si>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</si>
  <si>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</si>
  <si>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</si>
  <si>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</si>
  <si>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</si>
  <si>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</si>
  <si>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</si>
  <si>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</si>
  <si>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</si>
  <si>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</si>
  <si>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</si>
  <si>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</si>
  <si>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</si>
  <si>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</si>
  <si>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</si>
  <si>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</si>
  <si>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</si>
  <si>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</si>
  <si>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</si>
  <si>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</si>
  <si>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</si>
  <si>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</si>
  <si>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</si>
  <si>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</si>
  <si>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</si>
  <si>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</si>
  <si>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</si>
  <si>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</si>
  <si>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</si>
  <si>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</si>
  <si>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</si>
  <si>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</si>
  <si>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</si>
  <si>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</si>
  <si>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</si>
  <si>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</si>
  <si>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</si>
  <si>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</si>
  <si>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</si>
  <si>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</si>
  <si>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</si>
  <si>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</si>
  <si>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</si>
  <si>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</si>
  <si>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</si>
  <si>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</si>
  <si>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</si>
  <si>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</si>
  <si>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</si>
  <si>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</si>
  <si>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</si>
  <si>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</si>
  <si>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</si>
  <si>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</si>
  <si>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</si>
  <si>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</si>
  <si>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</si>
  <si>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</si>
  <si>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</si>
  <si>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</si>
  <si>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</si>
  <si>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</si>
  <si>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</si>
  <si>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</si>
  <si>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</si>
  <si>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</si>
  <si>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</si>
  <si>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</si>
  <si>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</si>
  <si>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</si>
  <si>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</si>
  <si>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</si>
  <si>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</si>
  <si>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</si>
  <si>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</si>
  <si>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</si>
  <si>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</si>
  <si>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</si>
  <si>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</si>
  <si>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</si>
  <si>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</si>
  <si>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</si>
  <si>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</si>
  <si>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</si>
  <si>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</si>
  <si>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</si>
  <si>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</si>
  <si>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</si>
  <si>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</si>
  <si>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</si>
  <si>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</si>
  <si>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</si>
  <si>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</si>
  <si>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</si>
  <si>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</si>
  <si>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</si>
  <si>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</si>
  <si>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</si>
  <si>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</si>
  <si>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</si>
  <si>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</si>
  <si>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</si>
  <si>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</si>
  <si>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</si>
  <si>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</si>
  <si>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</si>
  <si>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</si>
  <si>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</si>
  <si>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</si>
  <si>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</si>
  <si>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</si>
  <si>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</si>
  <si>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</si>
  <si>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</si>
  <si>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</si>
  <si>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</si>
  <si>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</si>
  <si>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</si>
  <si>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</si>
  <si>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</si>
  <si>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</si>
  <si>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</si>
  <si>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</si>
  <si>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</si>
  <si>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</si>
  <si>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</si>
  <si>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</si>
  <si>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</si>
  <si>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</si>
  <si>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</si>
  <si>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</si>
  <si>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</si>
  <si>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</si>
  <si>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</si>
  <si>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</si>
  <si>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</si>
  <si>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</si>
  <si>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</si>
  <si>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</si>
  <si>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</si>
  <si>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</si>
  <si>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</si>
  <si>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</si>
  <si>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</si>
  <si>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</si>
  <si>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</si>
  <si>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</si>
  <si>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</si>
  <si>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</si>
  <si>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</si>
  <si>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</si>
  <si>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</si>
  <si>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</si>
  <si>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</si>
  <si>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</si>
  <si>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</si>
  <si>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</si>
  <si>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</si>
  <si>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</si>
  <si>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</si>
  <si>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</si>
  <si>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</si>
  <si>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</si>
  <si>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</si>
  <si>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</si>
  <si>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</si>
  <si>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</si>
  <si>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</si>
  <si>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</si>
  <si>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</si>
  <si>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</si>
  <si>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</si>
  <si>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</si>
  <si>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</si>
  <si>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</si>
  <si>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</si>
  <si>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</si>
  <si>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</si>
  <si>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</si>
  <si>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</si>
  <si>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</si>
  <si>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</si>
  <si>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</si>
  <si>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</si>
  <si>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</si>
  <si>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</si>
  <si>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</si>
  <si>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</si>
  <si>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</si>
  <si>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</si>
  <si>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</si>
  <si>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</si>
  <si>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</si>
  <si>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</si>
  <si>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</si>
  <si>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</si>
  <si>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</si>
  <si>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</si>
  <si>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</si>
  <si>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</si>
  <si>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</si>
  <si>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</si>
  <si>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</si>
  <si>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</si>
  <si>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</si>
  <si>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</si>
  <si>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</si>
  <si>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</si>
  <si>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</si>
  <si>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</si>
  <si>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</si>
  <si>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</si>
  <si>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</si>
  <si>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</si>
  <si>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</si>
  <si>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</si>
  <si>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</si>
  <si>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</si>
  <si>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</si>
  <si>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</si>
  <si>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</si>
  <si>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</si>
  <si>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</si>
  <si>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</si>
  <si>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</si>
  <si>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</si>
  <si>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</si>
  <si>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</si>
  <si>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</si>
  <si>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</si>
  <si>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</si>
  <si>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</si>
  <si>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</si>
  <si>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</si>
  <si>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</si>
  <si>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</si>
  <si>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</si>
  <si>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</si>
  <si>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</si>
  <si>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</si>
  <si>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</si>
  <si>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</si>
  <si>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</si>
  <si>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</si>
  <si>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</si>
  <si>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</si>
  <si>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</si>
  <si>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</si>
  <si>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</si>
  <si>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</si>
  <si>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</si>
  <si>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</si>
  <si>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</si>
  <si>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</si>
  <si>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</si>
  <si>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</si>
  <si>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</si>
  <si>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</si>
  <si>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</si>
  <si>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</si>
  <si>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</si>
  <si>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</si>
  <si>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</si>
  <si>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</si>
  <si>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</si>
  <si>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</si>
  <si>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</si>
  <si>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</si>
  <si>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</si>
  <si>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</si>
  <si>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</si>
  <si>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</si>
  <si>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</si>
  <si>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</si>
  <si>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</si>
  <si>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</si>
  <si>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</si>
  <si>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</si>
  <si>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</si>
  <si>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</si>
  <si>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</si>
  <si>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</si>
  <si>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</si>
  <si>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</si>
  <si>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</si>
  <si>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</si>
  <si>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</si>
  <si>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</si>
  <si>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</si>
  <si>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</si>
  <si>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</si>
  <si>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</si>
  <si>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</si>
  <si>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</si>
  <si>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</si>
  <si>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</si>
  <si>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</si>
  <si>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</si>
  <si>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</si>
  <si>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</si>
  <si>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</si>
  <si>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</si>
  <si>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</si>
  <si>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</si>
  <si>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</si>
  <si>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</si>
  <si>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</si>
  <si>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</si>
  <si>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</si>
  <si>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</si>
  <si>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</si>
  <si>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</si>
  <si>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</si>
  <si>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</si>
  <si>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</si>
  <si>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</si>
  <si>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</si>
  <si>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</si>
  <si>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</si>
  <si>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</si>
  <si>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</si>
  <si>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</si>
  <si>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</si>
  <si>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</si>
  <si>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</si>
  <si>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</si>
  <si>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</si>
  <si>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</si>
  <si>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</si>
  <si>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</si>
  <si>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</si>
  <si>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</si>
  <si>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</si>
  <si>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</si>
  <si>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</si>
  <si>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</si>
  <si>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</si>
  <si>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</si>
  <si>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</si>
  <si>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</si>
  <si>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</si>
  <si>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</si>
  <si>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</si>
  <si>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</si>
  <si>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</si>
  <si>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</si>
  <si>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</si>
  <si>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</si>
  <si>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</si>
  <si>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</si>
  <si>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</si>
  <si>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</si>
  <si>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</si>
  <si>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</si>
  <si>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</si>
  <si>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</si>
  <si>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</si>
  <si>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</si>
  <si>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</si>
  <si>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</si>
  <si>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</si>
  <si>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</si>
  <si>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</si>
  <si>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</si>
  <si>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</si>
  <si>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</si>
  <si>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</si>
  <si>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</si>
  <si>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</si>
  <si>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</si>
  <si>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</si>
  <si>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</si>
  <si>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</si>
  <si>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</si>
  <si>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</si>
  <si>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</si>
  <si>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</si>
  <si>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</si>
  <si>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</si>
  <si>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</si>
  <si>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</si>
  <si>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</si>
  <si>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</si>
  <si>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</si>
  <si>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</si>
  <si>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</si>
  <si>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</si>
  <si>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</si>
  <si>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</si>
  <si>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</si>
  <si>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</si>
  <si>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</si>
  <si>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</si>
  <si>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</si>
  <si>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</si>
  <si>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</si>
  <si>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</si>
  <si>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</si>
  <si>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</si>
  <si>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</si>
  <si>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</si>
  <si>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</si>
  <si>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</si>
  <si>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</si>
  <si>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</si>
  <si>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</si>
  <si>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</si>
  <si>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</si>
  <si>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</si>
  <si>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</si>
  <si>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</si>
  <si>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</si>
  <si>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</si>
  <si>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</si>
  <si>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</si>
  <si>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</si>
  <si>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</si>
  <si>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</si>
  <si>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</si>
  <si>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</si>
  <si>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</si>
  <si>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</si>
  <si>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</si>
  <si>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</si>
  <si>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</si>
  <si>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</si>
  <si>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</si>
  <si>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</si>
  <si>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</si>
  <si>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</si>
  <si>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</si>
  <si>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</si>
  <si>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</si>
  <si>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</si>
  <si>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</si>
  <si>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</si>
  <si>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</si>
  <si>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</si>
  <si>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</si>
  <si>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</si>
  <si>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</si>
  <si>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</si>
  <si>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</si>
  <si>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</si>
  <si>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</si>
  <si>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</si>
  <si>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</si>
  <si>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</si>
  <si>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</si>
  <si>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</si>
  <si>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</si>
  <si>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</si>
  <si>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</si>
  <si>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</si>
  <si>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</si>
  <si>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</si>
  <si>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</si>
  <si>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</si>
  <si>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</si>
  <si>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</si>
  <si>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</si>
  <si>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</si>
  <si>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</si>
  <si>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</si>
  <si>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</si>
  <si>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</si>
  <si>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</si>
  <si>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</si>
  <si>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</si>
  <si>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</si>
  <si>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</si>
  <si>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</si>
  <si>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</si>
  <si>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</si>
  <si>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</si>
  <si>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</si>
  <si>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</si>
  <si>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</si>
  <si>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</si>
  <si>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</si>
  <si>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</si>
  <si>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</si>
  <si>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</si>
  <si>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</si>
  <si>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</si>
  <si>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</si>
  <si>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</si>
  <si>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</si>
  <si>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</si>
  <si>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</si>
  <si>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</si>
  <si>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</si>
  <si>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</si>
  <si>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</si>
  <si>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</si>
  <si>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</si>
  <si>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</si>
  <si>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</si>
  <si>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</si>
  <si>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</si>
  <si>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</si>
  <si>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</si>
  <si>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</si>
  <si>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</si>
  <si>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</si>
  <si>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</si>
  <si>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</si>
  <si>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</si>
  <si>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</si>
  <si>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</si>
  <si>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</si>
  <si>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</si>
  <si>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</si>
  <si>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</si>
  <si>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</si>
  <si>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</si>
  <si>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</si>
  <si>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</si>
  <si>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</si>
  <si>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</si>
  <si>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</si>
  <si>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</si>
  <si>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</si>
  <si>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</si>
  <si>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</si>
  <si>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</si>
  <si>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</si>
  <si>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</si>
  <si>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</si>
  <si>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</si>
  <si>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</si>
  <si>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</si>
  <si>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</si>
  <si>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</si>
  <si>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</si>
  <si>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</si>
  <si>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</si>
  <si>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</si>
  <si>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</si>
  <si>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</si>
  <si>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</si>
  <si>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</si>
  <si>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</si>
  <si>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</si>
  <si>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</si>
  <si>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</si>
  <si>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</si>
  <si>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</si>
  <si>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</si>
  <si>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</si>
  <si>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</si>
  <si>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</si>
  <si>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</si>
  <si>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</si>
  <si>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</si>
  <si>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</si>
  <si>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</si>
  <si>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</si>
  <si>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</si>
  <si>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</si>
  <si>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</si>
  <si>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</si>
  <si>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</si>
  <si>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</si>
  <si>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</si>
  <si>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</si>
  <si>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</si>
  <si>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</si>
  <si>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</si>
  <si>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</si>
  <si>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</si>
  <si>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</si>
  <si>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</si>
  <si>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</si>
  <si>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</si>
  <si>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</si>
  <si>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</si>
  <si>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</si>
  <si>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</si>
  <si>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</si>
  <si>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</si>
  <si>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</si>
  <si>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</si>
  <si>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</si>
  <si>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</si>
  <si>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</si>
  <si>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</si>
  <si>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</si>
  <si>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</si>
  <si>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</si>
  <si>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</si>
  <si>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</si>
  <si>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</si>
  <si>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</si>
  <si>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</si>
  <si>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</si>
  <si>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</si>
  <si>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</si>
  <si>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</si>
  <si>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</si>
  <si>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</si>
  <si>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</si>
  <si>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</si>
  <si>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</si>
  <si>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</si>
  <si>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</si>
  <si>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</si>
  <si>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</si>
  <si>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</si>
  <si>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</si>
  <si>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</si>
  <si>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</si>
  <si>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</si>
  <si>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</si>
  <si>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</si>
  <si>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</si>
  <si>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</si>
  <si>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</si>
  <si>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</si>
  <si>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</si>
  <si>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</si>
  <si>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</si>
  <si>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</si>
  <si>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</si>
  <si>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</si>
  <si>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</si>
  <si>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</si>
  <si>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</si>
  <si>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</si>
  <si>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</si>
  <si>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</si>
  <si>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</si>
  <si>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</si>
  <si>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</si>
  <si>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</si>
  <si>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</si>
  <si>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</si>
  <si>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</si>
  <si>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</si>
  <si>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</si>
  <si>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</si>
  <si>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</si>
  <si>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</si>
  <si>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</si>
  <si>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</si>
  <si>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</si>
  <si>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</si>
  <si>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</si>
  <si>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</si>
  <si>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</si>
  <si>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</si>
  <si>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</si>
  <si>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</si>
  <si>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</si>
  <si>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</si>
  <si>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</si>
  <si>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</si>
  <si>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</si>
  <si>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</si>
  <si>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</si>
  <si>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</si>
  <si>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</si>
  <si>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</si>
  <si>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</si>
  <si>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</si>
  <si>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</si>
  <si>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</si>
  <si>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</si>
  <si>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</si>
  <si>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</si>
  <si>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</si>
  <si>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</si>
  <si>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</si>
  <si>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</si>
  <si>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</si>
  <si>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</si>
  <si>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</si>
  <si>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</si>
  <si>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</si>
  <si>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</si>
  <si>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</si>
  <si>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</si>
  <si>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</si>
  <si>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</si>
  <si>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</si>
  <si>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</si>
  <si>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</si>
  <si>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</si>
  <si>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</si>
  <si>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</si>
  <si>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</si>
  <si>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</si>
  <si>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</si>
  <si>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</si>
  <si>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</si>
  <si>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</si>
  <si>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</si>
  <si>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</si>
  <si>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</si>
  <si>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</si>
  <si>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</si>
  <si>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</si>
  <si>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</si>
  <si>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</si>
  <si>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</si>
  <si>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</si>
  <si>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</si>
  <si>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</si>
  <si>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</si>
  <si>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</si>
  <si>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</si>
  <si>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</si>
  <si>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</si>
  <si>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</si>
  <si>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</si>
  <si>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</si>
  <si>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</si>
  <si>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</si>
  <si>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</si>
  <si>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</si>
  <si>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</si>
  <si>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</si>
  <si>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</si>
  <si>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</si>
  <si>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</si>
  <si>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</si>
  <si>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</si>
  <si>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</si>
  <si>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</si>
  <si>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</si>
  <si>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</si>
  <si>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</si>
  <si>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</si>
  <si>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</si>
  <si>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</si>
  <si>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</si>
  <si>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</si>
  <si>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</si>
  <si>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</si>
  <si>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</si>
  <si>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</si>
  <si>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</si>
  <si>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</si>
  <si>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</si>
  <si>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</si>
  <si>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</si>
  <si>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</si>
  <si>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</si>
  <si>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</si>
  <si>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</si>
  <si>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</si>
  <si>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</si>
  <si>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</si>
  <si>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</si>
  <si>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</si>
  <si>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</si>
  <si>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</si>
  <si>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</si>
  <si>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</si>
  <si>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</si>
  <si>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</si>
  <si>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</si>
  <si>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</si>
  <si>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</si>
  <si>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</si>
  <si>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</si>
  <si>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</si>
  <si>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</si>
  <si>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</si>
  <si>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</si>
  <si>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</si>
  <si>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</si>
  <si>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</si>
  <si>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</si>
  <si>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</si>
  <si>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</si>
  <si>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</si>
  <si>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</si>
  <si>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</si>
  <si>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</si>
  <si>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</si>
  <si>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</si>
  <si>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</si>
  <si>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</si>
  <si>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</si>
  <si>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</si>
  <si>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</si>
  <si>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</si>
  <si>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</si>
  <si>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</si>
  <si>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</si>
  <si>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</si>
  <si>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</si>
  <si>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</si>
  <si>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</si>
  <si>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</si>
  <si>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</si>
  <si>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</si>
  <si>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</si>
  <si>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</si>
  <si>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</si>
  <si>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</si>
  <si>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</si>
  <si>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</si>
  <si>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</si>
  <si>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</si>
  <si>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</si>
  <si>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</si>
  <si>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</si>
  <si>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</si>
  <si>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</si>
  <si>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</si>
  <si>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</si>
  <si>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</si>
  <si>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</si>
  <si>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</si>
  <si>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</si>
  <si>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</si>
  <si>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</si>
  <si>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</si>
  <si>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</si>
  <si>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</si>
  <si>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</si>
  <si>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</si>
  <si>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</si>
  <si>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</si>
  <si>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</si>
  <si>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</si>
  <si>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</si>
  <si>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</si>
  <si>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</si>
  <si>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</si>
  <si>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</si>
  <si>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</si>
  <si>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</si>
  <si>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</si>
  <si>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</si>
  <si>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</si>
  <si>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</si>
  <si>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</si>
  <si>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</si>
  <si>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</si>
  <si>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</si>
  <si>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</si>
  <si>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</si>
  <si>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</si>
  <si>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</si>
  <si>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</si>
  <si>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</si>
  <si>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</si>
  <si>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</si>
  <si>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</si>
  <si>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</si>
  <si>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</si>
  <si>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</si>
  <si>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</si>
  <si>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</si>
  <si>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</si>
  <si>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</si>
  <si>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</si>
  <si>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</si>
  <si>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</si>
  <si>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</si>
  <si>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</si>
  <si>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</si>
  <si>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</si>
  <si>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</si>
  <si>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</si>
  <si>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</si>
  <si>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</si>
  <si>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</si>
  <si>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</si>
  <si>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</si>
  <si>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</si>
  <si>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</si>
  <si>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</si>
  <si>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</si>
  <si>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</si>
  <si>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</si>
  <si>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</si>
  <si>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</si>
  <si>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</si>
  <si>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</si>
  <si>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</si>
  <si>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</si>
  <si>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</si>
  <si>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</si>
  <si>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</si>
  <si>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</si>
  <si>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</si>
  <si>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</si>
  <si>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</si>
  <si>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</si>
  <si>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</si>
  <si>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</si>
  <si>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</si>
  <si>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</si>
  <si>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</si>
  <si>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</si>
  <si>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</si>
  <si>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</si>
  <si>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</si>
  <si>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</si>
  <si>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</si>
  <si>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</si>
  <si>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</si>
  <si>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</si>
  <si>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</si>
  <si>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</si>
  <si>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</si>
  <si>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</si>
  <si>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</si>
  <si>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</si>
  <si>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</si>
  <si>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</si>
  <si>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</si>
  <si>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</si>
  <si>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</si>
  <si>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</si>
  <si>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</si>
  <si>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</si>
  <si>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</si>
  <si>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</si>
  <si>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</si>
  <si>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</si>
  <si>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</si>
  <si>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</si>
  <si>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</si>
  <si>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</si>
  <si>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</si>
  <si>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</si>
  <si>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</si>
  <si>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</si>
  <si>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</si>
  <si>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</si>
  <si>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</si>
  <si>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</si>
  <si>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</si>
  <si>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</si>
  <si>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</si>
  <si>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</si>
  <si>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</si>
  <si>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</si>
  <si>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</si>
  <si>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</si>
  <si>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</si>
  <si>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</si>
  <si>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</si>
  <si>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</si>
  <si>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</si>
  <si>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</si>
  <si>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</si>
  <si>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</si>
  <si>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</si>
  <si>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</si>
  <si>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</si>
  <si>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</si>
  <si>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</si>
  <si>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</si>
  <si>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</si>
  <si>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</si>
  <si>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</si>
  <si>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</si>
  <si>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</si>
  <si>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</si>
  <si>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</si>
  <si>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</si>
  <si>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</si>
  <si>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</si>
  <si>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</si>
  <si>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</si>
  <si>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</si>
  <si>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</si>
  <si>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</si>
  <si>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</si>
  <si>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</si>
  <si>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</si>
  <si>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</si>
  <si>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</si>
  <si>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</si>
  <si>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</si>
  <si>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</si>
  <si>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</si>
  <si>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</si>
  <si>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</si>
  <si>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</si>
  <si>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</si>
  <si>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</si>
  <si>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</si>
  <si>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</si>
  <si>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</si>
  <si>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</si>
  <si>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</si>
  <si>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</si>
  <si>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</si>
  <si>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</si>
  <si>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</si>
  <si>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</si>
  <si>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</si>
  <si>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</si>
  <si>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</si>
  <si>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</si>
  <si>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</si>
  <si>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</si>
  <si>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</si>
  <si>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</si>
  <si>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</si>
  <si>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</si>
  <si>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</si>
  <si>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</si>
  <si>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</si>
  <si>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</si>
  <si>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</si>
  <si>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</si>
  <si>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</si>
  <si>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</si>
  <si>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</si>
  <si>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</si>
  <si>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</si>
  <si>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</si>
  <si>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</si>
  <si>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</si>
  <si>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</si>
  <si>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</si>
  <si>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</si>
  <si>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</si>
  <si>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</si>
  <si>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</si>
  <si>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</si>
  <si>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</si>
  <si>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</si>
  <si>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</si>
  <si>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</si>
  <si>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</si>
  <si>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</si>
  <si>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</si>
  <si>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</si>
  <si>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</si>
  <si>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</si>
  <si>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</si>
  <si>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</si>
  <si>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</si>
  <si>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</si>
  <si>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</si>
  <si>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</si>
  <si>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</si>
  <si>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</si>
  <si>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</si>
  <si>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</si>
  <si>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</si>
  <si>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</si>
  <si>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</si>
  <si>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</si>
  <si>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</si>
  <si>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</si>
  <si>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</si>
  <si>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</si>
  <si>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</si>
  <si>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</si>
  <si>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</si>
  <si>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</si>
  <si>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</si>
  <si>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</si>
  <si>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</si>
  <si>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</si>
  <si>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</si>
  <si>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</si>
  <si>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</si>
  <si>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</si>
  <si>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</si>
  <si>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</si>
  <si>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</si>
  <si>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</si>
  <si>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</si>
  <si>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</si>
  <si>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</si>
  <si>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</si>
  <si>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</si>
  <si>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</si>
  <si>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</si>
  <si>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</si>
  <si>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</si>
  <si>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</si>
  <si>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</si>
  <si>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</si>
  <si>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</si>
  <si>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</si>
  <si>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</si>
  <si>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</si>
  <si>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</si>
  <si>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</si>
  <si>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</si>
  <si>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</si>
  <si>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</si>
  <si>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</si>
  <si>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</si>
  <si>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</si>
  <si>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</si>
  <si>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</si>
  <si>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</si>
  <si>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</si>
  <si>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</si>
  <si>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</si>
  <si>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</si>
  <si>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</si>
  <si>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</si>
  <si>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</si>
  <si>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</si>
  <si>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</si>
  <si>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</si>
  <si>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</si>
  <si>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</si>
  <si>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</si>
  <si>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</si>
  <si>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</si>
  <si>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</si>
  <si>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</si>
  <si>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</si>
  <si>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</si>
  <si>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</si>
  <si>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</si>
  <si>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</si>
  <si>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</si>
  <si>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</si>
  <si>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</si>
  <si>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</si>
  <si>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</si>
  <si>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</si>
  <si>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</si>
  <si>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</si>
  <si>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</si>
  <si>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</si>
  <si>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</si>
  <si>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</si>
  <si>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</si>
  <si>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</si>
  <si>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</si>
  <si>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</si>
  <si>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</si>
  <si>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</si>
  <si>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</si>
  <si>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</si>
  <si>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</si>
  <si>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</si>
  <si>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</si>
  <si>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</si>
  <si>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</si>
  <si>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</si>
  <si>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</si>
  <si>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</si>
  <si>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</si>
  <si>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</si>
  <si>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</si>
  <si>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</si>
  <si>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</si>
  <si>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</si>
  <si>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</si>
  <si>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</si>
  <si>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</si>
  <si>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</si>
  <si>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</si>
  <si>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</si>
  <si>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</si>
  <si>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</si>
  <si>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</si>
  <si>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</si>
  <si>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</si>
  <si>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</si>
  <si>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</si>
  <si>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</si>
  <si>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</si>
  <si>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</si>
  <si>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</si>
  <si>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</si>
  <si>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</si>
  <si>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</si>
  <si>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</si>
  <si>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</si>
  <si>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</si>
  <si>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</si>
  <si>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</si>
  <si>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</si>
  <si>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</si>
  <si>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</si>
  <si>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</si>
  <si>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</si>
  <si>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</si>
  <si>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</si>
  <si>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</si>
  <si>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</si>
  <si>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</si>
  <si>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</si>
  <si>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</si>
  <si>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</si>
  <si>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</si>
  <si>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</si>
  <si>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</si>
  <si>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</si>
  <si>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</si>
  <si>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</si>
  <si>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</si>
  <si>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</si>
  <si>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</si>
  <si>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</si>
  <si>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</si>
  <si>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</si>
  <si>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</si>
  <si>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</si>
  <si>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</si>
  <si>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</si>
  <si>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</si>
  <si>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</si>
  <si>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</si>
  <si>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</si>
  <si>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</si>
  <si>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</si>
  <si>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</si>
  <si>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</si>
  <si>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</si>
  <si>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</si>
  <si>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</si>
  <si>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</si>
  <si>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</si>
  <si>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</si>
  <si>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</si>
  <si>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</si>
  <si>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</si>
  <si>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</si>
  <si>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</si>
  <si>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</si>
  <si>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</si>
  <si>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</si>
  <si>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</si>
  <si>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</si>
  <si>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</si>
  <si>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</si>
  <si>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</si>
  <si>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</si>
  <si>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</si>
  <si>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</si>
  <si>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</si>
  <si>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</si>
  <si>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</si>
  <si>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</si>
  <si>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</si>
  <si>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</si>
  <si>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</si>
  <si>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</si>
  <si>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</si>
  <si>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</si>
  <si>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</si>
  <si>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</si>
  <si>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</si>
  <si>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</si>
  <si>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</si>
  <si>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</si>
  <si>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</si>
  <si>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</si>
  <si>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</si>
  <si>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</si>
  <si>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</si>
  <si>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</si>
  <si>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</si>
  <si>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</si>
  <si>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</si>
  <si>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</si>
  <si>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</si>
  <si>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</si>
  <si>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</si>
  <si>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</si>
  <si>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</si>
  <si>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</si>
  <si>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</si>
  <si>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</si>
  <si>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</si>
  <si>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</si>
  <si>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</si>
  <si>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</si>
  <si>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</si>
  <si>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</si>
  <si>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</si>
  <si>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</si>
  <si>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</si>
  <si>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</si>
  <si>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</si>
  <si>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</si>
  <si>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</si>
  <si>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</si>
  <si>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</si>
  <si>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</si>
  <si>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</si>
  <si>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</si>
  <si>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</si>
  <si>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</si>
  <si>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</si>
  <si>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</si>
  <si>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</si>
  <si>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</si>
  <si>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</si>
  <si>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</si>
  <si>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</si>
  <si>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</si>
  <si>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</si>
  <si>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</si>
  <si>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</si>
  <si>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</si>
  <si>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</si>
  <si>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</si>
  <si>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</si>
  <si>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</si>
  <si>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</si>
  <si>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</si>
  <si>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</si>
  <si>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</si>
  <si>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</si>
  <si>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</si>
  <si>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</si>
  <si>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</si>
  <si>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</si>
  <si>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</si>
  <si>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</si>
  <si>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</si>
  <si>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</si>
  <si>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</si>
  <si>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</si>
  <si>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</si>
  <si>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</si>
  <si>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</si>
  <si>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</si>
  <si>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</si>
  <si>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</si>
  <si>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</si>
  <si>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</si>
  <si>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</si>
  <si>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</si>
  <si>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</si>
  <si>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</si>
  <si>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</si>
  <si>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</si>
  <si>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</si>
  <si>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</si>
  <si>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</si>
  <si>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</si>
  <si>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</si>
  <si>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</si>
  <si>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</si>
  <si>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</si>
  <si>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</si>
  <si>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</si>
  <si>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</si>
  <si>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</si>
  <si>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</si>
  <si>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</si>
  <si>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</si>
  <si>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</si>
  <si>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</si>
  <si>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</si>
  <si>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</si>
  <si>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</si>
  <si>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</si>
  <si>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</si>
  <si>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</si>
  <si>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</si>
  <si>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</si>
  <si>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</si>
  <si>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</si>
  <si>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</si>
  <si>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</si>
  <si>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</si>
  <si>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</si>
  <si>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</si>
  <si>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</si>
  <si>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</si>
  <si>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</si>
  <si>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</si>
  <si>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</si>
  <si>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</si>
  <si>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</si>
  <si>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</si>
  <si>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</si>
  <si>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</si>
  <si>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</si>
  <si>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</si>
  <si>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</si>
  <si>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</si>
  <si>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</si>
  <si>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</si>
  <si>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</si>
  <si>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</si>
  <si>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</si>
  <si>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</si>
  <si>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</si>
  <si>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</si>
  <si>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</si>
  <si>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</si>
  <si>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</si>
  <si>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</si>
  <si>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</si>
  <si>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</si>
  <si>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</si>
  <si>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</si>
  <si>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</si>
  <si>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</si>
  <si>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</si>
  <si>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</si>
  <si>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</si>
  <si>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</si>
  <si>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</si>
  <si>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</si>
  <si>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</si>
  <si>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</si>
  <si>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</si>
  <si>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</si>
  <si>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</si>
  <si>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</si>
  <si>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</si>
  <si>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</si>
  <si>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</si>
  <si>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</si>
  <si>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</si>
  <si>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</si>
  <si>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</si>
  <si>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</si>
  <si>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</si>
  <si>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</si>
  <si>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</si>
  <si>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</si>
  <si>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</si>
  <si>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</si>
  <si>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</si>
  <si>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</si>
  <si>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</si>
  <si>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</si>
  <si>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</si>
  <si>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</si>
  <si>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</si>
  <si>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</si>
  <si>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</si>
  <si>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</si>
  <si>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</si>
  <si>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</si>
  <si>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</si>
  <si>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</si>
  <si>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</si>
  <si>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</si>
  <si>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</si>
  <si>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</si>
  <si>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</si>
  <si>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</si>
  <si>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</si>
  <si>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</si>
  <si>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</si>
  <si>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</si>
  <si>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</si>
  <si>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</si>
  <si>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</si>
  <si>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</si>
  <si>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</si>
  <si>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</si>
  <si>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</si>
  <si>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</si>
  <si>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</si>
  <si>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</si>
  <si>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</si>
  <si>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</si>
  <si>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</si>
  <si>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</si>
  <si>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</si>
  <si>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</si>
  <si>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</si>
  <si>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</si>
  <si>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</si>
  <si>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</si>
  <si>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</si>
  <si>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</si>
  <si>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</si>
  <si>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</si>
  <si>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</si>
  <si>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</si>
  <si>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</si>
  <si>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</si>
  <si>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</si>
  <si>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</si>
  <si>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</si>
  <si>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</si>
  <si>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</si>
  <si>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</si>
  <si>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</si>
  <si>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</si>
  <si>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</si>
  <si>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</si>
  <si>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</si>
  <si>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</si>
  <si>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</si>
  <si>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</si>
  <si>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</si>
  <si>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</si>
  <si>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</si>
  <si>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</si>
  <si>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</si>
  <si>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</si>
  <si>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</si>
  <si>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</si>
  <si>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</si>
  <si>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</si>
  <si>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</si>
  <si>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</si>
  <si>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</si>
  <si>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</si>
  <si>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</si>
  <si>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</si>
  <si>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</si>
  <si>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</si>
  <si>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</si>
  <si>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</si>
  <si>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</si>
  <si>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</si>
  <si>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</si>
  <si>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</si>
  <si>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</si>
  <si>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</si>
  <si>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</si>
  <si>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</si>
  <si>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</si>
  <si>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</si>
  <si>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</si>
  <si>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</si>
  <si>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</si>
  <si>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</si>
  <si>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</si>
  <si>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</si>
  <si>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</si>
  <si>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</si>
  <si>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</si>
  <si>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</si>
  <si>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</si>
  <si>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</si>
  <si>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</si>
  <si>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</si>
  <si>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</si>
  <si>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</si>
  <si>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</si>
  <si>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</si>
  <si>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</si>
  <si>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</si>
  <si>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</si>
  <si>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</si>
  <si>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</si>
  <si>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</si>
  <si>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</si>
  <si>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</si>
  <si>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</si>
  <si>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</si>
  <si>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</si>
  <si>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</si>
  <si>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</si>
  <si>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</si>
  <si>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</si>
  <si>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</si>
  <si>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</si>
  <si>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</si>
  <si>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</si>
  <si>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</si>
  <si>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</si>
  <si>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</si>
  <si>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</si>
  <si>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</si>
  <si>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</si>
  <si>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</si>
  <si>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</si>
  <si>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</si>
  <si>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</si>
  <si>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</si>
  <si>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</si>
  <si>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</si>
  <si>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</si>
  <si>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</si>
  <si>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</si>
  <si>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</si>
  <si>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</si>
  <si>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</si>
  <si>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</si>
  <si>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</si>
  <si>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</si>
  <si>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</si>
  <si>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</si>
  <si>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</si>
  <si>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</si>
  <si>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</si>
  <si>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</si>
  <si>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</si>
  <si>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</si>
  <si>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</si>
  <si>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</si>
  <si>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</si>
  <si>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</si>
  <si>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</si>
  <si>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</si>
  <si>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</si>
  <si>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</si>
  <si>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</si>
  <si>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</si>
  <si>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</si>
  <si>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</si>
  <si>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</si>
  <si>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</si>
  <si>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</si>
  <si>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</si>
  <si>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</si>
  <si>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</si>
  <si>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</si>
  <si>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</si>
  <si>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</si>
  <si>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</si>
  <si>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</si>
  <si>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</si>
  <si>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</si>
  <si>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</si>
  <si>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</si>
  <si>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</si>
  <si>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</si>
  <si>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</si>
  <si>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</si>
  <si>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</si>
  <si>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</si>
  <si>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</si>
  <si>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</si>
  <si>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</si>
  <si>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</si>
  <si>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</si>
  <si>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</si>
  <si>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</si>
  <si>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</si>
  <si>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</si>
  <si>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</si>
  <si>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</si>
  <si>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</si>
  <si>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</si>
  <si>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</si>
  <si>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</si>
  <si>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</si>
  <si>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</si>
  <si>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</si>
  <si>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</si>
  <si>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</si>
  <si>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</si>
  <si>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</si>
  <si>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</si>
  <si>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</si>
  <si>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</si>
  <si>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</si>
  <si>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</si>
  <si>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</si>
  <si>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</si>
  <si>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</si>
  <si>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</si>
  <si>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</si>
  <si>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</si>
  <si>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</si>
  <si>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</si>
  <si>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</si>
  <si>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</si>
  <si>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</si>
  <si>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</si>
  <si>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</si>
  <si>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</si>
  <si>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</si>
  <si>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</si>
  <si>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</si>
  <si>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</si>
  <si>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</si>
  <si>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</si>
  <si>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</si>
  <si>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</si>
  <si>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</si>
  <si>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</si>
  <si>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</si>
  <si>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</si>
  <si>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</si>
  <si>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</si>
  <si>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</si>
  <si>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</si>
  <si>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</si>
  <si>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</si>
  <si>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</si>
  <si>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</si>
  <si>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</si>
  <si>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</si>
  <si>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</si>
  <si>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</si>
  <si>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</si>
  <si>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</si>
  <si>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</si>
  <si>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</si>
  <si>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</si>
  <si>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</si>
  <si>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</si>
  <si>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</si>
  <si>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</si>
  <si>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</si>
  <si>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</si>
  <si>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</si>
  <si>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</si>
  <si>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</si>
  <si>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</si>
  <si>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</si>
  <si>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</si>
  <si>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</si>
  <si>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</si>
  <si>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</si>
  <si>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</si>
  <si>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</si>
  <si>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</si>
  <si>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</si>
  <si>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</si>
  <si>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</si>
  <si>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</si>
  <si>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</si>
  <si>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</si>
  <si>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</si>
  <si>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</si>
  <si>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</si>
  <si>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</si>
  <si>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</si>
  <si>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</si>
  <si>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</si>
  <si>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</si>
  <si>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</si>
  <si>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</si>
  <si>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</si>
  <si>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</si>
  <si>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</si>
  <si>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</si>
  <si>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</si>
  <si>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</si>
  <si>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</si>
  <si>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</si>
  <si>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</si>
  <si>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</si>
  <si>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</si>
  <si>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</si>
  <si>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</si>
  <si>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</si>
  <si>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</si>
  <si>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</si>
  <si>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</si>
  <si>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</si>
  <si>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</si>
  <si>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</si>
  <si>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</si>
  <si>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</si>
  <si>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</si>
  <si>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</si>
  <si>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</si>
  <si>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</si>
  <si>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</si>
  <si>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</si>
  <si>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</si>
  <si>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</si>
  <si>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</si>
  <si>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</si>
  <si>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</si>
  <si>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</si>
  <si>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</si>
  <si>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</si>
  <si>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</si>
  <si>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</si>
  <si>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</si>
  <si>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</si>
  <si>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</si>
  <si>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</si>
  <si>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</si>
  <si>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</si>
  <si>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</si>
  <si>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</si>
  <si>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</si>
  <si>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</si>
  <si>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</si>
  <si>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</si>
  <si>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</si>
  <si>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</si>
  <si>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</si>
  <si>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</si>
  <si>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</si>
  <si>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</si>
  <si>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</si>
  <si>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</si>
  <si>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</si>
  <si>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</si>
  <si>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</si>
  <si>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</si>
  <si>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</si>
  <si>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</si>
  <si>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</si>
  <si>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</si>
  <si>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</si>
  <si>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</si>
  <si>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</si>
  <si>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</si>
  <si>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</si>
  <si>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</si>
  <si>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</si>
  <si>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</si>
  <si>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</si>
  <si>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</si>
  <si>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</si>
  <si>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</si>
  <si>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</si>
  <si>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</si>
  <si>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</si>
  <si>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</si>
  <si>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</si>
  <si>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</si>
  <si>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</si>
  <si>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</si>
  <si>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</si>
  <si>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</si>
  <si>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</si>
  <si>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</si>
  <si>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</si>
  <si>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</si>
  <si>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</si>
  <si>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</si>
  <si>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</si>
  <si>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</si>
  <si>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</si>
  <si>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</si>
  <si>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</si>
  <si>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</si>
  <si>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</si>
  <si>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</si>
  <si>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</si>
  <si>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</si>
  <si>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</si>
  <si>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</si>
  <si>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</si>
  <si>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</si>
  <si>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</si>
  <si>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</si>
  <si>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</si>
  <si>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</si>
  <si>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</si>
  <si>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</si>
  <si>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</si>
  <si>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</si>
  <si>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</si>
  <si>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</si>
  <si>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</si>
  <si>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</si>
  <si>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</si>
  <si>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</si>
  <si>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</si>
  <si>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</si>
  <si>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</si>
  <si>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</si>
  <si>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</si>
  <si>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</si>
  <si>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</si>
  <si>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</si>
  <si>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</si>
  <si>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</si>
  <si>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</si>
  <si>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</si>
  <si>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</si>
  <si>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</si>
  <si>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</si>
  <si>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</si>
  <si>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</si>
  <si>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</si>
  <si>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</si>
  <si>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</si>
  <si>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</si>
  <si>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</si>
  <si>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</si>
  <si>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</si>
  <si>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</si>
  <si>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</si>
  <si>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</si>
  <si>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</si>
  <si>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</si>
  <si>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</si>
  <si>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</si>
  <si>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</si>
  <si>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</si>
  <si>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</si>
  <si>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</si>
  <si>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</si>
  <si>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</si>
  <si>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</si>
  <si>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</si>
  <si>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</si>
  <si>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</si>
  <si>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</si>
  <si>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</si>
  <si>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</si>
  <si>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</si>
  <si>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</si>
  <si>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</si>
  <si>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</si>
  <si>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</si>
  <si>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</si>
  <si>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</si>
  <si>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</si>
  <si>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</si>
  <si>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</si>
  <si>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</si>
  <si>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</si>
  <si>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</si>
  <si>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</si>
  <si>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</si>
  <si>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</si>
  <si>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</si>
  <si>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</si>
  <si>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</si>
  <si>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</si>
  <si>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</si>
  <si>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</si>
  <si>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</si>
  <si>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</si>
  <si>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</si>
  <si>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</si>
  <si>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</si>
  <si>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</si>
  <si>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</si>
  <si>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</si>
  <si>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</si>
  <si>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</si>
  <si>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</si>
  <si>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</si>
  <si>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</si>
  <si>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</si>
  <si>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</si>
  <si>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</si>
  <si>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</si>
  <si>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</si>
  <si>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</si>
  <si>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</si>
  <si>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</si>
  <si>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</si>
  <si>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</si>
  <si>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</si>
  <si>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</si>
  <si>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</si>
  <si>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</si>
  <si>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</si>
  <si>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</si>
  <si>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</si>
  <si>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</si>
  <si>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</si>
  <si>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</si>
  <si>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</si>
  <si>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</si>
  <si>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</si>
  <si>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</si>
  <si>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</si>
  <si>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</si>
  <si>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</si>
  <si>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</si>
  <si>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</si>
  <si>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</si>
  <si>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</si>
  <si>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</si>
  <si>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</si>
  <si>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</si>
  <si>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</si>
  <si>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</si>
  <si>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</si>
  <si>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</si>
  <si>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</si>
  <si>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</si>
  <si>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</si>
  <si>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</si>
  <si>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</si>
  <si>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</si>
  <si>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</si>
  <si>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</si>
  <si>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</si>
  <si>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</si>
  <si>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</si>
  <si>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</si>
  <si>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</si>
  <si>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</si>
  <si>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</si>
  <si>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</si>
  <si>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</si>
  <si>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</si>
  <si>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</si>
  <si>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</si>
  <si>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</si>
  <si>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</si>
  <si>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</si>
  <si>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</si>
  <si>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</si>
  <si>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</si>
  <si>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</si>
  <si>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</si>
  <si>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</si>
  <si>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</si>
  <si>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</si>
  <si>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</si>
  <si>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</si>
  <si>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</si>
  <si>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</si>
  <si>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</si>
  <si>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</si>
  <si>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</si>
  <si>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</si>
  <si>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</si>
  <si>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</si>
  <si>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</si>
  <si>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</si>
  <si>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</si>
  <si>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</si>
  <si>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</si>
  <si>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</si>
  <si>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</si>
  <si>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</si>
  <si>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</si>
  <si>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</si>
  <si>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</si>
  <si>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</si>
  <si>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</si>
  <si>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</si>
  <si>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</si>
  <si>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</si>
  <si>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</si>
  <si>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</si>
  <si>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</si>
  <si>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</si>
  <si>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</si>
  <si>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</si>
  <si>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</si>
  <si>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</si>
  <si>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</si>
  <si>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</si>
  <si>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</si>
  <si>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</si>
  <si>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</si>
  <si>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</si>
  <si>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</si>
  <si>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</si>
  <si>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</si>
  <si>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</si>
  <si>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</si>
  <si>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</si>
  <si>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</si>
  <si>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</si>
  <si>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</si>
  <si>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</si>
  <si>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</si>
  <si>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</si>
  <si>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</si>
  <si>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</si>
  <si>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</si>
  <si>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</si>
  <si>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</si>
  <si>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</si>
  <si>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</si>
  <si>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</si>
  <si>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</si>
  <si>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</si>
  <si>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</si>
  <si>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</si>
  <si>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</si>
  <si>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</si>
  <si>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</si>
  <si>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</si>
  <si>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</si>
  <si>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</si>
  <si>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</si>
  <si>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</si>
  <si>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</si>
  <si>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</si>
  <si>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</si>
  <si>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</si>
  <si>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</si>
  <si>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</si>
  <si>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</si>
  <si>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</si>
  <si>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</si>
  <si>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</si>
  <si>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</si>
  <si>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</si>
  <si>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</si>
  <si>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</si>
  <si>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</si>
  <si>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</si>
  <si>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</si>
  <si>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</si>
  <si>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</si>
  <si>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</si>
  <si>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</si>
  <si>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</si>
  <si>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</si>
  <si>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</si>
  <si>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</si>
  <si>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</si>
  <si>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</si>
  <si>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</si>
  <si>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</si>
  <si>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</si>
  <si>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</si>
  <si>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</si>
  <si>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</si>
  <si>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</si>
  <si>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</si>
  <si>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</si>
  <si>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</si>
  <si>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</si>
  <si>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</si>
  <si>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</si>
  <si>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</si>
  <si>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</si>
  <si>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</si>
  <si>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</si>
  <si>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</si>
  <si>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</si>
  <si>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</si>
  <si>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</si>
  <si>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</si>
  <si>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</si>
  <si>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</si>
  <si>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</si>
  <si>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</si>
  <si>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</si>
  <si>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</si>
  <si>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</si>
  <si>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</si>
  <si>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</si>
  <si>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</si>
  <si>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</si>
  <si>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</si>
  <si>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</si>
  <si>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</si>
  <si>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</si>
  <si>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</si>
  <si>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</si>
  <si>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</si>
  <si>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</si>
  <si>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</si>
  <si>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</si>
  <si>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</si>
  <si>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</si>
  <si>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</si>
  <si>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</si>
  <si>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</si>
  <si>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</si>
  <si>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</si>
  <si>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</si>
  <si>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</si>
  <si>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</si>
  <si>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</si>
  <si>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</si>
  <si>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</si>
  <si>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</si>
  <si>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</si>
  <si>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</si>
  <si>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</si>
  <si>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</si>
  <si>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</si>
  <si>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</si>
  <si>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</si>
  <si>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</si>
  <si>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</si>
  <si>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</si>
  <si>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</si>
  <si>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</si>
  <si>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</si>
  <si>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</si>
  <si>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</si>
  <si>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</si>
  <si>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</si>
  <si>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</si>
  <si>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</si>
  <si>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</si>
  <si>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</si>
  <si>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</si>
  <si>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</si>
  <si>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</si>
  <si>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</si>
  <si>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</si>
  <si>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</si>
  <si>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</si>
  <si>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</si>
  <si>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</si>
  <si>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</si>
  <si>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</si>
  <si>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</si>
  <si>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</si>
  <si>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</si>
  <si>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</si>
  <si>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</si>
  <si>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</si>
  <si>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</si>
  <si>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</si>
  <si>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</si>
  <si>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</si>
  <si>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</si>
  <si>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</si>
  <si>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</si>
  <si>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</si>
  <si>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</si>
  <si>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</si>
  <si>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</si>
  <si>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</si>
  <si>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</si>
  <si>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</si>
  <si>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</si>
  <si>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</si>
  <si>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</si>
  <si>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</si>
  <si>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</si>
  <si>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</si>
  <si>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</si>
  <si>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</si>
  <si>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</si>
  <si>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</si>
  <si>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</si>
  <si>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</si>
  <si>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</si>
  <si>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</si>
  <si>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</si>
  <si>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</si>
  <si>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</si>
  <si>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</si>
  <si>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</si>
  <si>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</si>
  <si>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</si>
  <si>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</si>
  <si>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</si>
  <si>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</si>
  <si>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</si>
  <si>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</si>
  <si>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</si>
  <si>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</si>
  <si>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</si>
  <si>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</si>
  <si>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</si>
  <si>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</si>
  <si>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</si>
  <si>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</si>
  <si>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</si>
  <si>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</si>
  <si>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</si>
  <si>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</si>
  <si>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</si>
  <si>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</si>
  <si>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</si>
  <si>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</si>
  <si>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</si>
  <si>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</si>
  <si>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</si>
  <si>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</si>
  <si>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</si>
  <si>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</si>
  <si>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</si>
  <si>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</si>
  <si>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</si>
  <si>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</si>
  <si>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</si>
  <si>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</si>
  <si>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</si>
  <si>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</si>
  <si>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</si>
  <si>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</si>
  <si>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</si>
  <si>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</si>
  <si>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</si>
  <si>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</si>
  <si>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</si>
  <si>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</si>
  <si>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</si>
  <si>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</si>
  <si>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</si>
  <si>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</si>
  <si>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</si>
  <si>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</si>
  <si>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</si>
  <si>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</si>
  <si>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</si>
  <si>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</si>
  <si>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</si>
  <si>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</si>
  <si>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</si>
  <si>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</si>
  <si>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</si>
  <si>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</si>
  <si>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</si>
  <si>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</si>
  <si>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</si>
  <si>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</si>
  <si>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</si>
  <si>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</si>
  <si>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</si>
  <si>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</si>
  <si>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</si>
  <si>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</si>
  <si>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</si>
  <si>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</si>
  <si>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</si>
  <si>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</si>
  <si>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</si>
  <si>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</si>
  <si>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</si>
  <si>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</si>
  <si>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</si>
  <si>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</si>
  <si>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</si>
  <si>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</si>
  <si>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</si>
  <si>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</si>
  <si>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</si>
  <si>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</si>
  <si>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</si>
  <si>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</si>
  <si>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</si>
  <si>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</si>
  <si>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</si>
  <si>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</si>
  <si>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</si>
  <si>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</si>
  <si>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</si>
  <si>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</si>
  <si>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</si>
  <si>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</si>
  <si>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</si>
  <si>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</si>
  <si>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</si>
  <si>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</si>
  <si>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</si>
  <si>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</si>
  <si>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</si>
  <si>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</si>
  <si>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</si>
  <si>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</si>
  <si>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</si>
  <si>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</si>
  <si>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</si>
  <si>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</si>
  <si>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</si>
  <si>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</si>
  <si>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</si>
  <si>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</si>
  <si>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</si>
  <si>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</si>
  <si>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</si>
  <si>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</si>
  <si>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</si>
  <si>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</si>
  <si>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</si>
  <si>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</si>
  <si>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</si>
  <si>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</si>
  <si>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</si>
  <si>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</si>
  <si>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</si>
  <si>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</si>
  <si>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</si>
  <si>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</si>
  <si>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</si>
  <si>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</si>
  <si>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</si>
  <si>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</si>
  <si>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</si>
  <si>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</si>
  <si>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</si>
  <si>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</si>
  <si>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</si>
  <si>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</si>
  <si>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</si>
  <si>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</si>
  <si>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</si>
  <si>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</si>
  <si>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</si>
  <si>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</si>
  <si>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</si>
  <si>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</si>
  <si>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</si>
  <si>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</si>
  <si>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</si>
  <si>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</si>
  <si>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</si>
  <si>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</si>
  <si>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</si>
  <si>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</si>
  <si>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</si>
  <si>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</si>
  <si>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</si>
  <si>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</si>
  <si>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</si>
  <si>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</si>
  <si>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</si>
  <si>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</si>
  <si>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</si>
  <si>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</si>
  <si>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</si>
  <si>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</si>
  <si>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</si>
  <si>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</si>
  <si>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</si>
  <si>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</si>
  <si>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</si>
  <si>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</si>
  <si>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</si>
  <si>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</si>
  <si>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</si>
  <si>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</si>
  <si>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</si>
  <si>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</si>
  <si>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</si>
  <si>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</si>
  <si>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</si>
  <si>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</si>
  <si>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</si>
  <si>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</si>
  <si>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</si>
  <si>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</si>
  <si>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</si>
  <si>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</si>
  <si>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</si>
  <si>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</si>
  <si>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</si>
  <si>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</si>
  <si>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</si>
  <si>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</si>
  <si>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</si>
  <si>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</si>
  <si>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</si>
  <si>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</si>
  <si>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</si>
  <si>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</si>
  <si>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</si>
  <si>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</si>
  <si>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</si>
  <si>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</si>
  <si>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</si>
  <si>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</si>
  <si>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</si>
  <si>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</si>
  <si>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</si>
  <si>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</si>
  <si>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</si>
  <si>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</si>
  <si>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</si>
  <si>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</si>
  <si>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</si>
  <si>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</si>
  <si>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</si>
  <si>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</si>
  <si>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</si>
  <si>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</si>
  <si>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</si>
  <si>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</si>
  <si>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</si>
  <si>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</si>
  <si>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</si>
  <si>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</si>
  <si>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</si>
  <si>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</si>
  <si>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</si>
  <si>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</si>
  <si>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</si>
  <si>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</si>
  <si>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</si>
  <si>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</si>
  <si>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</si>
  <si>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</si>
  <si>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</si>
  <si>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</si>
  <si>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</si>
  <si>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</si>
  <si>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</si>
  <si>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</si>
  <si>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</si>
  <si>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</si>
  <si>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</si>
  <si>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</si>
  <si>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</si>
  <si>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</si>
  <si>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</si>
  <si>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</si>
  <si>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</si>
  <si>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</si>
  <si>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</si>
  <si>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</si>
  <si>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</si>
  <si>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</si>
  <si>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</si>
  <si>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</si>
  <si>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</si>
  <si>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</si>
  <si>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</si>
  <si>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</si>
  <si>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</si>
  <si>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</si>
  <si>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</si>
  <si>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</si>
  <si>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</si>
  <si>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</si>
  <si>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</si>
  <si>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</si>
  <si>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</si>
  <si>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</si>
  <si>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</si>
  <si>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</si>
  <si>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</si>
  <si>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</si>
  <si>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</si>
  <si>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</si>
  <si>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</si>
  <si>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</si>
  <si>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</si>
  <si>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</si>
  <si>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</si>
  <si>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</si>
  <si>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</si>
  <si>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</si>
  <si>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</si>
  <si>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</si>
  <si>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</si>
  <si>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</si>
  <si>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</si>
  <si>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</si>
  <si>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</si>
  <si>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</si>
  <si>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</si>
  <si>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</si>
  <si>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</si>
  <si>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</si>
  <si>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</si>
  <si>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</si>
  <si>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</si>
  <si>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</si>
  <si>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</si>
  <si>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</si>
  <si>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</si>
  <si>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</si>
  <si>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</si>
  <si>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</si>
  <si>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</si>
  <si>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</si>
  <si>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</si>
  <si>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</si>
  <si>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</si>
  <si>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</si>
  <si>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</si>
  <si>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</si>
  <si>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</si>
  <si>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</si>
  <si>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</si>
  <si>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</si>
  <si>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</si>
  <si>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</si>
  <si>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</si>
  <si>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</si>
  <si>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</si>
  <si>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</si>
  <si>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</si>
  <si>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</si>
  <si>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</si>
  <si>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</si>
  <si>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</si>
  <si>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</si>
  <si>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</si>
  <si>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</si>
  <si>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</si>
  <si>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</si>
  <si>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</si>
  <si>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</si>
  <si>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</si>
  <si>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</si>
  <si>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</si>
  <si>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</si>
  <si>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</si>
  <si>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</si>
  <si>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</si>
  <si>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</si>
  <si>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</si>
  <si>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</si>
  <si>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</si>
  <si>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</si>
  <si>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</si>
  <si>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</si>
  <si>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</si>
  <si>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</si>
  <si>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</si>
  <si>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</si>
  <si>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</si>
  <si>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</si>
  <si>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</si>
  <si>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</si>
  <si>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</si>
  <si>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</si>
  <si>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</si>
  <si>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</si>
  <si>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</si>
  <si>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</si>
  <si>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</si>
  <si>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</si>
  <si>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</si>
  <si>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</si>
  <si>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</si>
  <si>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</si>
  <si>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</si>
  <si>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</si>
  <si>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</si>
  <si>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</si>
  <si>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</si>
  <si>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</si>
  <si>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</si>
  <si>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</si>
  <si>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</si>
  <si>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</si>
  <si>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</si>
  <si>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</si>
  <si>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</si>
  <si>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</si>
  <si>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</si>
  <si>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</si>
  <si>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</si>
  <si>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</si>
  <si>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</si>
  <si>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</si>
  <si>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</si>
  <si>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</si>
  <si>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</si>
  <si>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</si>
  <si>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</si>
  <si>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</si>
  <si>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</si>
  <si>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</si>
  <si>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</si>
  <si>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</si>
  <si>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</si>
  <si>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</si>
  <si>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</si>
  <si>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</si>
  <si>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</si>
  <si>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</si>
  <si>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</si>
  <si>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</si>
  <si>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</si>
  <si>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</si>
  <si>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</si>
  <si>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</si>
  <si>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</si>
  <si>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</si>
  <si>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</si>
  <si>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</si>
  <si>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</si>
  <si>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</si>
  <si>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</si>
  <si>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</si>
  <si>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</si>
  <si>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</si>
  <si>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</si>
  <si>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</si>
  <si>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</si>
  <si>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</si>
  <si>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</si>
  <si>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</si>
  <si>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</si>
  <si>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</si>
  <si>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</si>
  <si>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</si>
  <si>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</si>
  <si>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</si>
  <si>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</si>
  <si>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</si>
  <si>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</si>
  <si>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</si>
  <si>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</si>
  <si>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</si>
  <si>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</si>
  <si>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</si>
  <si>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</si>
  <si>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</si>
  <si>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</si>
  <si>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</si>
  <si>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</si>
  <si>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</si>
  <si>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</si>
  <si>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</si>
  <si>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</si>
  <si>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</si>
  <si>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</si>
  <si>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</si>
  <si>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</si>
  <si>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</si>
  <si>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</si>
  <si>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</si>
  <si>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</si>
  <si>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</si>
  <si>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</si>
  <si>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</si>
  <si>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</si>
  <si>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</si>
  <si>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</si>
  <si>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</si>
  <si>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</si>
  <si>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</si>
  <si>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</si>
  <si>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</si>
  <si>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</si>
  <si>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</si>
  <si>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</si>
  <si>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</si>
  <si>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</si>
  <si>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</si>
  <si>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</si>
  <si>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</si>
  <si>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</si>
  <si>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</si>
  <si>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</si>
  <si>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</si>
  <si>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</si>
  <si>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</si>
  <si>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</si>
  <si>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</si>
  <si>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</si>
  <si>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</si>
  <si>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</si>
  <si>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</si>
  <si>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</si>
  <si>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</si>
  <si>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</si>
  <si>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</si>
  <si>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</si>
  <si>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</si>
  <si>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</si>
  <si>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</si>
  <si>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</si>
  <si>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</si>
  <si>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</si>
  <si>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</si>
  <si>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</si>
  <si>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</si>
  <si>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</si>
  <si>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</si>
  <si>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</si>
  <si>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</si>
  <si>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</si>
  <si>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</si>
  <si>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</si>
  <si>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</si>
  <si>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</si>
  <si>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</si>
  <si>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</si>
  <si>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</si>
  <si>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</si>
  <si>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</si>
  <si>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</si>
  <si>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</si>
  <si>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</si>
  <si>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</si>
  <si>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</si>
  <si>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</si>
  <si>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</si>
  <si>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</si>
  <si>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</si>
  <si>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</si>
  <si>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</si>
  <si>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</si>
  <si>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</si>
  <si>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</si>
  <si>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</si>
  <si>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</si>
  <si>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</si>
  <si>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</si>
  <si>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</si>
  <si>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</si>
  <si>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</si>
  <si>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</si>
  <si>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</si>
  <si>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</si>
  <si>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</si>
  <si>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</si>
  <si>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</si>
  <si>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</si>
  <si>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</si>
  <si>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</si>
  <si>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</si>
  <si>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</si>
  <si>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</si>
  <si>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</si>
  <si>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</si>
  <si>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</si>
  <si>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</si>
  <si>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</si>
  <si>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</si>
  <si>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</si>
  <si>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</si>
  <si>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</si>
  <si>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</si>
  <si>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</si>
  <si>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</si>
  <si>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</si>
  <si>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</si>
  <si>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</si>
  <si>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</si>
  <si>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</si>
  <si>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</si>
  <si>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</si>
  <si>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</si>
  <si>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</si>
  <si>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</si>
  <si>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</si>
  <si>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</si>
  <si>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</si>
  <si>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</si>
  <si>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</si>
  <si>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</si>
  <si>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</si>
  <si>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</si>
  <si>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</si>
  <si>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</si>
  <si>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</si>
  <si>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</si>
  <si>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</si>
  <si>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</si>
  <si>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</si>
  <si>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</si>
  <si>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</si>
  <si>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</si>
  <si>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</si>
  <si>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</si>
  <si>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</si>
  <si>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</si>
  <si>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</si>
  <si>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</si>
  <si>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</si>
  <si>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</si>
  <si>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</si>
  <si>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</si>
  <si>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</si>
  <si>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</si>
  <si>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</si>
  <si>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</si>
  <si>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</si>
  <si>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</si>
  <si>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</si>
  <si>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</si>
  <si>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</si>
  <si>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</si>
  <si>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</si>
  <si>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</si>
  <si>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</si>
  <si>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</si>
  <si>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</si>
  <si>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</si>
  <si>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</si>
  <si>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</si>
  <si>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</si>
  <si>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</si>
  <si>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</si>
  <si>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</si>
  <si>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</si>
  <si>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</si>
  <si>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</si>
  <si>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</si>
  <si>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</si>
  <si>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</si>
  <si>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</si>
  <si>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</si>
  <si>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</si>
  <si>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</si>
  <si>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</si>
  <si>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</si>
  <si>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</si>
  <si>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</si>
  <si>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</si>
  <si>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</si>
  <si>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</si>
  <si>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</si>
  <si>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</si>
  <si>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</si>
  <si>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</si>
  <si>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</si>
  <si>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</si>
  <si>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</si>
  <si>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</si>
  <si>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</si>
  <si>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</si>
  <si>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</si>
  <si>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</si>
  <si>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</si>
  <si>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</si>
  <si>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</si>
  <si>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</si>
  <si>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</si>
  <si>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</si>
  <si>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</si>
  <si>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</si>
  <si>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</si>
  <si>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</si>
  <si>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</si>
  <si>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</si>
  <si>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</si>
  <si>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</si>
  <si>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</si>
  <si>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</si>
  <si>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</si>
  <si>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</si>
  <si>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</si>
  <si>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</si>
  <si>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</si>
  <si>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</si>
  <si>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</si>
  <si>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</si>
  <si>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</si>
  <si>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</si>
  <si>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</si>
  <si>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</si>
  <si>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</si>
  <si>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</si>
  <si>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</si>
  <si>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</si>
  <si>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</si>
  <si>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</si>
  <si>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</si>
  <si>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</si>
  <si>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</si>
  <si>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</si>
  <si>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</si>
  <si>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</si>
  <si>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</si>
  <si>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</si>
  <si>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</si>
  <si>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</si>
  <si>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</si>
  <si>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</si>
  <si>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</si>
  <si>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</si>
  <si>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</si>
  <si>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</si>
  <si>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</si>
  <si>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</si>
  <si>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</si>
  <si>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</si>
  <si>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</si>
  <si>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</si>
  <si>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</si>
  <si>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</si>
  <si>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</si>
  <si>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</si>
  <si>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</si>
  <si>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</si>
  <si>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</si>
  <si>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</si>
  <si>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</si>
  <si>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</si>
  <si>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</si>
  <si>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</si>
  <si>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</si>
  <si>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</si>
  <si>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</si>
  <si>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</si>
  <si>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</si>
  <si>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</si>
  <si>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</si>
  <si>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</si>
  <si>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</si>
  <si>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</si>
  <si>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</si>
  <si>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</si>
  <si>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</si>
  <si>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</si>
  <si>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</si>
  <si>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</si>
  <si>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</si>
  <si>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</si>
  <si>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</si>
  <si>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</si>
  <si>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</si>
  <si>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</si>
  <si>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</si>
  <si>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</si>
  <si>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</si>
  <si>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</si>
  <si>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</si>
  <si>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</si>
  <si>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</si>
  <si>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</si>
  <si>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</si>
  <si>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</si>
  <si>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</si>
  <si>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</si>
  <si>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</si>
  <si>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</si>
  <si>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</si>
  <si>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</si>
  <si>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</si>
  <si>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</si>
  <si>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</si>
  <si>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</si>
  <si>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</si>
  <si>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</si>
  <si>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</si>
  <si>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</si>
  <si>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</si>
  <si>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</si>
  <si>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</si>
  <si>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</si>
  <si>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</si>
  <si>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</si>
  <si>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</si>
  <si>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</si>
  <si>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</si>
  <si>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</si>
  <si>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</si>
  <si>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</si>
  <si>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</si>
  <si>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</si>
  <si>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</si>
  <si>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</si>
  <si>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</si>
  <si>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</si>
  <si>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</si>
  <si>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</si>
  <si>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</si>
  <si>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</si>
  <si>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</si>
  <si>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</si>
  <si>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</si>
  <si>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</si>
  <si>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</si>
  <si>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</si>
  <si>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</si>
  <si>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</si>
  <si>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</si>
  <si>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</si>
  <si>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</si>
  <si>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</si>
  <si>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</si>
  <si>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</si>
  <si>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</si>
  <si>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</si>
  <si>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</si>
  <si>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</si>
  <si>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</si>
  <si>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</si>
  <si>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</si>
  <si>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</si>
  <si>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</si>
  <si>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</si>
  <si>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</si>
  <si>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</si>
  <si>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</si>
  <si>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</si>
  <si>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</si>
  <si>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</si>
  <si>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</si>
  <si>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</si>
  <si>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</si>
  <si>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</si>
  <si>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</si>
  <si>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</si>
  <si>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</si>
  <si>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</si>
  <si>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</si>
  <si>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</si>
  <si>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</si>
  <si>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</si>
  <si>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</si>
  <si>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</si>
  <si>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</si>
  <si>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</si>
  <si>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</si>
  <si>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</si>
  <si>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</si>
  <si>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</si>
  <si>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</si>
  <si>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</si>
  <si>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</si>
  <si>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</si>
  <si>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</si>
  <si>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</si>
  <si>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</si>
  <si>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</si>
  <si>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</si>
  <si>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</si>
  <si>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</si>
  <si>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</si>
  <si>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</si>
  <si>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</si>
  <si>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</si>
  <si>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</si>
  <si>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</si>
  <si>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</si>
  <si>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</si>
  <si>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</si>
  <si>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</si>
  <si>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</si>
  <si>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</si>
  <si>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</si>
  <si>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</si>
  <si>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</si>
  <si>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</si>
  <si>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</si>
  <si>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</si>
  <si>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</si>
  <si>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</si>
  <si>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</si>
  <si>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</si>
  <si>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</si>
  <si>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</si>
  <si>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</si>
  <si>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</si>
  <si>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</si>
  <si>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</si>
  <si>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</si>
  <si>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</si>
  <si>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</si>
  <si>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</si>
  <si>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</si>
  <si>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</si>
  <si>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</si>
  <si>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</si>
  <si>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</si>
  <si>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</si>
  <si>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</si>
  <si>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</si>
  <si>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</si>
  <si>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</si>
  <si>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</si>
  <si>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</si>
  <si>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</si>
  <si>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</si>
  <si>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</si>
  <si>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</si>
  <si>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</si>
  <si>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</si>
  <si>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</si>
  <si>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</si>
  <si>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</si>
  <si>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</si>
  <si>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</si>
  <si>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</si>
  <si>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</si>
  <si>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</si>
  <si>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</si>
  <si>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</si>
  <si>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</si>
  <si>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</si>
  <si>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</si>
  <si>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</si>
  <si>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</si>
  <si>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</si>
  <si>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</si>
  <si>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</si>
  <si>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</si>
  <si>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</si>
  <si>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</si>
  <si>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</si>
  <si>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</si>
  <si>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</si>
  <si>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</si>
  <si>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</si>
  <si>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</si>
  <si>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</si>
  <si>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</si>
  <si>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</si>
  <si>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</si>
  <si>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</si>
  <si>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</si>
  <si>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</si>
  <si>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</si>
  <si>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</si>
  <si>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</si>
  <si>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</si>
  <si>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</si>
  <si>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</si>
  <si>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</si>
  <si>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</si>
  <si>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</si>
  <si>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</si>
  <si>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</si>
  <si>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</si>
  <si>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</si>
  <si>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</si>
  <si>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</si>
  <si>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</si>
  <si>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</si>
  <si>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</si>
  <si>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</si>
  <si>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</si>
  <si>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</si>
  <si>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</si>
  <si>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</si>
  <si>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</si>
  <si>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</si>
  <si>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</si>
  <si>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</si>
  <si>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</si>
  <si>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</si>
  <si>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</si>
  <si>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</si>
  <si>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</si>
  <si>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</si>
  <si>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</si>
  <si>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</si>
  <si>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</si>
  <si>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</si>
  <si>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</si>
  <si>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</si>
  <si>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</si>
  <si>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</si>
  <si>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</si>
  <si>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</si>
  <si>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</si>
  <si>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</si>
  <si>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</si>
  <si>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</si>
  <si>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</si>
  <si>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</si>
  <si>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</si>
  <si>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</si>
  <si>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</si>
  <si>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</si>
  <si>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</si>
  <si>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</si>
  <si>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</si>
  <si>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</si>
  <si>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</si>
  <si>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</si>
  <si>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</si>
  <si>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</si>
  <si>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</si>
  <si>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</si>
  <si>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</si>
  <si>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</si>
  <si>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</si>
  <si>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</si>
  <si>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</si>
  <si>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</si>
  <si>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</si>
  <si>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</si>
  <si>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</si>
  <si>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</si>
  <si>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</si>
  <si>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</si>
  <si>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</si>
  <si>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</si>
  <si>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</si>
  <si>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</si>
  <si>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</si>
  <si>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</si>
  <si>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</si>
  <si>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</si>
  <si>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</si>
  <si>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</si>
  <si>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</si>
  <si>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</si>
  <si>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</si>
  <si>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</si>
  <si>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</si>
  <si>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</si>
  <si>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</si>
  <si>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</si>
  <si>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</si>
  <si>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</si>
  <si>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</si>
  <si>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</si>
  <si>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</si>
  <si>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</si>
  <si>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</si>
  <si>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</si>
  <si>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</si>
  <si>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</si>
  <si>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</si>
  <si>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</si>
  <si>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</si>
  <si>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</si>
  <si>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</si>
  <si>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</si>
  <si>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</si>
  <si>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</si>
  <si>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</si>
  <si>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</si>
  <si>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</si>
  <si>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</si>
  <si>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</si>
  <si>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</si>
  <si>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</si>
  <si>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</si>
  <si>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</si>
  <si>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</si>
  <si>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</si>
  <si>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</si>
  <si>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</si>
  <si>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</si>
  <si>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</si>
  <si>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</si>
  <si>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</si>
  <si>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</si>
  <si>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</si>
  <si>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</si>
  <si>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</si>
  <si>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</si>
  <si>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</si>
  <si>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</si>
  <si>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</si>
  <si>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</si>
  <si>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</si>
  <si>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</si>
  <si>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</si>
  <si>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</si>
  <si>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</si>
  <si>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</si>
  <si>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</si>
  <si>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</si>
  <si>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</si>
  <si>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</si>
  <si>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</si>
  <si>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</si>
  <si>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</si>
  <si>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</si>
  <si>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</si>
  <si>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</si>
  <si>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</si>
  <si>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</si>
  <si>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</si>
  <si>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</si>
  <si>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</si>
  <si>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</si>
  <si>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</si>
  <si>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</si>
  <si>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</si>
  <si>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</si>
  <si>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</si>
  <si>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</si>
  <si>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</si>
  <si>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</si>
  <si>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</si>
  <si>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</si>
  <si>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</si>
  <si>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</si>
  <si>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</si>
  <si>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</si>
  <si>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</si>
  <si>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</si>
  <si>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</si>
  <si>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</si>
  <si>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</si>
  <si>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</si>
  <si>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</si>
  <si>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</si>
  <si>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</si>
  <si>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</si>
  <si>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</si>
  <si>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</si>
  <si>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</si>
  <si>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</si>
  <si>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</si>
  <si>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</si>
  <si>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</si>
  <si>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</si>
  <si>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</si>
  <si>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</si>
  <si>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</si>
  <si>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</si>
  <si>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</si>
  <si>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</si>
  <si>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</si>
  <si>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</si>
  <si>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</si>
  <si>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</si>
  <si>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</si>
  <si>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</si>
  <si>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</si>
  <si>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</si>
  <si>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</si>
  <si>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</si>
  <si>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</si>
  <si>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</si>
  <si>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</si>
  <si>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</si>
  <si>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</si>
  <si>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</si>
  <si>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</si>
  <si>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</si>
  <si>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</si>
  <si>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</si>
  <si>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</si>
  <si>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</si>
  <si>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</si>
  <si>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</si>
  <si>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</si>
  <si>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</si>
  <si>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</si>
  <si>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</si>
  <si>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</si>
  <si>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</si>
  <si>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</si>
  <si>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</si>
  <si>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</si>
  <si>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</si>
  <si>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</si>
  <si>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</si>
  <si>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</si>
  <si>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</si>
  <si>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</si>
  <si>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</si>
  <si>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</si>
  <si>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</si>
  <si>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</si>
  <si>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</si>
  <si>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</si>
  <si>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</si>
  <si>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</si>
  <si>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</si>
  <si>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</si>
  <si>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</si>
  <si>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</si>
  <si>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</si>
  <si>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</si>
  <si>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</si>
  <si>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</si>
  <si>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</si>
  <si>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</si>
  <si>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</si>
  <si>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</si>
  <si>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</si>
  <si>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</si>
  <si>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</si>
  <si>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</si>
  <si>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</si>
  <si>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</si>
  <si>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</si>
  <si>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</si>
  <si>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</si>
  <si>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</si>
  <si>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</si>
  <si>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</si>
  <si>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</si>
  <si>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</si>
  <si>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</si>
  <si>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</si>
  <si>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</si>
  <si>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</si>
  <si>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</si>
  <si>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</si>
  <si>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</si>
  <si>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</si>
  <si>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</si>
  <si>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</si>
  <si>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</si>
  <si>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</si>
  <si>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</si>
  <si>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</si>
  <si>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</si>
  <si>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</si>
  <si>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</si>
  <si>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</si>
  <si>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</si>
  <si>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</si>
  <si>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</si>
  <si>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</si>
  <si>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</si>
  <si>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</si>
  <si>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</si>
  <si>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</si>
  <si>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</si>
  <si>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</si>
  <si>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</si>
  <si>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</si>
  <si>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</si>
  <si>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</si>
  <si>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</si>
  <si>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</si>
  <si>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</si>
  <si>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</si>
  <si>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</si>
  <si>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</si>
  <si>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</si>
  <si>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</si>
  <si>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</si>
  <si>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</si>
  <si>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</si>
  <si>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</si>
  <si>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</si>
  <si>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</si>
  <si>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</si>
  <si>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</si>
  <si>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</si>
  <si>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</si>
  <si>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</si>
  <si>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</si>
  <si>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</si>
  <si>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</si>
  <si>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</si>
  <si>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</si>
  <si>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</si>
  <si>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</si>
  <si>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</si>
  <si>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</si>
  <si>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</si>
  <si>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</si>
  <si>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</si>
  <si>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</si>
  <si>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</si>
  <si>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</si>
  <si>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</si>
  <si>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</si>
  <si>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</si>
  <si>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</si>
  <si>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</si>
  <si>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</si>
  <si>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</si>
  <si>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</si>
  <si>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</si>
  <si>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</si>
  <si>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</si>
  <si>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</si>
  <si>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</si>
  <si>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</si>
  <si>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</si>
  <si>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</si>
  <si>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</si>
  <si>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</si>
  <si>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</si>
  <si>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</si>
  <si>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</si>
  <si>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</si>
  <si>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</si>
  <si>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</si>
  <si>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</si>
  <si>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</si>
  <si>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</si>
  <si>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</si>
  <si>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</si>
  <si>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</si>
  <si>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</si>
  <si>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</si>
  <si>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</si>
  <si>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</si>
  <si>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</si>
  <si>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</si>
  <si>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</si>
  <si>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</si>
  <si>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</si>
  <si>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</si>
  <si>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</si>
  <si>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</si>
  <si>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</si>
  <si>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</si>
  <si>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</si>
  <si>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</si>
  <si>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</si>
  <si>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</si>
  <si>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</si>
  <si>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</si>
  <si>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</si>
  <si>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</si>
  <si>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</si>
  <si>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</si>
  <si>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</si>
  <si>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</si>
  <si>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</si>
  <si>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</si>
  <si>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</si>
  <si>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</si>
  <si>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</si>
  <si>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</si>
  <si>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</si>
  <si>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</si>
  <si>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</si>
  <si>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</si>
  <si>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</si>
  <si>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</si>
  <si>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</si>
  <si>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</si>
  <si>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</si>
  <si>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</si>
  <si>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</si>
  <si>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</si>
  <si>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</si>
  <si>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</si>
  <si>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</si>
  <si>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</si>
  <si>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</si>
  <si>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</si>
  <si>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</si>
  <si>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</si>
  <si>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</si>
  <si>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</si>
  <si>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</si>
  <si>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</si>
  <si>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</si>
  <si>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</si>
  <si>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</si>
  <si>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</si>
  <si>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</si>
  <si>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</si>
  <si>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</si>
  <si>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</si>
  <si>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</si>
  <si>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</si>
  <si>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</si>
  <si>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</si>
  <si>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</si>
  <si>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</si>
  <si>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</si>
  <si>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</si>
  <si>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</si>
  <si>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</si>
  <si>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</si>
  <si>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</si>
  <si>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</si>
  <si>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</si>
  <si>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</si>
  <si>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</si>
  <si>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</si>
  <si>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</si>
  <si>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</si>
  <si>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</si>
  <si>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</si>
  <si>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</si>
  <si>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</si>
  <si>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</si>
  <si>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</si>
  <si>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</si>
  <si>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</si>
  <si>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</si>
  <si>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</si>
  <si>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</si>
  <si>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</si>
  <si>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</si>
  <si>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</si>
  <si>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</si>
  <si>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</si>
  <si>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</si>
  <si>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</si>
  <si>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</si>
  <si>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</si>
  <si>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</si>
  <si>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</si>
  <si>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</si>
  <si>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</si>
  <si>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</si>
  <si>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</si>
  <si>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</si>
  <si>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</si>
  <si>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</si>
  <si>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</si>
  <si>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</si>
  <si>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</si>
  <si>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</si>
  <si>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</si>
  <si>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</si>
  <si>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</si>
  <si>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</si>
  <si>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</si>
  <si>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</si>
  <si>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</si>
  <si>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</si>
  <si>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</si>
  <si>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</si>
  <si>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</si>
  <si>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</si>
  <si>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</si>
  <si>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</si>
  <si>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</si>
  <si>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</si>
  <si>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</si>
  <si>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</si>
  <si>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</si>
  <si>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</si>
  <si>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</si>
  <si>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</si>
  <si>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</si>
  <si>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</si>
  <si>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</si>
  <si>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</si>
  <si>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</si>
  <si>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</si>
  <si>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</si>
  <si>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</si>
  <si>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</si>
  <si>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</si>
  <si>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</si>
  <si>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</si>
  <si>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</si>
  <si>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</si>
  <si>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</si>
  <si>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</si>
  <si>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</si>
  <si>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</si>
  <si>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</si>
  <si>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</si>
  <si>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</si>
  <si>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</si>
  <si>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</si>
  <si>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</si>
  <si>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</si>
  <si>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</si>
  <si>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</si>
  <si>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</si>
  <si>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</si>
  <si>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</si>
  <si>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</si>
  <si>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</si>
  <si>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</si>
  <si>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</si>
  <si>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</si>
  <si>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</si>
  <si>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</si>
  <si>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</si>
  <si>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</si>
  <si>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</si>
  <si>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</si>
  <si>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</si>
  <si>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</si>
  <si>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</si>
  <si>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</si>
  <si>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</si>
  <si>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</si>
  <si>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</si>
  <si>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</si>
  <si>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</si>
  <si>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</si>
  <si>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</si>
  <si>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</si>
  <si>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</si>
  <si>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</si>
  <si>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</si>
  <si>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</si>
  <si>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</si>
  <si>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</si>
  <si>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</si>
  <si>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</si>
  <si>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</si>
  <si>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</si>
  <si>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</si>
  <si>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</si>
  <si>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</si>
  <si>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</si>
  <si>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</si>
  <si>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</si>
  <si>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</si>
  <si>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</si>
  <si>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</si>
  <si>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</si>
  <si>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</si>
  <si>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</si>
  <si>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</si>
  <si>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</si>
  <si>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</si>
  <si>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</si>
  <si>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</si>
  <si>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</si>
  <si>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</si>
  <si>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</si>
  <si>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</si>
  <si>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</si>
  <si>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</si>
  <si>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</si>
  <si>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</si>
  <si>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</si>
  <si>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</si>
  <si>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</si>
  <si>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</si>
  <si>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</si>
  <si>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</si>
  <si>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</si>
  <si>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</si>
  <si>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</si>
  <si>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</si>
  <si>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</si>
  <si>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</si>
  <si>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</si>
  <si>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</si>
  <si>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</si>
  <si>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</si>
  <si>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</si>
  <si>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</si>
  <si>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</si>
  <si>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</si>
  <si>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</si>
  <si>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</si>
  <si>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</si>
  <si>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</si>
  <si>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</si>
  <si>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</si>
  <si>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</si>
  <si>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</si>
  <si>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</si>
  <si>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</si>
  <si>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</si>
  <si>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</si>
  <si>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</si>
  <si>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</si>
  <si>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</si>
  <si>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</si>
  <si>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</si>
  <si>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</si>
  <si>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</si>
  <si>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</si>
  <si>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</si>
  <si>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</si>
  <si>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</si>
  <si>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</si>
  <si>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</si>
  <si>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</si>
  <si>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</si>
  <si>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</si>
  <si>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</si>
  <si>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</si>
  <si>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</si>
  <si>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</si>
  <si>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</si>
  <si>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</si>
  <si>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</si>
  <si>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</si>
  <si>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</si>
  <si>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</si>
  <si>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</si>
  <si>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</si>
  <si>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</si>
  <si>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</si>
  <si>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</si>
  <si>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</si>
  <si>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</si>
  <si>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</si>
  <si>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</si>
  <si>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</si>
  <si>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</si>
  <si>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</si>
  <si>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</si>
  <si>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</si>
  <si>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</si>
  <si>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</si>
  <si>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</si>
  <si>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</si>
  <si>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</si>
  <si>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</si>
  <si>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</si>
  <si>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</si>
  <si>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</si>
  <si>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</si>
  <si>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</si>
  <si>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</si>
  <si>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</si>
  <si>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</si>
  <si>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</si>
  <si>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</si>
  <si>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</si>
  <si>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</si>
  <si>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</si>
  <si>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</si>
  <si>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</si>
  <si>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</si>
  <si>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</si>
  <si>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</si>
  <si>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</si>
  <si>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</si>
  <si>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</si>
  <si>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</si>
  <si>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</si>
  <si>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</si>
  <si>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</si>
  <si>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</si>
  <si>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</si>
  <si>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</si>
  <si>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</si>
  <si>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</si>
  <si>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</si>
  <si>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</si>
  <si>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</si>
  <si>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</si>
  <si>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</si>
  <si>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</si>
  <si>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</si>
  <si>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</si>
  <si>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</si>
  <si>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</si>
  <si>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</si>
  <si>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</si>
  <si>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</si>
  <si>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</si>
  <si>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</si>
  <si>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</si>
  <si>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</si>
  <si>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</si>
  <si>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</si>
  <si>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</si>
  <si>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</si>
  <si>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</si>
  <si>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</si>
  <si>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</si>
  <si>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</si>
  <si>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</si>
  <si>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</si>
  <si>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</si>
  <si>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</si>
  <si>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</si>
  <si>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</si>
  <si>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</si>
  <si>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</si>
  <si>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</si>
  <si>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</si>
  <si>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</si>
  <si>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</si>
  <si>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</si>
  <si>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</si>
  <si>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</si>
  <si>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</si>
  <si>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</si>
  <si>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</si>
  <si>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</si>
  <si>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</si>
  <si>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</si>
  <si>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</si>
  <si>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</si>
  <si>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</si>
  <si>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</si>
  <si>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</si>
  <si>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</si>
  <si>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</si>
  <si>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</si>
  <si>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</si>
  <si>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</si>
  <si>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</si>
  <si>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</si>
  <si>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</si>
  <si>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</si>
  <si>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</si>
  <si>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</si>
  <si>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</si>
  <si>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</si>
  <si>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</si>
  <si>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</si>
  <si>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</si>
  <si>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</si>
  <si>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</si>
  <si>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</si>
  <si>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</si>
  <si>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</si>
  <si>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</si>
  <si>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</si>
  <si>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</si>
  <si>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</si>
  <si>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</si>
  <si>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</si>
  <si>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</si>
  <si>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</si>
  <si>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</si>
  <si>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</si>
  <si>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</si>
  <si>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</si>
  <si>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</si>
  <si>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</si>
  <si>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</si>
  <si>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</si>
  <si>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</si>
  <si>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</si>
  <si>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</si>
  <si>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</si>
  <si>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</si>
  <si>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</si>
  <si>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</si>
  <si>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</si>
  <si>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</si>
  <si>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</si>
  <si>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</si>
  <si>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</si>
  <si>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</si>
  <si>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</si>
  <si>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</si>
  <si>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</si>
  <si>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</si>
  <si>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</si>
  <si>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</si>
  <si>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</si>
  <si>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</si>
  <si>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</si>
  <si>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</si>
  <si>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</si>
  <si>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</si>
  <si>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</si>
  <si>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</si>
  <si>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</si>
  <si>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</si>
  <si>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</si>
  <si>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</si>
  <si>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</si>
  <si>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</si>
  <si>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</si>
  <si>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</si>
  <si>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</si>
  <si>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</si>
  <si>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</si>
  <si>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</si>
  <si>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</si>
  <si>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</si>
  <si>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</si>
  <si>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</si>
  <si>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</si>
  <si>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</si>
  <si>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</si>
  <si>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</si>
  <si>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</si>
  <si>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</si>
  <si>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</si>
  <si>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</si>
  <si>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</si>
  <si>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</si>
  <si>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</si>
  <si>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</si>
  <si>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</si>
  <si>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</si>
  <si>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</si>
  <si>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</si>
  <si>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</si>
  <si>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</si>
  <si>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</si>
  <si>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</si>
  <si>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</si>
  <si>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</si>
  <si>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</si>
  <si>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</si>
  <si>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</si>
  <si>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</si>
  <si>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</si>
  <si>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</si>
  <si>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</si>
  <si>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</si>
  <si>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</si>
  <si>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</si>
  <si>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</si>
  <si>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</si>
  <si>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</si>
  <si>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</si>
  <si>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</si>
  <si>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</si>
  <si>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</si>
  <si>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</si>
  <si>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</si>
  <si>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</si>
  <si>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</si>
  <si>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</si>
  <si>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</si>
  <si>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</si>
  <si>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</si>
  <si>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</si>
  <si>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</si>
  <si>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</si>
  <si>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</si>
  <si>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</si>
  <si>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</si>
  <si>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</si>
  <si>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</si>
  <si>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</si>
  <si>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</si>
  <si>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</si>
  <si>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</si>
  <si>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</si>
  <si>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</si>
  <si>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</si>
  <si>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</si>
  <si>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</si>
  <si>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</si>
  <si>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</si>
  <si>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</si>
  <si>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</si>
  <si>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</si>
  <si>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</si>
  <si>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</si>
  <si>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</si>
  <si>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</si>
  <si>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</si>
  <si>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</si>
  <si>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</si>
  <si>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</si>
  <si>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</si>
  <si>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</si>
  <si>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</si>
  <si>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</si>
  <si>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</si>
  <si>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</si>
  <si>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</si>
  <si>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</si>
  <si>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</si>
  <si>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</si>
  <si>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</si>
  <si>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</si>
  <si>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</si>
  <si>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</si>
  <si>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</si>
  <si>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</si>
  <si>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</si>
  <si>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</si>
  <si>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</si>
  <si>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</si>
  <si>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</si>
  <si>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</si>
  <si>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</si>
  <si>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</si>
  <si>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</si>
  <si>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</si>
  <si>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</si>
  <si>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</si>
  <si>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</si>
  <si>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</si>
  <si>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</si>
  <si>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</si>
  <si>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</si>
  <si>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</si>
  <si>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</si>
  <si>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</si>
  <si>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</si>
  <si>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</si>
  <si>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</si>
  <si>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</si>
  <si>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</si>
  <si>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</si>
  <si>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</si>
  <si>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</si>
  <si>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</si>
  <si>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</si>
  <si>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</si>
  <si>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</si>
  <si>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</si>
  <si>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</si>
  <si>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</si>
  <si>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</si>
  <si>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</si>
  <si>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</si>
  <si>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</si>
  <si>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</si>
  <si>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</si>
  <si>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</si>
  <si>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</si>
  <si>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</si>
  <si>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</si>
  <si>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</si>
  <si>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</si>
  <si>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</si>
  <si>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</si>
  <si>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</si>
  <si>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</si>
  <si>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</si>
  <si>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</si>
  <si>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</si>
  <si>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</si>
  <si>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</si>
  <si>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</si>
  <si>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</si>
  <si>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</si>
  <si>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</si>
  <si>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</si>
  <si>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</si>
  <si>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</si>
  <si>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</si>
  <si>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</si>
  <si>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</si>
  <si>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</si>
  <si>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</si>
  <si>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</si>
  <si>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</si>
  <si>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</si>
  <si>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</si>
  <si>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</si>
  <si>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</si>
  <si>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</si>
  <si>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</si>
  <si>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</si>
  <si>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</si>
  <si>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</si>
  <si>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</si>
  <si>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</si>
  <si>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</si>
  <si>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</si>
  <si>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</si>
  <si>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</si>
  <si>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</si>
  <si>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</si>
  <si>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</si>
  <si>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</si>
  <si>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</si>
  <si>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</si>
  <si>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</si>
  <si>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</si>
  <si>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</si>
  <si>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</si>
  <si>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</si>
  <si>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</si>
  <si>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</si>
  <si>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</si>
  <si>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</si>
  <si>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</si>
  <si>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</si>
  <si>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</si>
  <si>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</si>
  <si>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</si>
  <si>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</si>
  <si>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</si>
  <si>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</si>
  <si>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</si>
  <si>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</si>
  <si>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</si>
  <si>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</si>
  <si>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</si>
  <si>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</si>
  <si>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</si>
  <si>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</si>
  <si>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</si>
  <si>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</si>
  <si>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</si>
  <si>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</si>
  <si>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</si>
  <si>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</si>
  <si>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</si>
  <si>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</si>
  <si>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</si>
  <si>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</si>
  <si>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</si>
  <si>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</si>
  <si>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</si>
  <si>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</si>
  <si>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</si>
  <si>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</si>
  <si>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</si>
  <si>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</si>
  <si>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</si>
  <si>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</si>
  <si>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</si>
  <si>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</si>
  <si>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</si>
  <si>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</si>
  <si>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</si>
  <si>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</si>
  <si>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</si>
  <si>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</si>
  <si>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</si>
  <si>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</si>
  <si>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</si>
  <si>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</si>
  <si>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</si>
  <si>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</si>
  <si>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</si>
  <si>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</si>
  <si>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</si>
  <si>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</si>
  <si>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</si>
  <si>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</si>
  <si>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</si>
  <si>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</si>
  <si>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</si>
  <si>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</si>
  <si>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</si>
  <si>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</si>
  <si>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</si>
  <si>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</si>
  <si>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</si>
  <si>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</si>
  <si>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</si>
  <si>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</si>
  <si>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</si>
  <si>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</si>
  <si>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</si>
  <si>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</si>
  <si>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</si>
  <si>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</si>
  <si>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</si>
  <si>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</si>
  <si>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</si>
  <si>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</si>
  <si>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</si>
  <si>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</si>
  <si>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</si>
  <si>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</si>
  <si>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</si>
  <si>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</si>
  <si>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</si>
  <si>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</si>
  <si>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</si>
  <si>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</si>
  <si>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</si>
  <si>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</si>
  <si>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</si>
  <si>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</si>
  <si>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</si>
  <si>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</si>
  <si>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</si>
  <si>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</si>
  <si>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</si>
  <si>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</si>
  <si>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</si>
  <si>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</si>
  <si>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</si>
  <si>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</si>
  <si>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</si>
  <si>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</si>
  <si>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</si>
  <si>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</si>
  <si>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</si>
  <si>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</si>
  <si>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</si>
  <si>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</si>
  <si>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</si>
  <si>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</si>
  <si>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</si>
  <si>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</si>
  <si>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</si>
  <si>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</si>
  <si>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</si>
  <si>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</si>
  <si>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</si>
  <si>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</si>
  <si>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</si>
  <si>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</si>
  <si>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</si>
  <si>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</si>
  <si>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</si>
  <si>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</si>
  <si>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</si>
  <si>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</si>
  <si>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</si>
  <si>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</si>
  <si>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</si>
  <si>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</si>
  <si>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</si>
  <si>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</si>
  <si>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</si>
  <si>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</si>
  <si>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</si>
  <si>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</si>
  <si>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</si>
  <si>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</si>
  <si>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</si>
  <si>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</si>
  <si>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</si>
  <si>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</si>
  <si>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</si>
  <si>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</si>
  <si>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</si>
  <si>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</si>
  <si>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</si>
  <si>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</si>
  <si>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</si>
  <si>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</si>
  <si>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</si>
  <si>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</si>
  <si>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</si>
  <si>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</si>
  <si>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</si>
  <si>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</si>
  <si>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</si>
  <si>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</si>
  <si>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</si>
  <si>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</si>
  <si>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</si>
  <si>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</si>
  <si>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</si>
  <si>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</si>
  <si>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</si>
  <si>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</si>
  <si>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</si>
  <si>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</si>
  <si>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</si>
  <si>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</si>
  <si>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</si>
  <si>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</si>
  <si>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</si>
  <si>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</si>
  <si>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</si>
  <si>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</si>
  <si>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</si>
  <si>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</si>
  <si>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</si>
  <si>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</si>
  <si>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</si>
  <si>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</si>
  <si>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</si>
  <si>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</si>
  <si>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</si>
  <si>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</si>
  <si>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</si>
  <si>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</si>
  <si>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</si>
  <si>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</si>
  <si>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</si>
  <si>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</si>
  <si>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</si>
  <si>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</si>
  <si>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</si>
  <si>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</si>
  <si>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</si>
  <si>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</si>
  <si>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</si>
  <si>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</si>
  <si>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</si>
  <si>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</si>
  <si>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</si>
  <si>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</si>
  <si>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</si>
  <si>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</si>
  <si>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</si>
  <si>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</si>
  <si>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</si>
  <si>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</si>
  <si>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</si>
  <si>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</si>
  <si>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</si>
  <si>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</si>
  <si>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</si>
  <si>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</si>
  <si>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</si>
  <si>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</si>
  <si>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</si>
  <si>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</si>
  <si>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</si>
  <si>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</si>
  <si>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</si>
  <si>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</si>
  <si>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</si>
  <si>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</si>
  <si>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</si>
  <si>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</si>
  <si>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</si>
  <si>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</si>
  <si>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</si>
  <si>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</si>
  <si>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</si>
  <si>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</si>
  <si>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</si>
  <si>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</si>
  <si>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</si>
  <si>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</si>
  <si>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</si>
  <si>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</si>
  <si>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</si>
  <si>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</si>
  <si>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</si>
  <si>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</si>
  <si>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</si>
  <si>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</si>
  <si>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</si>
  <si>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</si>
  <si>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</si>
  <si>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</si>
  <si>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</si>
  <si>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</si>
  <si>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</si>
  <si>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</si>
  <si>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</si>
  <si>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</si>
  <si>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</si>
  <si>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</si>
  <si>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</si>
  <si>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</si>
  <si>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</si>
  <si>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</si>
  <si>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</si>
  <si>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</si>
  <si>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</si>
  <si>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</si>
  <si>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</si>
  <si>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</si>
  <si>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</si>
  <si>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</si>
  <si>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</si>
  <si>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</si>
  <si>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</si>
  <si>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</si>
  <si>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</si>
  <si>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</si>
  <si>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</si>
  <si>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</si>
  <si>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</si>
  <si>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</si>
  <si>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</si>
  <si>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</si>
  <si>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</si>
  <si>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</si>
  <si>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</si>
  <si>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</si>
  <si>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</si>
  <si>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</si>
  <si>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</si>
  <si>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</si>
  <si>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</si>
  <si>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</si>
  <si>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</si>
  <si>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</si>
  <si>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</si>
  <si>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</si>
  <si>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</si>
  <si>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</si>
  <si>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</si>
  <si>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</si>
  <si>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</si>
  <si>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</si>
  <si>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</si>
  <si>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</si>
  <si>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</si>
  <si>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</si>
  <si>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</si>
  <si>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</si>
  <si>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</si>
  <si>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</si>
  <si>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</si>
  <si>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</si>
  <si>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</si>
  <si>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</si>
  <si>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</si>
  <si>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</si>
  <si>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</si>
  <si>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</si>
  <si>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</si>
  <si>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</si>
  <si>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</si>
  <si>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</si>
  <si>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</si>
  <si>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</si>
  <si>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</si>
  <si>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</si>
  <si>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</si>
  <si>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</si>
  <si>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</si>
  <si>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</si>
  <si>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</si>
  <si>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</si>
  <si>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</si>
  <si>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</si>
  <si>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</si>
  <si>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</si>
  <si>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</si>
  <si>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</si>
  <si>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</si>
  <si>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</si>
  <si>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</si>
  <si>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</si>
  <si>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</si>
  <si>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</si>
  <si>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</si>
  <si>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</si>
  <si>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</si>
  <si>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</si>
  <si>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</si>
  <si>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</si>
  <si>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</si>
  <si>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</si>
  <si>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</si>
  <si>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</si>
  <si>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</si>
  <si>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</si>
  <si>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</si>
  <si>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</si>
  <si>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</si>
  <si>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</si>
  <si>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</si>
  <si>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</si>
  <si>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</si>
  <si>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</si>
  <si>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</si>
  <si>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</si>
  <si>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</si>
  <si>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</si>
  <si>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</si>
  <si>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</si>
  <si>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</si>
  <si>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</si>
  <si>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</si>
  <si>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</si>
  <si>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</si>
  <si>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</si>
  <si>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</si>
  <si>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</si>
  <si>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</si>
  <si>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</si>
  <si>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</si>
  <si>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</si>
  <si>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</si>
  <si>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</si>
  <si>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</si>
  <si>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</si>
  <si>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</si>
  <si>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</si>
  <si>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</si>
  <si>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</si>
  <si>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</si>
  <si>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</si>
  <si>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</si>
  <si>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</si>
  <si>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</si>
  <si>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</si>
  <si>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</si>
  <si>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</si>
  <si>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</si>
  <si>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</si>
  <si>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</si>
  <si>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</si>
  <si>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</si>
  <si>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</si>
  <si>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</si>
  <si>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</si>
  <si>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</si>
  <si>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</si>
  <si>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</si>
  <si>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</si>
  <si>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</si>
  <si>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</si>
  <si>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</si>
  <si>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</si>
  <si>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</si>
  <si>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</si>
  <si>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</si>
  <si>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</si>
  <si>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</si>
  <si>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</si>
  <si>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</si>
  <si>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</si>
  <si>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</si>
  <si>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</si>
  <si>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</si>
  <si>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</si>
  <si>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</si>
  <si>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</si>
  <si>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</si>
  <si>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</si>
  <si>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</si>
  <si>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</si>
  <si>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</si>
  <si>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</si>
  <si>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</si>
  <si>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</si>
  <si>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</si>
  <si>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</si>
  <si>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</si>
  <si>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</si>
  <si>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</si>
  <si>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</si>
  <si>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</si>
  <si>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</si>
  <si>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</si>
  <si>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</si>
  <si>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</si>
  <si>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</si>
  <si>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</si>
  <si>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</si>
  <si>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</si>
  <si>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</si>
  <si>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</si>
  <si>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</si>
  <si>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</si>
  <si>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</si>
  <si>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</si>
  <si>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</si>
  <si>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</si>
  <si>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</si>
  <si>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</si>
  <si>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</si>
  <si>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</si>
  <si>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</si>
  <si>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</si>
  <si>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</si>
  <si>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</si>
  <si>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</si>
  <si>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</si>
  <si>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</si>
  <si>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</si>
  <si>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</si>
  <si>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</si>
  <si>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</si>
  <si>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</si>
  <si>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</si>
  <si>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</si>
  <si>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</si>
  <si>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</si>
  <si>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</si>
  <si>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</si>
  <si>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</si>
  <si>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</si>
  <si>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</si>
  <si>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</si>
  <si>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</si>
  <si>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</si>
  <si>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</si>
  <si>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</si>
  <si>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</si>
  <si>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</si>
  <si>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</si>
  <si>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</si>
  <si>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</si>
  <si>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</si>
  <si>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</si>
  <si>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</si>
  <si>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</si>
  <si>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</si>
  <si>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</si>
  <si>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</si>
  <si>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</si>
  <si>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</si>
  <si>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</si>
  <si>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</si>
  <si>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</si>
  <si>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</si>
  <si>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</si>
  <si>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</si>
  <si>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</si>
  <si>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</si>
  <si>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</si>
  <si>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</si>
  <si>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</si>
  <si>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</si>
  <si>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</si>
  <si>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</si>
  <si>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</si>
  <si>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</si>
  <si>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</si>
  <si>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</si>
  <si>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</si>
  <si>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</si>
  <si>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</si>
  <si>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</si>
  <si>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</si>
  <si>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</si>
  <si>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</si>
  <si>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</si>
  <si>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</si>
  <si>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</si>
  <si>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</si>
  <si>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</si>
  <si>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</si>
  <si>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</si>
  <si>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</si>
  <si>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</si>
  <si>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</si>
  <si>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</si>
  <si>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</si>
  <si>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</si>
  <si>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</si>
  <si>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</si>
  <si>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</si>
  <si>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</si>
  <si>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</si>
  <si>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</si>
  <si>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</si>
  <si>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</si>
  <si>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</si>
  <si>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</si>
  <si>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</si>
  <si>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</si>
  <si>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</si>
  <si>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</si>
  <si>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</si>
  <si>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</si>
  <si>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</si>
  <si>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</si>
  <si>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</si>
  <si>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</si>
  <si>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</si>
  <si>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</si>
  <si>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</si>
  <si>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</si>
  <si>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</si>
  <si>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</si>
  <si>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</si>
  <si>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</si>
  <si>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</si>
  <si>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</si>
  <si>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</si>
  <si>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</si>
  <si>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</si>
  <si>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</si>
  <si>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</si>
  <si>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</si>
  <si>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</si>
  <si>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</si>
  <si>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</si>
  <si>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</si>
  <si>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</si>
  <si>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</si>
  <si>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</si>
  <si>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</si>
  <si>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</si>
  <si>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</si>
  <si>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</si>
  <si>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</si>
  <si>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</si>
  <si>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</si>
  <si>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</si>
  <si>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</si>
  <si>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</si>
  <si>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</si>
  <si>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</si>
  <si>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</si>
  <si>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</si>
  <si>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</si>
  <si>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</si>
  <si>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</si>
  <si>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</si>
  <si>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</si>
  <si>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</si>
  <si>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</si>
  <si>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</si>
  <si>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</si>
  <si>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</si>
  <si>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</si>
  <si>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</si>
  <si>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</si>
  <si>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</si>
  <si>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</si>
  <si>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</si>
  <si>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</si>
  <si>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</si>
  <si>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</si>
  <si>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</si>
  <si>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</si>
  <si>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</si>
  <si>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</si>
  <si>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</si>
  <si>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</si>
  <si>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</si>
  <si>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</si>
  <si>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</si>
  <si>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</si>
  <si>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</si>
  <si>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</si>
  <si>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</si>
  <si>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</si>
  <si>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</si>
  <si>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</si>
  <si>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</si>
  <si>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</si>
  <si>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</si>
  <si>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</si>
  <si>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</si>
  <si>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</si>
  <si>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</si>
  <si>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</si>
  <si>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</si>
  <si>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</si>
  <si>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</si>
  <si>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</si>
  <si>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</si>
  <si>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</si>
  <si>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</si>
  <si>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</si>
  <si>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</si>
  <si>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</si>
  <si>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</si>
  <si>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</si>
  <si>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</si>
  <si>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</si>
  <si>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</si>
  <si>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</si>
  <si>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</si>
  <si>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</si>
  <si>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</si>
  <si>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</si>
  <si>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</si>
  <si>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</si>
  <si>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</si>
  <si>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</si>
  <si>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</si>
  <si>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</si>
  <si>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</si>
  <si>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</si>
  <si>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</si>
  <si>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</si>
  <si>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</si>
  <si>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</si>
  <si>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</si>
  <si>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</si>
  <si>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</si>
  <si>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</si>
  <si>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</si>
  <si>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</si>
  <si>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</si>
  <si>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</si>
  <si>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</si>
  <si>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</si>
  <si>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</si>
  <si>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</si>
  <si>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</si>
  <si>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</si>
  <si>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</si>
  <si>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</si>
  <si>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</si>
  <si>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</si>
  <si>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</si>
  <si>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</si>
  <si>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</si>
  <si>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</si>
  <si>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</si>
  <si>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</si>
  <si>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</si>
  <si>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</si>
  <si>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</si>
  <si>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</si>
  <si>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</si>
  <si>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</si>
  <si>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</si>
  <si>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</si>
  <si>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</si>
  <si>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</si>
  <si>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</si>
  <si>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</si>
  <si>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</si>
  <si>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</si>
  <si>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</si>
  <si>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</si>
  <si>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</si>
  <si>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</si>
  <si>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</si>
  <si>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</si>
  <si>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</si>
  <si>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</si>
  <si>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</si>
  <si>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</si>
  <si>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</si>
  <si>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</si>
  <si>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</si>
  <si>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</si>
  <si>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</si>
  <si>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</si>
  <si>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</si>
  <si>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</si>
  <si>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</si>
  <si>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</si>
  <si>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</si>
  <si>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</si>
  <si>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</si>
  <si>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</si>
  <si>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</si>
  <si>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</si>
  <si>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</si>
  <si>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</si>
  <si>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</si>
  <si>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</si>
  <si>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</si>
  <si>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</si>
  <si>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</si>
  <si>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</si>
  <si>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</si>
  <si>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</si>
  <si>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</si>
  <si>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</si>
  <si>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</si>
  <si>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</si>
  <si>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</si>
  <si>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</si>
  <si>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</si>
  <si>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</si>
  <si>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</si>
  <si>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</si>
  <si>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</si>
  <si>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</si>
  <si>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</si>
  <si>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</si>
  <si>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</si>
  <si>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</si>
  <si>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</si>
  <si>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</si>
  <si>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</si>
  <si>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</si>
  <si>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</si>
  <si>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</si>
  <si>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</si>
  <si>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</si>
  <si>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</si>
  <si>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</si>
  <si>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</si>
  <si>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</si>
  <si>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</si>
  <si>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</si>
  <si>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</si>
  <si>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</si>
  <si>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</si>
  <si>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</si>
  <si>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</si>
  <si>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</si>
  <si>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</si>
  <si>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</si>
  <si>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</si>
  <si>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</si>
  <si>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</si>
  <si>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</si>
  <si>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</si>
  <si>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</si>
  <si>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</si>
  <si>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</si>
  <si>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</si>
  <si>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</si>
  <si>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</si>
  <si>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</si>
  <si>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</si>
  <si>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</si>
  <si>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</si>
  <si>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</si>
  <si>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</si>
  <si>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</si>
  <si>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</si>
  <si>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</si>
  <si>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</si>
  <si>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</si>
  <si>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</si>
  <si>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</si>
  <si>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</si>
  <si>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</si>
  <si>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</si>
  <si>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</si>
  <si>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</si>
  <si>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</si>
  <si>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</si>
  <si>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</si>
  <si>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</si>
  <si>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</si>
  <si>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</si>
  <si>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</si>
  <si>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</si>
  <si>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</si>
  <si>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</si>
  <si>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</si>
  <si>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</si>
  <si>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</si>
  <si>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</si>
  <si>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</si>
  <si>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</si>
  <si>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</si>
  <si>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</si>
  <si>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</si>
  <si>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</si>
  <si>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</si>
  <si>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</si>
  <si>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</si>
  <si>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</si>
  <si>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</si>
  <si>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</si>
  <si>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</si>
  <si>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</si>
  <si>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</si>
  <si>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</si>
  <si>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</si>
  <si>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</si>
  <si>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</si>
  <si>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</si>
  <si>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</si>
  <si>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</si>
  <si>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</si>
  <si>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</si>
  <si>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</si>
  <si>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</si>
  <si>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</si>
  <si>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</si>
  <si>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</si>
  <si>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</si>
  <si>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</si>
  <si>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</si>
  <si>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</si>
  <si>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</si>
  <si>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</si>
  <si>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</si>
  <si>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</si>
  <si>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</si>
  <si>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</si>
  <si>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</si>
  <si>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</si>
  <si>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</si>
  <si>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</si>
  <si>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</si>
  <si>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</si>
  <si>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</si>
  <si>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</si>
  <si>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</si>
  <si>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</si>
  <si>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</si>
  <si>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</si>
  <si>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</si>
  <si>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</si>
  <si>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</si>
  <si>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</si>
  <si>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</si>
  <si>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</si>
  <si>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</si>
  <si>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</si>
  <si>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</si>
  <si>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</si>
  <si>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</si>
  <si>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</si>
  <si>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</si>
  <si>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</si>
  <si>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</si>
  <si>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</si>
  <si>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</si>
  <si>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</si>
  <si>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</si>
  <si>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</si>
  <si>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</si>
  <si>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</si>
  <si>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</si>
  <si>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</si>
  <si>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</si>
  <si>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</si>
  <si>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</si>
  <si>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</si>
  <si>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</si>
  <si>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</si>
  <si>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</si>
  <si>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</si>
  <si>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</si>
  <si>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</si>
  <si>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</si>
  <si>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</si>
  <si>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</si>
  <si>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</si>
  <si>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</si>
  <si>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</si>
  <si>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</si>
  <si>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</si>
  <si>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</si>
  <si>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</si>
  <si>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</si>
  <si>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</si>
  <si>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</si>
  <si>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</si>
  <si>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</si>
  <si>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</si>
  <si>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</si>
  <si>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</si>
  <si>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</si>
  <si>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</si>
  <si>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</si>
  <si>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</si>
  <si>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</si>
  <si>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</si>
  <si>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</si>
  <si>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</si>
  <si>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</si>
  <si>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</si>
  <si>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</si>
  <si>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</si>
  <si>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</si>
  <si>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</si>
  <si>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</si>
  <si>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</si>
  <si>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</si>
  <si>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</si>
  <si>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</si>
  <si>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</si>
  <si>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</si>
  <si>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</si>
  <si>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</si>
  <si>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</si>
  <si>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</si>
  <si>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</si>
  <si>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</si>
  <si>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</si>
  <si>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</si>
  <si>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</si>
  <si>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</si>
  <si>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</si>
  <si>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</si>
  <si>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</si>
  <si>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</si>
  <si>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</si>
  <si>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</si>
  <si>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</si>
  <si>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</si>
  <si>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</si>
  <si>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</si>
  <si>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</si>
  <si>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</si>
  <si>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</si>
  <si>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</si>
  <si>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</si>
  <si>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</si>
  <si>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</si>
  <si>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</si>
  <si>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</si>
  <si>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</si>
  <si>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</si>
  <si>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</si>
  <si>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</si>
  <si>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</si>
  <si>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</si>
  <si>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</si>
  <si>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</si>
  <si>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</si>
  <si>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</si>
  <si>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</si>
  <si>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</si>
  <si>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</si>
  <si>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</si>
  <si>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</si>
  <si>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</si>
  <si>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</si>
  <si>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</si>
  <si>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</si>
  <si>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</si>
  <si>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</si>
  <si>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</si>
  <si>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</si>
  <si>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</si>
  <si>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</si>
  <si>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</si>
  <si>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</si>
  <si>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</si>
  <si>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</si>
  <si>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</si>
  <si>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</si>
  <si>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</si>
  <si>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</si>
  <si>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</si>
  <si>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</si>
  <si>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</si>
  <si>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</si>
  <si>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</si>
  <si>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</si>
  <si>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</si>
  <si>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</si>
  <si>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</si>
  <si>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</si>
  <si>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</si>
  <si>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</si>
  <si>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</si>
  <si>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</si>
  <si>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</si>
  <si>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</si>
  <si>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</si>
  <si>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</si>
  <si>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</si>
  <si>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</si>
  <si>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</si>
  <si>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</si>
  <si>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</si>
  <si>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</si>
  <si>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</si>
  <si>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</si>
  <si>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</si>
  <si>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</si>
  <si>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</si>
  <si>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</si>
  <si>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</si>
  <si>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</si>
  <si>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</si>
  <si>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</si>
  <si>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</si>
  <si>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</si>
  <si>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</si>
  <si>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</si>
  <si>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</si>
  <si>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</si>
  <si>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</si>
  <si>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</si>
  <si>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</si>
  <si>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</si>
  <si>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</si>
  <si>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</si>
  <si>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</si>
  <si>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</si>
  <si>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</si>
  <si>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</si>
  <si>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</si>
  <si>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</si>
  <si>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</si>
  <si>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</si>
  <si>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</si>
  <si>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</si>
  <si>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</si>
  <si>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</si>
  <si>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</si>
  <si>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</si>
  <si>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</si>
  <si>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</si>
  <si>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</si>
  <si>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</si>
  <si>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</si>
  <si>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</si>
  <si>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</si>
  <si>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</si>
  <si>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</si>
  <si>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</si>
  <si>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</si>
  <si>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</si>
  <si>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</si>
  <si>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</si>
  <si>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</si>
  <si>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</si>
  <si>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</si>
  <si>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</si>
  <si>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</si>
  <si>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</si>
  <si>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</si>
  <si>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</si>
  <si>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</si>
  <si>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</si>
  <si>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</si>
  <si>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</si>
  <si>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</si>
  <si>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</si>
  <si>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</si>
  <si>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</si>
  <si>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</si>
  <si>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</si>
  <si>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</si>
  <si>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</si>
  <si>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</si>
  <si>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</si>
  <si>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</si>
  <si>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</si>
  <si>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</si>
  <si>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</si>
  <si>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</si>
  <si>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</si>
  <si>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</si>
  <si>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</si>
  <si>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</si>
  <si>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</si>
  <si>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</si>
  <si>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</si>
  <si>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</si>
  <si>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</si>
  <si>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</si>
  <si>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</si>
  <si>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</si>
  <si>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</si>
  <si>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</si>
  <si>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</si>
  <si>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</si>
  <si>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</si>
  <si>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</si>
  <si>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</si>
  <si>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</si>
  <si>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</si>
  <si>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</si>
  <si>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</si>
  <si>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</si>
  <si>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</si>
  <si>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</si>
  <si>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</si>
  <si>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</si>
  <si>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</si>
  <si>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</si>
  <si>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</si>
  <si>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</si>
  <si>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</si>
  <si>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</si>
  <si>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</si>
  <si>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</si>
  <si>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</si>
  <si>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</si>
  <si>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</si>
  <si>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</si>
  <si>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</si>
  <si>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</si>
  <si>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</si>
  <si>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</si>
  <si>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</si>
  <si>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</si>
  <si>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</si>
  <si>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</si>
  <si>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</si>
  <si>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</si>
  <si>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</si>
  <si>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</si>
  <si>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</si>
  <si>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</si>
  <si>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</si>
  <si>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</si>
  <si>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</si>
  <si>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</si>
  <si>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</si>
  <si>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</si>
  <si>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</si>
  <si>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</si>
  <si>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</si>
  <si>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</si>
  <si>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</si>
  <si>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</si>
  <si>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</si>
  <si>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</si>
  <si>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</si>
  <si>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</si>
  <si>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</si>
  <si>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</si>
  <si>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</si>
  <si>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</si>
  <si>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</si>
  <si>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</si>
  <si>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</si>
  <si>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</si>
  <si>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</si>
  <si>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</si>
  <si>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</si>
  <si>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</si>
  <si>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</si>
  <si>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</si>
  <si>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</si>
  <si>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</si>
  <si>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</si>
  <si>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</si>
  <si>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</si>
  <si>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</si>
  <si>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</si>
  <si>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</si>
  <si>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</si>
  <si>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</si>
  <si>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</si>
  <si>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</si>
  <si>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</si>
  <si>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</si>
  <si>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</si>
  <si>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</si>
  <si>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</si>
  <si>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</si>
  <si>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</si>
  <si>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</si>
  <si>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</si>
  <si>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</si>
  <si>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</si>
  <si>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</si>
  <si>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</si>
  <si>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</si>
  <si>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</si>
  <si>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</si>
  <si>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</si>
  <si>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</si>
  <si>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</si>
  <si>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</si>
  <si>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</si>
  <si>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</si>
  <si>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</si>
  <si>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</si>
  <si>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</si>
  <si>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</si>
  <si>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</si>
  <si>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</si>
  <si>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</si>
  <si>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</si>
  <si>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</si>
  <si>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</si>
  <si>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</si>
  <si>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</si>
  <si>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</si>
  <si>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</si>
  <si>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</si>
  <si>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</si>
  <si>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</si>
  <si>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</si>
  <si>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</si>
  <si>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</si>
  <si>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</si>
  <si>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</si>
  <si>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</si>
  <si>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</si>
  <si>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</si>
  <si>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</si>
  <si>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</si>
  <si>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</si>
  <si>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</si>
  <si>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</si>
  <si>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</si>
  <si>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</si>
  <si>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</si>
  <si>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</si>
  <si>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</si>
  <si>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</si>
  <si>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</si>
  <si>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</si>
  <si>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</si>
  <si>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</si>
  <si>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</si>
  <si>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</si>
  <si>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</si>
  <si>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</si>
  <si>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</si>
  <si>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</si>
  <si>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</si>
  <si>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</si>
  <si>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</si>
  <si>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</si>
  <si>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</si>
  <si>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</si>
  <si>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</si>
  <si>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</si>
  <si>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</si>
  <si>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</si>
  <si>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</si>
  <si>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</si>
  <si>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</si>
  <si>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</si>
  <si>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</si>
  <si>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</si>
  <si>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</si>
  <si>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</si>
  <si>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</si>
  <si>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</si>
  <si>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</si>
  <si>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</si>
  <si>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</si>
  <si>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</si>
  <si>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</si>
  <si>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</si>
  <si>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</si>
  <si>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</si>
  <si>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</si>
  <si>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</si>
  <si>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</si>
  <si>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</si>
  <si>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</si>
  <si>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</si>
  <si>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</si>
  <si>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</si>
  <si>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</si>
  <si>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</si>
  <si>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</si>
  <si>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</si>
  <si>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</si>
  <si>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</si>
  <si>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</si>
  <si>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</si>
  <si>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</si>
  <si>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</si>
  <si>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</si>
  <si>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</si>
  <si>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</si>
  <si>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</si>
  <si>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</si>
  <si>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</si>
  <si>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</si>
  <si>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</si>
  <si>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</si>
  <si>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</si>
  <si>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</si>
  <si>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</si>
  <si>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</si>
  <si>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</si>
  <si>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</si>
  <si>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</si>
  <si>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</si>
  <si>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</si>
  <si>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</si>
  <si>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</si>
  <si>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</si>
  <si>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</si>
  <si>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</si>
  <si>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</si>
  <si>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</si>
  <si>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</si>
  <si>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</si>
  <si>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</si>
  <si>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</si>
  <si>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</si>
  <si>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</si>
  <si>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</si>
  <si>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</si>
  <si>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</si>
  <si>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</si>
  <si>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</si>
  <si>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</si>
  <si>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</si>
  <si>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</si>
  <si>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</si>
  <si>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</si>
  <si>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</si>
  <si>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</si>
  <si>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</si>
  <si>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</si>
  <si>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</si>
  <si>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</si>
  <si>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</si>
  <si>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</si>
  <si>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</si>
  <si>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</si>
  <si>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</si>
  <si>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</si>
  <si>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</si>
  <si>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</si>
  <si>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</si>
  <si>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</si>
  <si>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</si>
  <si>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</si>
  <si>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</si>
  <si>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</si>
  <si>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</si>
  <si>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</si>
  <si>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</si>
  <si>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</si>
  <si>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</si>
  <si>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</si>
  <si>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</si>
  <si>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</si>
  <si>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</si>
  <si>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</si>
  <si>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</si>
  <si>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</si>
  <si>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</si>
  <si>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</si>
  <si>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</si>
  <si>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</si>
  <si>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</si>
  <si>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</si>
  <si>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</si>
  <si>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</si>
  <si>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</si>
  <si>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</si>
  <si>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</si>
  <si>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</si>
  <si>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</si>
  <si>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</si>
  <si>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</si>
  <si>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</si>
  <si>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</si>
  <si>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</si>
  <si>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</si>
  <si>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</si>
  <si>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</si>
  <si>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</si>
  <si>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</si>
  <si>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</si>
  <si>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</si>
  <si>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</si>
  <si>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</si>
  <si>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</si>
  <si>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</si>
  <si>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</si>
  <si>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</si>
  <si>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</si>
  <si>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</si>
  <si>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</si>
  <si>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</si>
  <si>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</si>
  <si>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</si>
  <si>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</si>
  <si>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</si>
  <si>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</si>
  <si>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</si>
  <si>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</si>
  <si>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</si>
  <si>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</si>
  <si>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</si>
  <si>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</si>
  <si>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</si>
  <si>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</si>
  <si>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</si>
  <si>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</si>
  <si>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</si>
  <si>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</si>
  <si>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</si>
  <si>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</si>
  <si>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</si>
  <si>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</si>
  <si>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</si>
  <si>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</si>
  <si>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</si>
  <si>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</si>
  <si>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</si>
  <si>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</si>
  <si>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</si>
  <si>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</si>
  <si>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</si>
  <si>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</si>
  <si>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</si>
  <si>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</si>
  <si>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</si>
  <si>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</si>
  <si>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</si>
  <si>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</si>
  <si>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</si>
  <si>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</si>
  <si>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</si>
  <si>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</si>
  <si>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</si>
  <si>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</si>
  <si>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</si>
  <si>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</si>
  <si>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</si>
  <si>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</si>
  <si>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</si>
  <si>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</si>
  <si>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</si>
  <si>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</si>
  <si>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</si>
  <si>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</si>
  <si>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</si>
  <si>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</si>
  <si>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</si>
  <si>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</si>
  <si>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</si>
  <si>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</si>
  <si>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</si>
  <si>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</si>
  <si>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</si>
  <si>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</si>
  <si>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</si>
  <si>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</si>
  <si>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</si>
  <si>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</si>
  <si>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</si>
  <si>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</si>
  <si>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</si>
  <si>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</si>
  <si>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</si>
  <si>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</si>
  <si>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</si>
  <si>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</si>
  <si>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</si>
  <si>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</si>
  <si>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</si>
  <si>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</si>
  <si>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</si>
  <si>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</si>
  <si>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</si>
  <si>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</si>
  <si>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</si>
  <si>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</si>
  <si>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</si>
  <si>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</si>
  <si>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</si>
  <si>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</si>
  <si>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</si>
  <si>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</si>
  <si>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</si>
  <si>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</si>
  <si>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</si>
  <si>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</si>
  <si>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</si>
  <si>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</si>
  <si>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</si>
  <si>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</si>
  <si>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</si>
  <si>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</si>
  <si>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</si>
  <si>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</si>
  <si>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</si>
  <si>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</si>
  <si>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</si>
  <si>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</si>
  <si>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</si>
  <si>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</si>
  <si>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</si>
  <si>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</si>
  <si>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</si>
  <si>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</si>
  <si>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</si>
  <si>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</si>
  <si>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</si>
  <si>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</si>
  <si>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</si>
  <si>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</si>
  <si>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</si>
  <si>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</si>
  <si>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</si>
  <si>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</si>
  <si>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</si>
  <si>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</si>
  <si>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</si>
  <si>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</si>
  <si>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</si>
  <si>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</si>
  <si>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</si>
  <si>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</si>
  <si>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</si>
  <si>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</si>
  <si>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</si>
  <si>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</si>
  <si>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</si>
  <si>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</si>
  <si>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</si>
  <si>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</si>
  <si>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</si>
  <si>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</si>
  <si>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</si>
  <si>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</si>
  <si>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</si>
  <si>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</si>
  <si>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</si>
  <si>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</si>
  <si>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</si>
  <si>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</si>
  <si>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</si>
  <si>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</si>
  <si>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</si>
  <si>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</si>
  <si>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</si>
  <si>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</si>
  <si>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</si>
  <si>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</si>
  <si>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</si>
  <si>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</si>
  <si>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</si>
  <si>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</si>
  <si>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</si>
  <si>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</si>
  <si>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</si>
  <si>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</si>
  <si>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</si>
  <si>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</si>
  <si>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</si>
  <si>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</si>
  <si>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</si>
  <si>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</si>
  <si>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</si>
  <si>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</si>
  <si>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</si>
  <si>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</si>
  <si>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</si>
  <si>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</si>
  <si>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</si>
  <si>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</si>
  <si>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</si>
  <si>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</si>
  <si>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</si>
  <si>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</si>
  <si>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</si>
  <si>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</si>
  <si>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</si>
  <si>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</si>
  <si>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</si>
  <si>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</si>
  <si>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</si>
  <si>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</si>
  <si>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</si>
  <si>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</si>
  <si>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</si>
  <si>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</si>
  <si>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</si>
  <si>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</si>
  <si>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</si>
  <si>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</si>
  <si>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</si>
  <si>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</si>
  <si>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</si>
  <si>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</si>
  <si>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</si>
  <si>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</si>
  <si>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</si>
  <si>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</si>
  <si>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</si>
  <si>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</si>
  <si>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</si>
  <si>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</si>
  <si>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</si>
  <si>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</si>
  <si>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</si>
  <si>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</si>
  <si>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</si>
  <si>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</si>
  <si>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</si>
  <si>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</si>
  <si>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</si>
  <si>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</si>
  <si>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</si>
  <si>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</si>
  <si>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</si>
  <si>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</si>
  <si>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</si>
  <si>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</si>
  <si>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</si>
  <si>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</si>
  <si>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</si>
  <si>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</si>
  <si>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</si>
  <si>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</si>
  <si>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</si>
  <si>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</si>
  <si>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</si>
  <si>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</si>
  <si>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</si>
  <si>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</si>
  <si>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</si>
  <si>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</si>
  <si>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</si>
  <si>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</si>
  <si>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</si>
  <si>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</si>
  <si>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</si>
  <si>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</si>
  <si>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</si>
  <si>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</si>
  <si>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</si>
  <si>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</si>
  <si>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</si>
  <si>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</si>
  <si>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</si>
  <si>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</si>
  <si>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</si>
  <si>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</si>
  <si>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</si>
  <si>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</si>
  <si>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</si>
  <si>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</si>
  <si>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</si>
  <si>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</si>
  <si>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</si>
  <si>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</si>
  <si>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</si>
  <si>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</si>
  <si>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</si>
  <si>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</si>
  <si>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</si>
  <si>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</si>
  <si>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</si>
  <si>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</si>
  <si>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</si>
  <si>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</si>
  <si>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</si>
  <si>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</si>
  <si>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</si>
  <si>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</si>
  <si>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</si>
  <si>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</si>
  <si>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</si>
  <si>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</si>
  <si>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</si>
  <si>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</si>
  <si>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</si>
  <si>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</si>
  <si>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</si>
  <si>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</si>
  <si>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</si>
  <si>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</si>
  <si>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</si>
  <si>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</si>
  <si>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</si>
  <si>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</si>
  <si>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</si>
  <si>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</si>
  <si>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</si>
  <si>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</si>
  <si>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</si>
  <si>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</si>
  <si>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</si>
  <si>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</si>
  <si>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</si>
  <si>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</si>
  <si>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</si>
  <si>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</si>
  <si>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</si>
  <si>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</si>
  <si>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</si>
  <si>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</si>
  <si>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</si>
  <si>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</si>
  <si>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</si>
  <si>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</si>
  <si>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</si>
  <si>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</si>
  <si>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</si>
  <si>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</si>
  <si>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</si>
  <si>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</si>
  <si>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</si>
  <si>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</si>
  <si>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</si>
  <si>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</si>
  <si>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</si>
  <si>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</si>
  <si>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</si>
  <si>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</si>
  <si>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</si>
  <si>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</si>
  <si>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</si>
  <si>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</si>
  <si>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</si>
  <si>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</si>
  <si>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</si>
  <si>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</si>
  <si>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</si>
  <si>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</si>
  <si>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</si>
  <si>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</si>
  <si>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</si>
  <si>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</si>
  <si>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</si>
  <si>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</si>
  <si>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</si>
  <si>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</si>
  <si>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</si>
  <si>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</si>
  <si>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</si>
  <si>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</si>
  <si>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</si>
  <si>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</si>
  <si>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</si>
  <si>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</si>
  <si>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</si>
  <si>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</si>
  <si>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</si>
  <si>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</si>
  <si>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</si>
  <si>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</si>
  <si>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</si>
  <si>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</si>
  <si>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</si>
  <si>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</si>
  <si>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</si>
  <si>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</si>
  <si>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</si>
  <si>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</si>
  <si>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</si>
  <si>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</si>
  <si>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</si>
  <si>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</si>
  <si>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</si>
  <si>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</si>
  <si>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</si>
  <si>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</si>
  <si>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</si>
  <si>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</si>
  <si>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</si>
  <si>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</si>
  <si>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</si>
  <si>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</si>
  <si>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</si>
  <si>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</si>
  <si>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</si>
  <si>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</si>
  <si>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</si>
  <si>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</si>
  <si>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</si>
  <si>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</si>
  <si>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</si>
  <si>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</si>
  <si>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</si>
  <si>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</si>
  <si>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</si>
  <si>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</si>
  <si>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</si>
  <si>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</si>
  <si>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</si>
  <si>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</si>
  <si>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</si>
  <si>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</si>
  <si>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</si>
  <si>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</si>
  <si>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</si>
  <si>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</si>
  <si>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</si>
  <si>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</si>
  <si>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</si>
  <si>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</si>
  <si>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</si>
  <si>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</si>
  <si>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</si>
  <si>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</si>
  <si>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</si>
  <si>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</si>
  <si>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</si>
  <si>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</si>
  <si>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</si>
  <si>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</si>
  <si>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</si>
  <si>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</si>
  <si>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</si>
  <si>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</si>
  <si>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</si>
  <si>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</si>
  <si>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</si>
  <si>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</si>
  <si>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</si>
  <si>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</si>
  <si>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</si>
  <si>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</si>
  <si>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</si>
  <si>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</si>
  <si>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</si>
  <si>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</si>
  <si>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</si>
  <si>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</si>
  <si>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</si>
  <si>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</si>
  <si>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</si>
  <si>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</si>
  <si>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</si>
  <si>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</si>
  <si>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</si>
  <si>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</si>
  <si>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</si>
  <si>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</si>
  <si>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</si>
  <si>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</si>
  <si>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</si>
  <si>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</si>
  <si>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</si>
  <si>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</si>
  <si>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</si>
  <si>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</si>
  <si>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</si>
  <si>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</si>
  <si>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</si>
  <si>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</si>
  <si>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</si>
  <si>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</si>
  <si>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</si>
  <si>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</si>
  <si>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</si>
  <si>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</si>
  <si>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</si>
  <si>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</si>
  <si>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</si>
  <si>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</si>
  <si>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</si>
  <si>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</si>
  <si>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</si>
  <si>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</si>
  <si>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</si>
  <si>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</si>
  <si>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</si>
  <si>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</si>
  <si>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</si>
  <si>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</si>
  <si>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</si>
  <si>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</si>
  <si>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</si>
  <si>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</si>
  <si>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</si>
  <si>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</si>
  <si>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</si>
  <si>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</si>
  <si>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</si>
  <si>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</si>
  <si>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</si>
  <si>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</si>
  <si>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</si>
  <si>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</si>
  <si>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</si>
  <si>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</si>
  <si>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</si>
  <si>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</si>
  <si>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</si>
  <si>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</si>
  <si>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</si>
  <si>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</si>
  <si>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</si>
  <si>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</si>
  <si>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</si>
  <si>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</si>
  <si>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</si>
  <si>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</si>
  <si>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</si>
  <si>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</si>
  <si>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</si>
  <si>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</si>
  <si>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</si>
  <si>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</si>
  <si>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</si>
  <si>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</si>
  <si>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</si>
  <si>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</si>
  <si>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</si>
  <si>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</si>
  <si>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</si>
  <si>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</si>
  <si>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</si>
  <si>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</si>
  <si>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</si>
  <si>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</si>
  <si>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</si>
  <si>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</si>
  <si>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</si>
  <si>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</si>
  <si>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</si>
  <si>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</si>
  <si>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</si>
  <si>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</si>
  <si>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</si>
  <si>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</si>
  <si>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</si>
  <si>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</si>
  <si>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</si>
  <si>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</si>
  <si>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</si>
  <si>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</si>
  <si>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</si>
  <si>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</si>
  <si>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</si>
  <si>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</si>
  <si>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</si>
  <si>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</si>
  <si>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</si>
  <si>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</si>
  <si>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</si>
  <si>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</si>
  <si>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</si>
  <si>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</si>
  <si>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</si>
  <si>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</si>
  <si>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</si>
  <si>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</si>
  <si>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</si>
  <si>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</si>
  <si>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</si>
  <si>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</si>
  <si>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</si>
  <si>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</si>
  <si>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</si>
  <si>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</si>
  <si>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</si>
  <si>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</si>
  <si>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</si>
  <si>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</si>
  <si>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</si>
  <si>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</si>
  <si>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</si>
  <si>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</si>
  <si>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</si>
  <si>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</si>
  <si>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</si>
  <si>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</si>
  <si>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</si>
  <si>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</si>
  <si>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</si>
  <si>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</si>
  <si>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</si>
  <si>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</si>
  <si>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</si>
  <si>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</si>
  <si>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</si>
  <si>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</si>
  <si>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</si>
  <si>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</si>
  <si>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</si>
  <si>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</si>
  <si>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</si>
  <si>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</si>
  <si>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</si>
  <si>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</si>
  <si>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</si>
  <si>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</si>
  <si>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</si>
  <si>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</si>
  <si>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</si>
  <si>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</si>
  <si>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</si>
  <si>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</si>
  <si>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</si>
  <si>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</si>
  <si>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</si>
  <si>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</si>
  <si>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</si>
  <si>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</si>
  <si>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</si>
  <si>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</si>
  <si>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</si>
  <si>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</si>
  <si>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</si>
  <si>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</si>
  <si>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</si>
  <si>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</si>
  <si>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</si>
  <si>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</si>
  <si>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</si>
  <si>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</si>
  <si>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</si>
  <si>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</si>
  <si>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</si>
  <si>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</si>
  <si>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</si>
  <si>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</si>
  <si>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</si>
  <si>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</si>
  <si>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</si>
  <si>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</si>
  <si>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</si>
  <si>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</si>
  <si>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</si>
  <si>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</si>
  <si>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</si>
  <si>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</si>
  <si>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</si>
  <si>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</si>
  <si>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</si>
  <si>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</si>
  <si>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</si>
  <si>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</si>
  <si>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</si>
  <si>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</si>
  <si>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</si>
  <si>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</si>
  <si>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</si>
  <si>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</si>
  <si>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</si>
  <si>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</si>
  <si>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</si>
  <si>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</si>
  <si>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</si>
  <si>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</si>
  <si>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</si>
  <si>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</si>
  <si>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</si>
  <si>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</si>
  <si>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</si>
  <si>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</si>
  <si>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</si>
  <si>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</si>
  <si>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</si>
  <si>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</si>
  <si>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</si>
  <si>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</si>
  <si>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</si>
  <si>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</si>
  <si>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</si>
  <si>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</si>
  <si>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</si>
  <si>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</si>
  <si>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</si>
  <si>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</si>
  <si>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</si>
  <si>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</si>
  <si>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</si>
  <si>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</si>
  <si>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</si>
  <si>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</si>
  <si>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</si>
  <si>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</si>
  <si>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</si>
  <si>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</si>
  <si>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</si>
  <si>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</si>
  <si>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</si>
  <si>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</si>
  <si>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</si>
  <si>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</si>
  <si>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</si>
  <si>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</si>
  <si>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</si>
  <si>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</si>
  <si>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</si>
  <si>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</si>
  <si>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</si>
  <si>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</si>
  <si>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</si>
  <si>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</si>
  <si>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</si>
  <si>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</si>
  <si>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</si>
  <si>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</si>
  <si>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</si>
  <si>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</si>
  <si>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</si>
  <si>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</si>
  <si>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</si>
  <si>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</si>
  <si>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</si>
  <si>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</si>
  <si>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</si>
  <si>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</si>
  <si>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</si>
  <si>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</si>
  <si>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</si>
  <si>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</si>
  <si>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</si>
  <si>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</si>
  <si>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</si>
  <si>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</si>
  <si>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</si>
  <si>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</si>
  <si>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</si>
  <si>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</si>
  <si>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</si>
  <si>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</si>
  <si>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</si>
  <si>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</si>
  <si>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</si>
  <si>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</si>
  <si>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</si>
  <si>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</si>
  <si>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</si>
  <si>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</si>
  <si>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</si>
  <si>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</si>
  <si>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</si>
  <si>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</si>
  <si>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</si>
  <si>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</si>
  <si>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</si>
  <si>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</si>
  <si>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</si>
  <si>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</si>
  <si>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</si>
  <si>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</si>
  <si>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</si>
  <si>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</si>
  <si>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</si>
  <si>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</si>
  <si>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</si>
  <si>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</si>
  <si>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</si>
  <si>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</si>
  <si>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</si>
  <si>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</si>
  <si>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</si>
  <si>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</si>
  <si>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</si>
  <si>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</si>
  <si>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</si>
  <si>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</si>
  <si>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</si>
  <si>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</si>
  <si>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</si>
  <si>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</si>
  <si>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</si>
  <si>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</si>
  <si>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</si>
  <si>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</si>
  <si>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</si>
  <si>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</si>
  <si>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</si>
  <si>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</si>
  <si>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</si>
  <si>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</si>
  <si>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</si>
  <si>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</si>
  <si>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</si>
  <si>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</si>
  <si>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</si>
  <si>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</si>
  <si>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</si>
  <si>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</si>
  <si>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</si>
  <si>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</si>
  <si>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</si>
  <si>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</si>
  <si>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</si>
  <si>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</si>
  <si>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</si>
  <si>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</si>
  <si>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</si>
  <si>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</si>
  <si>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</si>
  <si>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</si>
  <si>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</si>
  <si>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</si>
  <si>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</si>
  <si>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</si>
  <si>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</si>
  <si>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</si>
  <si>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</si>
  <si>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</si>
  <si>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</si>
  <si>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</si>
  <si>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</si>
  <si>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</si>
  <si>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</si>
  <si>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</si>
  <si>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</si>
  <si>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</si>
  <si>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</si>
  <si>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</si>
  <si>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</si>
  <si>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</si>
  <si>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</si>
  <si>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</si>
  <si>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</si>
  <si>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</si>
  <si>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</si>
  <si>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</si>
  <si>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</si>
  <si>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</si>
  <si>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</si>
  <si>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</si>
  <si>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</si>
  <si>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</si>
  <si>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</si>
  <si>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</si>
  <si>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</si>
  <si>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</si>
  <si>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</si>
  <si>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</si>
  <si>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</si>
  <si>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</si>
  <si>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</si>
  <si>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</si>
  <si>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</si>
  <si>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</si>
  <si>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</si>
  <si>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</si>
  <si>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</si>
  <si>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</si>
  <si>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</si>
  <si>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</si>
  <si>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</si>
  <si>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</si>
  <si>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</si>
  <si>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</si>
  <si>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</si>
  <si>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</si>
  <si>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</si>
  <si>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</si>
  <si>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</si>
  <si>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</si>
  <si>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</si>
  <si>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</si>
  <si>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</si>
  <si>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</si>
  <si>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</si>
  <si>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</si>
  <si>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</si>
  <si>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</si>
  <si>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</si>
  <si>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</si>
  <si>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</si>
  <si>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</si>
  <si>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</si>
  <si>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</si>
  <si>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</si>
  <si>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</si>
  <si>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</si>
  <si>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</si>
  <si>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</si>
  <si>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</si>
  <si>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</si>
  <si>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</si>
  <si>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</si>
  <si>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</si>
  <si>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</si>
  <si>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</si>
  <si>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</si>
  <si>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</si>
  <si>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</si>
  <si>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</si>
  <si>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</si>
  <si>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</si>
  <si>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</si>
  <si>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</si>
  <si>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</si>
  <si>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</si>
  <si>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</si>
  <si>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</si>
  <si>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</si>
  <si>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</si>
  <si>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</si>
  <si>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</si>
  <si>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</si>
  <si>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</si>
  <si>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</si>
  <si>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</si>
  <si>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</si>
  <si>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</si>
  <si>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</si>
  <si>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</si>
  <si>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</si>
  <si>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</si>
  <si>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</si>
  <si>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</si>
  <si>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</si>
  <si>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</si>
  <si>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</si>
  <si>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</si>
  <si>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</si>
  <si>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</si>
  <si>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</si>
  <si>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</si>
  <si>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</si>
  <si>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</si>
  <si>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</si>
  <si>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</si>
  <si>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</si>
  <si>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</si>
  <si>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</si>
  <si>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</si>
  <si>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</si>
  <si>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</si>
  <si>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</si>
  <si>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</si>
  <si>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</si>
  <si>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</si>
  <si>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</si>
  <si>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</si>
  <si>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</si>
  <si>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</si>
  <si>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</si>
  <si>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</si>
  <si>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</si>
  <si>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</si>
  <si>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</si>
  <si>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</si>
  <si>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</si>
  <si>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</si>
  <si>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</si>
  <si>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</si>
  <si>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</si>
  <si>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</si>
  <si>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</si>
  <si>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</si>
  <si>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</si>
  <si>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</si>
  <si>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</si>
  <si>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</si>
  <si>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</si>
  <si>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</si>
  <si>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</si>
  <si>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</si>
  <si>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</si>
  <si>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</si>
  <si>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</si>
  <si>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</si>
  <si>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</si>
  <si>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</si>
  <si>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</si>
  <si>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</si>
  <si>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</si>
  <si>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</si>
  <si>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</si>
  <si>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</si>
  <si>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</si>
  <si>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</si>
  <si>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</si>
  <si>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</si>
  <si>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</si>
  <si>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</si>
  <si>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</si>
  <si>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</si>
  <si>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</si>
  <si>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</si>
  <si>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</si>
  <si>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</si>
  <si>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</si>
  <si>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</si>
  <si>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</si>
  <si>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</si>
  <si>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</si>
  <si>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</si>
  <si>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</si>
  <si>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</si>
  <si>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</si>
  <si>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</si>
  <si>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</si>
  <si>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</si>
  <si>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</si>
  <si>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</si>
  <si>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</si>
  <si>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</si>
  <si>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</si>
  <si>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</si>
  <si>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</si>
  <si>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</si>
  <si>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</si>
  <si>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</si>
  <si>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</si>
  <si>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</si>
  <si>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</si>
  <si>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</si>
  <si>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</si>
  <si>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</si>
  <si>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</si>
  <si>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</si>
  <si>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</si>
  <si>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</si>
  <si>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</si>
  <si>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</si>
  <si>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</si>
  <si>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</si>
  <si>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</si>
  <si>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</si>
  <si>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</si>
  <si>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</si>
  <si>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</si>
  <si>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</si>
  <si>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</si>
  <si>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</si>
  <si>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</si>
  <si>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</si>
  <si>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</si>
  <si>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</si>
  <si>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</si>
  <si>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</si>
  <si>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</si>
  <si>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</si>
  <si>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</si>
  <si>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</si>
  <si>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</si>
  <si>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</si>
  <si>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</si>
  <si>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</si>
  <si>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</si>
  <si>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</si>
  <si>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</si>
  <si>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</si>
  <si>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</si>
  <si>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</si>
  <si>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</si>
  <si>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</si>
  <si>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</si>
  <si>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</si>
  <si>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</si>
  <si>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</si>
  <si>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</si>
  <si>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</si>
  <si>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</si>
  <si>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</si>
  <si>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</si>
  <si>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</si>
  <si>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</si>
  <si>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</si>
  <si>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</si>
  <si>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</si>
  <si>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</si>
  <si>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</si>
  <si>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</si>
  <si>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</si>
  <si>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</si>
  <si>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</si>
  <si>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</si>
  <si>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</si>
  <si>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</si>
  <si>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</si>
  <si>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</si>
  <si>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</si>
  <si>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</si>
  <si>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</si>
  <si>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</si>
  <si>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</si>
  <si>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</si>
  <si>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</si>
  <si>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</si>
  <si>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</si>
  <si>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</si>
  <si>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</si>
  <si>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</si>
  <si>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</si>
  <si>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</si>
  <si>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</si>
  <si>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</si>
  <si>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</si>
  <si>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</si>
  <si>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</si>
  <si>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</si>
  <si>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</si>
  <si>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</si>
  <si>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</si>
  <si>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</si>
  <si>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</si>
  <si>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</si>
  <si>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</si>
  <si>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</si>
  <si>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</si>
  <si>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</si>
  <si>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</si>
  <si>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</si>
  <si>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</si>
  <si>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</si>
  <si>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</si>
  <si>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</si>
  <si>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</si>
  <si>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</si>
  <si>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</si>
  <si>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</si>
  <si>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</si>
  <si>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</si>
  <si>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</si>
  <si>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</si>
  <si>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</si>
  <si>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</si>
  <si>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</si>
  <si>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</si>
  <si>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</si>
  <si>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</si>
  <si>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</si>
  <si>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</si>
  <si>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</si>
  <si>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</si>
  <si>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</si>
  <si>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</si>
  <si>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</si>
  <si>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</si>
  <si>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</si>
  <si>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</si>
  <si>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</si>
  <si>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</si>
  <si>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</si>
  <si>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</si>
  <si>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</si>
  <si>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</si>
  <si>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</si>
  <si>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</si>
  <si>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</si>
  <si>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</si>
  <si>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</si>
  <si>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</si>
  <si>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</si>
  <si>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</si>
  <si>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</si>
  <si>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</si>
  <si>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</si>
  <si>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</si>
  <si>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</si>
  <si>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</si>
  <si>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</si>
  <si>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</si>
  <si>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</si>
  <si>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</si>
  <si>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</si>
  <si>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</si>
  <si>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</si>
  <si>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</si>
  <si>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</si>
  <si>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</si>
  <si>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</si>
  <si>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</si>
  <si>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</si>
  <si>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</si>
  <si>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</si>
  <si>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</si>
  <si>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</si>
  <si>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</si>
  <si>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</si>
  <si>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</si>
  <si>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</si>
  <si>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</si>
  <si>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</si>
  <si>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</si>
  <si>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</si>
  <si>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</si>
  <si>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</si>
  <si>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</si>
  <si>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</si>
  <si>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</si>
  <si>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</si>
  <si>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</si>
  <si>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</si>
  <si>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</si>
  <si>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</si>
  <si>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</si>
  <si>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</si>
  <si>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</si>
  <si>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</si>
  <si>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</si>
  <si>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</si>
  <si>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</si>
  <si>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</si>
  <si>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</si>
  <si>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</si>
  <si>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</si>
  <si>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</si>
  <si>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</si>
  <si>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</si>
  <si>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</si>
  <si>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</si>
  <si>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</si>
  <si>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</si>
  <si>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</si>
  <si>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</si>
  <si>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</si>
  <si>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</si>
  <si>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</si>
  <si>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</si>
  <si>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</si>
  <si>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</si>
  <si>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</si>
  <si>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</si>
  <si>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</si>
  <si>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</si>
  <si>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</si>
  <si>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</si>
  <si>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</si>
  <si>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</si>
  <si>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</si>
  <si>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</si>
  <si>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</si>
  <si>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</si>
  <si>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</si>
  <si>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</si>
  <si>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</si>
  <si>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</si>
  <si>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</si>
  <si>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</si>
  <si>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</si>
  <si>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</si>
  <si>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</si>
  <si>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</si>
  <si>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</si>
  <si>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</si>
  <si>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</si>
  <si>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</si>
  <si>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</si>
  <si>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</si>
  <si>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</si>
  <si>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</si>
  <si>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</si>
  <si>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</si>
  <si>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</si>
  <si>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</si>
  <si>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</si>
  <si>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</si>
  <si>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</si>
  <si>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</si>
  <si>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</si>
  <si>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</si>
  <si>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</si>
  <si>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</si>
  <si>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</si>
  <si>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</si>
  <si>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</si>
  <si>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</si>
  <si>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</si>
  <si>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</si>
  <si>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</si>
  <si>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</si>
  <si>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</si>
  <si>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</si>
  <si>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</si>
  <si>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</si>
  <si>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</si>
  <si>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</si>
  <si>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</si>
  <si>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</si>
  <si>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</si>
  <si>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</si>
  <si>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</si>
  <si>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</si>
  <si>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</si>
  <si>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</si>
  <si>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</si>
  <si>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</si>
  <si>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</si>
  <si>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</si>
  <si>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</si>
  <si>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</si>
  <si>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</si>
  <si>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</si>
  <si>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</si>
  <si>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</si>
  <si>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</si>
  <si>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</si>
  <si>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</si>
  <si>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</si>
  <si>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</si>
  <si>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</si>
  <si>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</si>
  <si>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</si>
  <si>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</si>
  <si>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</si>
  <si>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</si>
  <si>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</si>
  <si>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</si>
  <si>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</si>
  <si>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</si>
  <si>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</si>
  <si>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</si>
  <si>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</si>
  <si>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</si>
  <si>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</si>
  <si>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</si>
  <si>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</si>
  <si>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</si>
  <si>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</si>
  <si>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</si>
  <si>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</si>
  <si>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</si>
  <si>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</si>
  <si>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</si>
  <si>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</si>
  <si>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</si>
  <si>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</si>
  <si>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</si>
  <si>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</si>
  <si>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</si>
  <si>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</si>
  <si>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</si>
  <si>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</si>
  <si>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</si>
  <si>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</si>
  <si>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</si>
  <si>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</si>
  <si>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</si>
  <si>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</si>
  <si>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</si>
  <si>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</si>
  <si>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</si>
  <si>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</si>
  <si>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</si>
  <si>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</si>
  <si>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</si>
  <si>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</si>
  <si>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</si>
  <si>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</si>
  <si>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</si>
  <si>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</si>
  <si>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</si>
  <si>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</si>
  <si>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</si>
  <si>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</si>
  <si>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</si>
  <si>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</si>
  <si>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</si>
  <si>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</si>
  <si>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</si>
  <si>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</si>
  <si>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</si>
  <si>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</si>
  <si>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</si>
  <si>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</si>
  <si>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</si>
  <si>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</si>
  <si>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</si>
  <si>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</si>
  <si>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</si>
  <si>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</si>
  <si>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</si>
  <si>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</si>
  <si>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</si>
  <si>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</si>
  <si>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</si>
  <si>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</si>
  <si>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</si>
  <si>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</si>
  <si>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</si>
  <si>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</si>
  <si>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</si>
  <si>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</si>
  <si>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</si>
  <si>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</si>
  <si>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</si>
  <si>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</si>
  <si>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</si>
  <si>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</si>
  <si>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</si>
  <si>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</si>
  <si>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</si>
  <si>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</si>
  <si>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</si>
  <si>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</si>
  <si>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</si>
  <si>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</si>
  <si>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</si>
  <si>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</si>
  <si>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</si>
  <si>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</si>
  <si>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</si>
  <si>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</si>
  <si>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</si>
  <si>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</si>
  <si>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</si>
  <si>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</si>
  <si>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</si>
  <si>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</si>
  <si>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</si>
  <si>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</si>
  <si>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</si>
  <si>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</si>
  <si>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</si>
  <si>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</si>
  <si>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</si>
  <si>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</si>
  <si>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</si>
  <si>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</si>
  <si>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</si>
  <si>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</si>
  <si>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</si>
  <si>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</si>
  <si>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</si>
  <si>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</si>
  <si>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</si>
  <si>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</si>
  <si>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</si>
  <si>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</si>
  <si>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</si>
  <si>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</si>
  <si>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</si>
  <si>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</si>
  <si>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</si>
  <si>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</si>
  <si>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</si>
  <si>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</si>
  <si>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</si>
  <si>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</si>
  <si>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</si>
  <si>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</si>
  <si>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</si>
  <si>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</si>
  <si>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</si>
  <si>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</si>
  <si>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</si>
  <si>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</si>
  <si>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</si>
  <si>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</si>
  <si>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</si>
  <si>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</si>
  <si>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</si>
  <si>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</si>
  <si>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</si>
  <si>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</si>
  <si>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</si>
  <si>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</si>
  <si>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</si>
  <si>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</si>
  <si>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</si>
  <si>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</si>
  <si>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</si>
  <si>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</si>
  <si>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</si>
  <si>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</si>
  <si>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</si>
  <si>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</si>
  <si>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</si>
  <si>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</si>
  <si>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</si>
  <si>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</si>
  <si>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</si>
  <si>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</si>
  <si>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</si>
  <si>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</si>
  <si>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</si>
  <si>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</si>
  <si>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</si>
  <si>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</si>
  <si>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</si>
  <si>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</si>
  <si>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</si>
  <si>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</si>
  <si>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</si>
  <si>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</si>
  <si>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</si>
  <si>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</si>
  <si>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</si>
  <si>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</si>
  <si>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</si>
  <si>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</si>
  <si>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</si>
  <si>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</si>
  <si>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</si>
  <si>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</si>
  <si>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</si>
  <si>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</si>
  <si>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</si>
  <si>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</si>
  <si>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</si>
  <si>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</si>
  <si>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</si>
  <si>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</si>
  <si>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</si>
  <si>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</si>
  <si>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</si>
  <si>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</si>
  <si>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</si>
  <si>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</si>
  <si>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</si>
  <si>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</si>
  <si>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</si>
  <si>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</si>
  <si>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</si>
  <si>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</si>
  <si>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</si>
  <si>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</si>
  <si>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</si>
  <si>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</si>
  <si>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</si>
  <si>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</si>
  <si>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</si>
  <si>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</si>
  <si>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</si>
  <si>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</si>
  <si>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</si>
  <si>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</si>
  <si>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</si>
  <si>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</si>
  <si>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</si>
  <si>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</si>
  <si>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</si>
  <si>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</si>
  <si>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</si>
  <si>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</si>
  <si>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</si>
  <si>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</si>
  <si>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</si>
  <si>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</si>
  <si>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</si>
  <si>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</si>
  <si>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</si>
  <si>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</si>
  <si>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</si>
  <si>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</si>
  <si>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</si>
  <si>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</si>
  <si>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</si>
  <si>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</si>
  <si>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</si>
  <si>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</si>
  <si>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</si>
  <si>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</si>
  <si>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</si>
  <si>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</si>
  <si>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</si>
  <si>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</si>
  <si>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</si>
  <si>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</si>
  <si>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</si>
  <si>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</si>
  <si>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</si>
  <si>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</si>
  <si>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</si>
  <si>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</si>
  <si>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</si>
  <si>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</si>
  <si>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</si>
  <si>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</si>
  <si>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</si>
  <si>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</si>
  <si>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</si>
  <si>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</si>
  <si>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</si>
  <si>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</si>
  <si>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</si>
  <si>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</si>
  <si>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</si>
  <si>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</si>
  <si>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</si>
  <si>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</si>
  <si>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</si>
  <si>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</si>
  <si>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</si>
  <si>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</si>
  <si>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</si>
  <si>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</si>
  <si>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</si>
  <si>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</si>
  <si>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</si>
  <si>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</si>
  <si>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</si>
  <si>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</si>
  <si>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</si>
  <si>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</si>
  <si>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</si>
  <si>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</si>
  <si>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</si>
  <si>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</si>
  <si>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</si>
  <si>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</si>
  <si>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</si>
  <si>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</si>
  <si>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</si>
  <si>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</si>
  <si>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</si>
  <si>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</si>
  <si>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</si>
  <si>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</si>
  <si>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</si>
  <si>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</si>
  <si>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</si>
  <si>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</si>
  <si>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</si>
  <si>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</si>
  <si>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</si>
  <si>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</si>
  <si>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</si>
  <si>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</si>
  <si>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</si>
  <si>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</si>
  <si>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</si>
  <si>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</si>
  <si>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</si>
  <si>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</si>
  <si>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</si>
  <si>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</si>
  <si>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</si>
  <si>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</si>
  <si>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</si>
  <si>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</si>
  <si>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</si>
  <si>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</si>
  <si>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</si>
  <si>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</si>
  <si>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</si>
  <si>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</si>
  <si>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</si>
  <si>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</si>
  <si>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</si>
  <si>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</si>
  <si>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</si>
  <si>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</si>
  <si>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</si>
  <si>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</si>
  <si>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</si>
  <si>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</si>
  <si>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</si>
  <si>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</si>
  <si>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</si>
  <si>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</si>
  <si>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</si>
  <si>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</si>
  <si>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</si>
  <si>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</si>
  <si>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</si>
  <si>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</si>
  <si>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</si>
  <si>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</si>
  <si>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</si>
  <si>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</si>
  <si>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</si>
  <si>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</si>
  <si>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</si>
  <si>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</si>
  <si>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</si>
  <si>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</si>
  <si>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</si>
  <si>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</si>
  <si>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</si>
  <si>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</si>
  <si>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</si>
  <si>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</si>
  <si>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</si>
  <si>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</si>
  <si>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</si>
  <si>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</si>
  <si>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</si>
  <si>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</si>
  <si>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</si>
  <si>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</si>
  <si>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</si>
  <si>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</si>
  <si>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</si>
  <si>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</si>
  <si>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</si>
  <si>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</si>
  <si>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</si>
  <si>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</si>
  <si>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</si>
  <si>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</si>
  <si>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</si>
  <si>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</si>
  <si>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</si>
  <si>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</si>
  <si>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</si>
  <si>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</si>
  <si>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</si>
  <si>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</si>
  <si>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</si>
  <si>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</si>
  <si>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</si>
  <si>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</si>
  <si>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</si>
  <si>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</si>
  <si>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</si>
  <si>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</si>
  <si>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</si>
  <si>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</si>
  <si>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</si>
  <si>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</si>
  <si>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</si>
  <si>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</si>
  <si>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</si>
  <si>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</si>
  <si>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</si>
  <si>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</si>
  <si>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</si>
  <si>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</si>
  <si>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</si>
  <si>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</si>
  <si>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</si>
  <si>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</si>
  <si>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</si>
  <si>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</si>
  <si>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</si>
  <si>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</si>
  <si>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</si>
  <si>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</si>
  <si>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</si>
  <si>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</si>
  <si>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</si>
  <si>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</si>
  <si>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</si>
  <si>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</si>
  <si>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</si>
  <si>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</si>
  <si>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</si>
  <si>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</si>
  <si>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</si>
  <si>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</si>
  <si>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</si>
  <si>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</si>
  <si>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</si>
  <si>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</si>
  <si>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</si>
  <si>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</si>
  <si>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</si>
  <si>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</si>
  <si>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</si>
  <si>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</si>
  <si>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</si>
  <si>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</si>
  <si>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</si>
  <si>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</si>
  <si>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</si>
  <si>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</si>
  <si>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</si>
  <si>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</si>
  <si>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</si>
  <si>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</si>
  <si>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</si>
  <si>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</si>
  <si>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</si>
  <si>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</si>
  <si>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</si>
  <si>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</si>
  <si>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</si>
  <si>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</si>
  <si>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</si>
  <si>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</si>
  <si>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</si>
  <si>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</si>
  <si>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</si>
  <si>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</si>
  <si>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</si>
  <si>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</si>
  <si>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</si>
  <si>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</si>
  <si>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</si>
  <si>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</si>
  <si>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</si>
  <si>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</si>
  <si>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</si>
  <si>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</si>
  <si>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</si>
  <si>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</si>
  <si>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</si>
  <si>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</si>
  <si>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</si>
  <si>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</si>
  <si>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</si>
  <si>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</si>
  <si>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</si>
  <si>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</si>
  <si>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</si>
  <si>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</si>
  <si>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</si>
  <si>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</si>
  <si>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</si>
  <si>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</si>
  <si>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</si>
  <si>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</si>
  <si>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</si>
  <si>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</si>
  <si>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</si>
  <si>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</si>
  <si>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</si>
  <si>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</si>
  <si>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</si>
  <si>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</si>
  <si>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</si>
  <si>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</si>
  <si>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</si>
  <si>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</si>
  <si>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</si>
  <si>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</si>
  <si>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</si>
  <si>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</si>
  <si>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</si>
  <si>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</si>
  <si>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</si>
  <si>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</si>
  <si>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</si>
  <si>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</si>
  <si>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</si>
  <si>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</si>
  <si>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</si>
  <si>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</si>
  <si>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</si>
  <si>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</si>
  <si>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</si>
  <si>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</si>
  <si>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</si>
  <si>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</si>
  <si>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</si>
  <si>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</si>
  <si>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</si>
  <si>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</si>
  <si>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</si>
  <si>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</si>
  <si>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</si>
  <si>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</si>
  <si>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</si>
  <si>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</si>
  <si>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</si>
  <si>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</si>
  <si>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</si>
  <si>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</si>
  <si>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</si>
  <si>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</si>
  <si>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</si>
  <si>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</si>
  <si>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</si>
  <si>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</si>
  <si>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</si>
  <si>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</si>
  <si>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</si>
  <si>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</si>
  <si>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</si>
  <si>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</si>
  <si>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</si>
  <si>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</si>
  <si>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</si>
  <si>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</si>
  <si>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</si>
  <si>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</si>
  <si>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</si>
  <si>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</si>
  <si>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</si>
  <si>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</si>
  <si>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</si>
  <si>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</si>
  <si>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</si>
  <si>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</si>
  <si>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</si>
  <si>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</si>
  <si>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</si>
  <si>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</si>
  <si>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</si>
  <si>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</si>
  <si>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</si>
  <si>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</si>
  <si>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</si>
  <si>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</si>
  <si>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</si>
  <si>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</si>
  <si>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</si>
  <si>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</si>
  <si>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</si>
  <si>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</si>
  <si>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</si>
  <si>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</si>
  <si>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</si>
  <si>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</si>
  <si>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</si>
  <si>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</si>
  <si>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</si>
  <si>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</si>
  <si>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</si>
  <si>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</si>
  <si>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</si>
  <si>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</si>
  <si>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</si>
  <si>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</si>
  <si>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</si>
  <si>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</si>
  <si>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</si>
  <si>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</si>
  <si>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</si>
  <si>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</si>
  <si>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</si>
  <si>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</si>
  <si>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</si>
  <si>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</si>
  <si>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</si>
  <si>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</si>
  <si>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</si>
  <si>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</si>
  <si>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</si>
  <si>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</si>
  <si>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</si>
  <si>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</si>
  <si>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</si>
  <si>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</si>
  <si>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</si>
  <si>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</si>
  <si>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</si>
  <si>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</si>
  <si>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</si>
  <si>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</si>
  <si>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</si>
  <si>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</si>
  <si>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</si>
  <si>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</si>
  <si>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</si>
  <si>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</si>
  <si>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</si>
  <si>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</si>
  <si>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</si>
  <si>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</si>
  <si>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</si>
  <si>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</si>
  <si>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</si>
  <si>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</si>
  <si>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</si>
  <si>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</si>
  <si>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</si>
  <si>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</si>
  <si>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</si>
  <si>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</si>
  <si>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</si>
  <si>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</si>
  <si>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</si>
  <si>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</si>
  <si>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</si>
  <si>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</si>
  <si>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</si>
  <si>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</si>
  <si>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</si>
  <si>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</si>
  <si>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</si>
  <si>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</si>
  <si>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</si>
  <si>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</si>
  <si>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</si>
  <si>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</si>
  <si>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</si>
  <si>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</si>
  <si>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</si>
  <si>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</si>
  <si>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</si>
  <si>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</si>
  <si>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</si>
  <si>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</si>
  <si>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</si>
  <si>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</si>
  <si>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</si>
  <si>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</si>
  <si>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</si>
  <si>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</si>
  <si>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</si>
  <si>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</si>
  <si>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</si>
  <si>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</si>
  <si>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</si>
  <si>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</si>
  <si>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</si>
  <si>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</si>
  <si>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</si>
  <si>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</si>
  <si>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</si>
  <si>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</si>
  <si>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</si>
  <si>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</si>
  <si>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</si>
  <si>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</si>
  <si>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</si>
  <si>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</si>
  <si>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</si>
  <si>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</si>
  <si>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</si>
  <si>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</si>
  <si>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</si>
  <si>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</si>
  <si>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</si>
  <si>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</si>
  <si>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</si>
  <si>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</si>
  <si>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</si>
  <si>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</si>
  <si>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</si>
  <si>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</si>
  <si>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</si>
  <si>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</si>
  <si>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</si>
  <si>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</si>
  <si>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</si>
  <si>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</si>
  <si>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</si>
  <si>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</si>
  <si>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</si>
  <si>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</si>
  <si>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</si>
  <si>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</si>
  <si>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</si>
  <si>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</si>
  <si>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</si>
  <si>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</si>
  <si>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</si>
  <si>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</si>
  <si>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</si>
  <si>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</si>
  <si>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</si>
  <si>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</si>
  <si>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</si>
  <si>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</si>
  <si>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</si>
  <si>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</si>
  <si>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</si>
  <si>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</si>
  <si>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</si>
  <si>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</si>
  <si>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</si>
  <si>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</si>
  <si>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</si>
  <si>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</si>
  <si>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</si>
  <si>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</si>
  <si>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</si>
  <si>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</si>
  <si>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</si>
  <si>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</si>
  <si>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</si>
  <si>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</si>
  <si>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</si>
  <si>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</si>
  <si>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</si>
  <si>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</si>
  <si>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</si>
  <si>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</si>
  <si>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</si>
  <si>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</si>
  <si>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</si>
  <si>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</si>
  <si>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</si>
  <si>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</si>
  <si>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</si>
  <si>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</si>
  <si>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</si>
  <si>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</si>
  <si>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</si>
  <si>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</si>
  <si>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</si>
  <si>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</si>
  <si>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</si>
  <si>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</si>
  <si>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</si>
  <si>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</si>
  <si>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</si>
  <si>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</si>
  <si>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</si>
  <si>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</si>
  <si>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</si>
  <si>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</si>
  <si>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</si>
  <si>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</si>
  <si>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</si>
  <si>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</si>
  <si>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</si>
  <si>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</si>
  <si>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</si>
  <si>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</si>
  <si>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</si>
  <si>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</si>
  <si>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</si>
  <si>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</si>
  <si>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</si>
  <si>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</si>
  <si>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</si>
  <si>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</si>
  <si>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</si>
  <si>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</si>
  <si>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</si>
  <si>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</si>
  <si>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</si>
  <si>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</si>
  <si>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</si>
  <si>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</si>
  <si>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</si>
  <si>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</si>
  <si>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</si>
  <si>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</si>
  <si>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</si>
  <si>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</si>
  <si>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</si>
  <si>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</si>
  <si>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</si>
  <si>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</si>
  <si>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</si>
  <si>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</si>
  <si>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</si>
  <si>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</si>
  <si>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</si>
  <si>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</si>
  <si>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</si>
  <si>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</si>
  <si>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</si>
  <si>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</si>
  <si>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</si>
  <si>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</si>
  <si>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</si>
  <si>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</si>
  <si>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</si>
  <si>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</si>
  <si>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</si>
  <si>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</si>
  <si>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</si>
  <si>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</si>
  <si>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</si>
  <si>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</si>
  <si>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</si>
  <si>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</si>
  <si>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</si>
  <si>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</si>
  <si>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</si>
  <si>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</si>
  <si>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</si>
  <si>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</si>
  <si>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</si>
  <si>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</si>
  <si>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</si>
  <si>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</si>
  <si>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</si>
  <si>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</si>
  <si>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</si>
  <si>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</si>
  <si>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</si>
  <si>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</si>
  <si>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</si>
  <si>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</si>
  <si>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</si>
  <si>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</si>
  <si>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</si>
  <si>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</si>
  <si>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</si>
  <si>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</si>
  <si>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</si>
  <si>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</si>
  <si>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</si>
  <si>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</si>
  <si>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</si>
  <si>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</si>
  <si>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</si>
  <si>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</si>
  <si>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</si>
  <si>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</si>
  <si>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</si>
  <si>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</si>
  <si>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</si>
  <si>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</si>
  <si>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</si>
  <si>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</si>
  <si>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</si>
  <si>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</si>
  <si>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</si>
  <si>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</si>
  <si>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</si>
  <si>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</si>
  <si>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</si>
  <si>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</si>
  <si>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</si>
  <si>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</si>
  <si>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</si>
  <si>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</si>
  <si>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</si>
  <si>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</si>
  <si>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</si>
  <si>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</si>
  <si>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</si>
  <si>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</si>
  <si>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</si>
  <si>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</si>
  <si>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</si>
  <si>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</si>
  <si>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</si>
  <si>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</si>
  <si>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</si>
  <si>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</si>
  <si>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</si>
  <si>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</si>
  <si>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</si>
  <si>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</si>
  <si>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</si>
  <si>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</si>
  <si>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</si>
  <si>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</si>
  <si>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</si>
  <si>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</si>
  <si>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</si>
  <si>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</si>
  <si>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</si>
  <si>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</si>
  <si>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</si>
  <si>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</si>
  <si>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</si>
  <si>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</si>
  <si>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</si>
  <si>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</si>
  <si>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</si>
  <si>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</si>
  <si>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</si>
  <si>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</si>
  <si>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</si>
  <si>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</si>
  <si>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</si>
  <si>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</si>
  <si>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</si>
  <si>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</si>
  <si>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</si>
  <si>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</si>
  <si>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</si>
  <si>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</si>
  <si>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</si>
  <si>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</si>
  <si>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</si>
  <si>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</si>
  <si>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</si>
  <si>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</si>
  <si>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</si>
  <si>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</si>
  <si>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</si>
  <si>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</si>
  <si>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</si>
  <si>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</si>
  <si>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</si>
  <si>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</si>
  <si>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</si>
  <si>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</si>
  <si>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</si>
  <si>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</si>
  <si>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</si>
  <si>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</si>
  <si>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</si>
  <si>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</si>
  <si>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</si>
  <si>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</si>
  <si>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</si>
  <si>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</si>
  <si>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</si>
  <si>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</si>
  <si>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</si>
  <si>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</si>
  <si>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</si>
  <si>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</si>
  <si>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</si>
  <si>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</si>
  <si>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</si>
  <si>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</si>
  <si>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</si>
  <si>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</si>
  <si>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</si>
  <si>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</si>
  <si>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</si>
  <si>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</si>
  <si>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</si>
  <si>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</si>
  <si>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</si>
  <si>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</si>
  <si>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</si>
  <si>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</si>
  <si>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</si>
  <si>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</si>
  <si>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</si>
  <si>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</si>
  <si>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</si>
  <si>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</si>
  <si>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</si>
  <si>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</si>
  <si>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</si>
  <si>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</si>
  <si>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</si>
  <si>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</si>
  <si>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</si>
  <si>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</si>
  <si>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</si>
  <si>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</si>
  <si>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</si>
  <si>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</si>
  <si>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</si>
  <si>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</si>
  <si>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</si>
  <si>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</si>
  <si>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</si>
  <si>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</si>
  <si>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</si>
  <si>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</si>
  <si>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</si>
  <si>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</si>
  <si>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</si>
  <si>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</si>
  <si>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</si>
  <si>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</si>
  <si>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</si>
  <si>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</si>
  <si>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</si>
  <si>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</si>
  <si>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</si>
  <si>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</si>
  <si>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</si>
  <si>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</si>
  <si>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</si>
  <si>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</si>
  <si>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</si>
  <si>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</si>
  <si>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</si>
  <si>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</si>
  <si>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</si>
  <si>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</si>
  <si>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</si>
  <si>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</si>
  <si>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</si>
  <si>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</si>
  <si>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</si>
  <si>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</si>
  <si>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</si>
  <si>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</si>
  <si>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</si>
  <si>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</si>
  <si>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</si>
  <si>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</si>
  <si>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</si>
  <si>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</si>
  <si>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</si>
  <si>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</si>
  <si>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</si>
  <si>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</si>
  <si>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</si>
  <si>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</si>
  <si>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</si>
  <si>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</si>
  <si>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</si>
  <si>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</si>
  <si>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</si>
  <si>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</si>
  <si>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</si>
  <si>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</si>
  <si>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</si>
  <si>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</si>
  <si>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</si>
  <si>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</si>
  <si>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</si>
  <si>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</si>
  <si>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</si>
  <si>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</si>
  <si>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</si>
  <si>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</si>
  <si>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</si>
  <si>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</si>
  <si>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</si>
  <si>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</si>
  <si>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</si>
  <si>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</si>
  <si>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</si>
  <si>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</si>
  <si>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</si>
  <si>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</si>
  <si>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</si>
  <si>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</si>
  <si>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</si>
  <si>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</si>
  <si>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</si>
  <si>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</si>
  <si>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</si>
  <si>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</si>
  <si>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</si>
  <si>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</si>
  <si>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</si>
  <si>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</si>
  <si>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</si>
  <si>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</si>
  <si>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</si>
  <si>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</si>
  <si>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</si>
  <si>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</si>
  <si>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</si>
  <si>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</si>
  <si>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</si>
  <si>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</si>
  <si>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</si>
  <si>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</si>
  <si>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</si>
  <si>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</si>
  <si>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</si>
  <si>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</si>
  <si>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</si>
  <si>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</si>
  <si>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</si>
  <si>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</si>
  <si>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</si>
  <si>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</si>
  <si>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</si>
  <si>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</si>
  <si>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</si>
  <si>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</si>
  <si>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</si>
  <si>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</si>
  <si>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</si>
  <si>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</si>
  <si>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</si>
  <si>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</si>
  <si>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</si>
  <si>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</si>
  <si>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</si>
  <si>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</si>
  <si>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</si>
  <si>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</si>
  <si>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</si>
  <si>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</si>
  <si>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</si>
  <si>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</si>
  <si>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</si>
  <si>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</si>
  <si>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</si>
  <si>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</si>
  <si>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</si>
  <si>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</si>
  <si>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</si>
  <si>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</si>
  <si>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</si>
  <si>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</si>
  <si>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</si>
  <si>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</si>
  <si>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</si>
  <si>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</si>
  <si>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</si>
  <si>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</si>
  <si>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</si>
  <si>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</si>
  <si>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</si>
  <si>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</si>
  <si>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</si>
  <si>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</si>
  <si>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</si>
  <si>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</si>
  <si>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</si>
  <si>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</si>
  <si>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</si>
  <si>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</si>
  <si>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</si>
  <si>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</si>
  <si>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</si>
  <si>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</si>
  <si>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</si>
  <si>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</si>
  <si>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</si>
  <si>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</si>
  <si>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</si>
  <si>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</si>
  <si>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</si>
  <si>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</si>
  <si>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</si>
  <si>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</si>
  <si>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</si>
  <si>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</si>
  <si>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</si>
  <si>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</si>
  <si>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</si>
  <si>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</si>
  <si>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</si>
  <si>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</si>
  <si>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</si>
  <si>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</si>
  <si>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</si>
  <si>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</si>
  <si>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</si>
  <si>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</si>
  <si>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</si>
  <si>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</si>
  <si>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</si>
  <si>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</si>
  <si>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</si>
  <si>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</si>
  <si>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</si>
  <si>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</si>
  <si>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</si>
  <si>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</si>
  <si>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</si>
  <si>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</si>
  <si>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</si>
  <si>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</si>
  <si>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</si>
  <si>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</si>
  <si>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</si>
  <si>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</si>
  <si>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</si>
  <si>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</si>
  <si>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</si>
  <si>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</si>
  <si>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</si>
  <si>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</si>
  <si>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</si>
  <si>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</si>
  <si>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</si>
  <si>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</si>
  <si>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</si>
  <si>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</si>
  <si>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</si>
  <si>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</si>
  <si>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</si>
  <si>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</si>
  <si>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</si>
  <si>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</si>
  <si>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</si>
  <si>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</si>
  <si>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</si>
  <si>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</si>
  <si>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</si>
  <si>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</si>
  <si>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</si>
  <si>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</si>
  <si>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</si>
  <si>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</si>
  <si>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</si>
  <si>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</si>
  <si>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</si>
  <si>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</si>
  <si>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</si>
  <si>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</si>
  <si>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</si>
  <si>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</si>
  <si>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</si>
  <si>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</si>
  <si>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</si>
  <si>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</si>
  <si>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</si>
  <si>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</si>
  <si>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</si>
  <si>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</si>
  <si>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</si>
  <si>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</si>
  <si>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</si>
  <si>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</si>
  <si>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</si>
  <si>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</si>
  <si>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</si>
  <si>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</si>
  <si>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</si>
  <si>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</si>
  <si>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</si>
  <si>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</si>
  <si>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</si>
  <si>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</si>
  <si>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</si>
  <si>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</si>
  <si>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</si>
  <si>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</si>
  <si>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</si>
  <si>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</si>
  <si>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</si>
  <si>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</si>
  <si>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</si>
  <si>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</si>
  <si>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</si>
  <si>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</si>
  <si>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</si>
  <si>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</si>
  <si>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</si>
  <si>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</si>
  <si>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</si>
  <si>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</si>
  <si>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</si>
  <si>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</si>
  <si>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</si>
  <si>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</si>
  <si>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</si>
  <si>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</si>
  <si>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</si>
  <si>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</si>
  <si>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</si>
  <si>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</si>
  <si>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</si>
  <si>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</si>
  <si>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</si>
  <si>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</si>
  <si>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</si>
  <si>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</si>
  <si>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</si>
  <si>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</si>
  <si>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</si>
  <si>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</si>
  <si>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</si>
  <si>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</si>
  <si>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</si>
  <si>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</si>
  <si>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</si>
  <si>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</si>
  <si>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</si>
  <si>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</si>
  <si>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</si>
  <si>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</si>
  <si>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</si>
  <si>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</si>
  <si>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</si>
  <si>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</si>
  <si>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</si>
  <si>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</si>
  <si>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</si>
  <si>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</si>
  <si>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</si>
  <si>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</si>
  <si>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</si>
  <si>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</si>
  <si>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</si>
  <si>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</si>
  <si>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</si>
  <si>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</si>
  <si>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</si>
  <si>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</si>
  <si>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</si>
  <si>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</si>
  <si>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</si>
  <si>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</si>
  <si>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</si>
  <si>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</si>
  <si>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</si>
  <si>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</si>
  <si>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</si>
  <si>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</si>
  <si>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</si>
  <si>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</si>
  <si>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</si>
  <si>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</si>
  <si>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</si>
  <si>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</si>
  <si>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</si>
  <si>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</si>
  <si>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</si>
  <si>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</si>
  <si>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</si>
  <si>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</si>
  <si>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</si>
  <si>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</si>
  <si>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</si>
  <si>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</si>
  <si>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</si>
  <si>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</si>
  <si>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</si>
  <si>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</si>
  <si>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</si>
  <si>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</si>
  <si>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</si>
  <si>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</si>
  <si>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</si>
  <si>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</si>
  <si>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</si>
  <si>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</si>
  <si>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</si>
  <si>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</si>
  <si>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</si>
  <si>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</si>
  <si>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</si>
  <si>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</si>
  <si>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</si>
  <si>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</si>
  <si>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</si>
  <si>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</si>
  <si>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</si>
  <si>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</si>
  <si>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</si>
  <si>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</si>
  <si>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</si>
  <si>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</si>
  <si>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</si>
  <si>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</si>
  <si>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</si>
  <si>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</si>
  <si>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</si>
  <si>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</si>
  <si>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</si>
  <si>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</si>
  <si>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</si>
  <si>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</si>
  <si>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</si>
  <si>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</si>
  <si>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</si>
  <si>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</si>
  <si>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</si>
  <si>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</si>
  <si>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</si>
  <si>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</si>
  <si>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</si>
  <si>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</si>
  <si>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</si>
  <si>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</si>
  <si>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</si>
  <si>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</si>
  <si>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</si>
  <si>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</si>
  <si>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</si>
  <si>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</si>
  <si>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</si>
  <si>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</si>
  <si>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</si>
  <si>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</si>
  <si>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</si>
  <si>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</si>
  <si>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</si>
  <si>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</si>
  <si>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</si>
  <si>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</si>
  <si>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</si>
  <si>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</si>
  <si>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</si>
  <si>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</si>
  <si>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</si>
  <si>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</si>
  <si>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</si>
  <si>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</si>
  <si>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</si>
  <si>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</si>
  <si>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</si>
  <si>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</si>
  <si>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</si>
  <si>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</si>
  <si>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</si>
  <si>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</si>
  <si>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</si>
  <si>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</si>
  <si>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</si>
  <si>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</si>
  <si>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</si>
  <si>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</si>
  <si>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</si>
  <si>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</si>
  <si>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</si>
  <si>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</si>
  <si>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</si>
  <si>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</si>
  <si>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</si>
  <si>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</si>
  <si>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</si>
  <si>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</si>
  <si>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</si>
  <si>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</si>
  <si>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</si>
  <si>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</si>
  <si>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</si>
  <si>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</si>
  <si>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</si>
  <si>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</si>
  <si>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</si>
  <si>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</si>
  <si>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</si>
  <si>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</si>
  <si>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</si>
  <si>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</si>
  <si>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</si>
  <si>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</si>
  <si>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</si>
  <si>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</si>
  <si>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</si>
  <si>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</si>
  <si>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</si>
  <si>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</si>
  <si>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</si>
  <si>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</si>
  <si>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</si>
  <si>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</si>
  <si>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</si>
  <si>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</si>
  <si>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</si>
  <si>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</si>
  <si>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</si>
  <si>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</si>
  <si>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</si>
  <si>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</si>
  <si>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</si>
  <si>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</si>
  <si>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</si>
  <si>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</si>
  <si>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</si>
  <si>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</si>
  <si>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</si>
  <si>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</si>
  <si>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</si>
  <si>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</si>
  <si>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</si>
  <si>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</si>
  <si>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</si>
  <si>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</si>
  <si>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</si>
  <si>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</si>
  <si>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</si>
  <si>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</si>
  <si>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</si>
  <si>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</si>
  <si>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</si>
  <si>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</si>
  <si>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</si>
  <si>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</si>
  <si>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</si>
  <si>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</si>
  <si>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</si>
  <si>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</si>
  <si>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</si>
  <si>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</si>
  <si>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</si>
  <si>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</si>
  <si>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</si>
  <si>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</si>
  <si>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</si>
  <si>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</si>
  <si>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</si>
  <si>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</si>
  <si>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</si>
  <si>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</si>
  <si>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</si>
  <si>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</si>
  <si>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</si>
  <si>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</si>
  <si>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</si>
  <si>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</si>
  <si>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</si>
  <si>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</si>
  <si>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</si>
  <si>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</si>
  <si>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</si>
  <si>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</si>
  <si>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</si>
  <si>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</si>
  <si>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</si>
  <si>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</si>
  <si>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</si>
  <si>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</si>
  <si>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</si>
  <si>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</si>
  <si>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</si>
  <si>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</si>
  <si>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</si>
  <si>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</si>
  <si>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</si>
  <si>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</si>
  <si>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</si>
  <si>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</si>
  <si>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</si>
  <si>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</si>
  <si>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</si>
  <si>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</si>
  <si>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</si>
  <si>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</si>
  <si>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</si>
  <si>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</si>
  <si>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</si>
  <si>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</si>
  <si>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</si>
  <si>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</si>
  <si>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</si>
  <si>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</si>
  <si>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</si>
  <si>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</si>
  <si>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</si>
  <si>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</si>
  <si>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</si>
  <si>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</si>
  <si>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</si>
  <si>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</si>
  <si>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</si>
  <si>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</si>
  <si>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</si>
  <si>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</si>
  <si>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</si>
  <si>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</si>
  <si>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</si>
  <si>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</si>
  <si>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</si>
  <si>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</si>
  <si>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</si>
  <si>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</si>
  <si>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</si>
  <si>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</si>
  <si>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</si>
  <si>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</si>
  <si>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</si>
  <si>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</si>
  <si>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</si>
  <si>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</si>
  <si>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</si>
  <si>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</si>
  <si>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</si>
  <si>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</si>
  <si>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</si>
  <si>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</si>
  <si>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</si>
  <si>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</si>
  <si>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</si>
  <si>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</si>
  <si>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</si>
  <si>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</si>
  <si>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</si>
  <si>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</si>
  <si>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</si>
  <si>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</si>
  <si>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</si>
  <si>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</si>
  <si>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</si>
  <si>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</si>
  <si>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</si>
  <si>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</si>
  <si>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</si>
  <si>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</si>
  <si>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</si>
  <si>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</si>
  <si>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</si>
  <si>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</si>
  <si>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</si>
  <si>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</si>
  <si>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</si>
  <si>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</si>
  <si>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</si>
  <si>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</si>
  <si>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</si>
  <si>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</si>
  <si>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</si>
  <si>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</si>
  <si>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</si>
  <si>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</si>
  <si>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</si>
  <si>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</si>
  <si>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</si>
  <si>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</si>
  <si>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</si>
  <si>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</si>
  <si>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</si>
  <si>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</si>
  <si>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</si>
  <si>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</si>
  <si>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</si>
  <si>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</si>
  <si>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</si>
  <si>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</si>
  <si>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</si>
  <si>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</si>
  <si>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</si>
  <si>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</si>
  <si>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</si>
  <si>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</si>
  <si>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</si>
  <si>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</si>
  <si>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</si>
  <si>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</si>
  <si>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</si>
  <si>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</si>
  <si>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</si>
  <si>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</si>
  <si>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</si>
  <si>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</si>
  <si>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</si>
  <si>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</si>
  <si>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</si>
  <si>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</si>
  <si>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</si>
  <si>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</si>
  <si>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</si>
  <si>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</si>
  <si>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</si>
  <si>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</si>
  <si>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</si>
  <si>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</si>
  <si>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</si>
  <si>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</si>
  <si>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</si>
  <si>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</si>
  <si>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</si>
  <si>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</si>
  <si>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</si>
  <si>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</si>
  <si>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</si>
  <si>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</si>
  <si>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</si>
  <si>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</si>
  <si>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</si>
  <si>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</si>
  <si>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</si>
  <si>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</si>
  <si>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</si>
  <si>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</si>
  <si>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</si>
  <si>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</si>
  <si>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</si>
  <si>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</si>
  <si>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</si>
  <si>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</si>
  <si>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</si>
  <si>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</si>
  <si>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</si>
  <si>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</si>
  <si>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</si>
  <si>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</si>
  <si>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</si>
  <si>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</si>
  <si>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</si>
  <si>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</si>
  <si>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</si>
  <si>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</si>
  <si>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</si>
  <si>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</si>
  <si>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</si>
  <si>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</si>
  <si>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</si>
  <si>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</si>
  <si>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</si>
  <si>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</si>
  <si>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</si>
  <si>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</si>
  <si>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</si>
  <si>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</si>
  <si>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</si>
  <si>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</si>
  <si>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</si>
  <si>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</si>
  <si>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</si>
  <si>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</si>
  <si>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</si>
  <si>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</si>
  <si>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</si>
  <si>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</si>
  <si>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</si>
  <si>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</si>
  <si>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</si>
  <si>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</si>
  <si>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</si>
  <si>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</si>
  <si>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</si>
  <si>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</si>
  <si>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</si>
  <si>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</si>
  <si>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</si>
  <si>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</si>
  <si>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</si>
  <si>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</si>
  <si>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</si>
  <si>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</si>
  <si>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</si>
  <si>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</si>
  <si>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</si>
  <si>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</si>
  <si>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</si>
  <si>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</si>
  <si>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</si>
  <si>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</si>
  <si>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</si>
  <si>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</si>
  <si>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</si>
  <si>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</si>
  <si>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</si>
  <si>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</si>
  <si>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</si>
  <si>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</si>
  <si>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</si>
  <si>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</si>
  <si>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</si>
  <si>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</si>
  <si>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</si>
  <si>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</si>
  <si>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</si>
  <si>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</si>
  <si>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</si>
  <si>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</si>
  <si>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</si>
  <si>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</si>
  <si>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</si>
  <si>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</si>
  <si>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</si>
  <si>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</si>
  <si>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</si>
  <si>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</si>
  <si>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</si>
  <si>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</si>
  <si>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</si>
  <si>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</si>
  <si>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</si>
  <si>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</si>
  <si>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</si>
  <si>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</si>
  <si>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</si>
  <si>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</si>
  <si>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</si>
  <si>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</si>
  <si>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</si>
  <si>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</si>
  <si>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</si>
  <si>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</si>
  <si>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</si>
  <si>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</si>
  <si>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</si>
  <si>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</si>
  <si>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</si>
  <si>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</si>
  <si>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</si>
  <si>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</si>
  <si>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</si>
  <si>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</si>
  <si>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</si>
  <si>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</si>
  <si>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</si>
  <si>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</si>
  <si>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</si>
  <si>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</si>
  <si>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</si>
  <si>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</si>
  <si>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</si>
  <si>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</si>
  <si>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</si>
  <si>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</si>
  <si>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</si>
  <si>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</si>
  <si>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</si>
  <si>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</si>
  <si>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</si>
  <si>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</si>
  <si>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</si>
  <si>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</si>
  <si>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</si>
  <si>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</si>
  <si>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</si>
  <si>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</si>
  <si>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</si>
  <si>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</si>
  <si>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</si>
  <si>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</si>
  <si>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</si>
  <si>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</si>
  <si>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</si>
  <si>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</si>
  <si>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</si>
  <si>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</si>
  <si>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</si>
  <si>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</si>
  <si>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</si>
  <si>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</si>
  <si>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</si>
  <si>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</si>
  <si>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</si>
  <si>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</si>
  <si>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</si>
  <si>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</si>
  <si>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</si>
  <si>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</si>
  <si>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</si>
  <si>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</si>
  <si>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</si>
  <si>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</si>
  <si>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</si>
  <si>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</si>
  <si>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</si>
  <si>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</si>
  <si>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</si>
  <si>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</si>
  <si>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</si>
  <si>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</si>
  <si>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</si>
  <si>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</si>
  <si>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</si>
  <si>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</si>
  <si>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</si>
  <si>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</si>
  <si>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</si>
  <si>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</si>
  <si>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</si>
  <si>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</si>
  <si>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</si>
  <si>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</si>
  <si>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</si>
  <si>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</si>
  <si>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</si>
  <si>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</si>
  <si>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</si>
  <si>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</si>
  <si>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</si>
  <si>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</si>
  <si>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</si>
  <si>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</si>
  <si>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</si>
  <si>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</si>
  <si>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</si>
  <si>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</si>
  <si>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</si>
  <si>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</si>
  <si>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</si>
  <si>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</si>
  <si>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</si>
  <si>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</si>
  <si>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</si>
  <si>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</si>
  <si>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</si>
  <si>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</si>
  <si>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</si>
  <si>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</si>
  <si>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</si>
  <si>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</si>
  <si>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</si>
  <si>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</si>
  <si>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</si>
  <si>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</si>
  <si>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</si>
  <si>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</si>
  <si>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</si>
  <si>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</si>
  <si>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</si>
  <si>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</si>
  <si>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</si>
  <si>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</si>
  <si>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</si>
  <si>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</si>
  <si>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</si>
  <si>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</si>
  <si>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</si>
  <si>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</si>
  <si>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</si>
  <si>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</si>
  <si>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</si>
  <si>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</si>
  <si>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</si>
  <si>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</si>
  <si>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</si>
  <si>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</si>
  <si>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</si>
  <si>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</si>
  <si>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</si>
  <si>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</si>
  <si>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</si>
  <si>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</si>
  <si>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</si>
  <si>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</si>
  <si>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</si>
  <si>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</si>
  <si>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</si>
  <si>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</si>
  <si>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</si>
  <si>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</si>
  <si>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</si>
  <si>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</si>
  <si>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</si>
  <si>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</si>
  <si>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</si>
  <si>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</si>
  <si>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</si>
  <si>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</si>
  <si>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</si>
  <si>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</si>
  <si>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</si>
  <si>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</si>
  <si>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</si>
  <si>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</si>
  <si>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</si>
  <si>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</si>
  <si>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</si>
  <si>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</si>
  <si>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</si>
  <si>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</si>
  <si>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</si>
  <si>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</si>
  <si>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</si>
  <si>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</si>
  <si>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</si>
  <si>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</si>
  <si>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</si>
  <si>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</si>
  <si>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</si>
  <si>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</si>
  <si>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</si>
  <si>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</si>
  <si>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</si>
  <si>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</si>
  <si>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</si>
  <si>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</si>
  <si>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</si>
  <si>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</si>
  <si>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</si>
  <si>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</si>
  <si>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</si>
  <si>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</si>
  <si>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</si>
  <si>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</si>
  <si>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</si>
  <si>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</si>
  <si>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</si>
  <si>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</si>
  <si>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</si>
  <si>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</si>
  <si>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</si>
  <si>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</si>
  <si>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</si>
  <si>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</si>
  <si>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</si>
  <si>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</si>
  <si>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</si>
  <si>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</si>
  <si>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</si>
  <si>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</si>
  <si>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</si>
  <si>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</si>
  <si>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</si>
  <si>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</si>
  <si>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</si>
  <si>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</si>
  <si>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</si>
  <si>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</si>
  <si>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</si>
  <si>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</si>
  <si>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</si>
  <si>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</si>
  <si>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</si>
  <si>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</si>
  <si>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</si>
  <si>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</si>
  <si>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</si>
  <si>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</si>
  <si>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</si>
  <si>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</si>
  <si>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</si>
  <si>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</si>
  <si>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</si>
  <si>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</si>
  <si>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</si>
  <si>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</si>
  <si>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</si>
  <si>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</si>
  <si>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</si>
  <si>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</si>
  <si>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</si>
  <si>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</si>
  <si>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</si>
  <si>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</si>
  <si>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</si>
  <si>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</si>
  <si>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</si>
  <si>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</si>
  <si>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</si>
  <si>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</si>
  <si>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</si>
  <si>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</si>
  <si>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</si>
  <si>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</si>
  <si>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</si>
  <si>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</si>
  <si>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</si>
  <si>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</si>
  <si>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</si>
  <si>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</si>
  <si>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</si>
  <si>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</si>
  <si>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</si>
  <si>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</si>
  <si>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</si>
  <si>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</si>
  <si>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</si>
  <si>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</si>
  <si>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</si>
  <si>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</si>
  <si>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</si>
  <si>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</si>
  <si>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</si>
  <si>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</si>
  <si>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</si>
  <si>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</si>
  <si>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</si>
  <si>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</si>
  <si>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</si>
  <si>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</si>
  <si>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</si>
  <si>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</si>
  <si>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</si>
  <si>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</si>
  <si>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</si>
  <si>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</si>
  <si>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</si>
  <si>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</si>
  <si>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</si>
  <si>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</si>
  <si>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</si>
  <si>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</si>
  <si>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</si>
  <si>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</si>
  <si>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</si>
  <si>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</si>
  <si>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</si>
  <si>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</si>
  <si>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</si>
  <si>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</si>
  <si>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</si>
  <si>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</si>
  <si>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</si>
  <si>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</si>
  <si>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</si>
  <si>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</si>
  <si>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</si>
  <si>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</si>
  <si>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</si>
  <si>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</si>
  <si>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</si>
  <si>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</si>
  <si>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</si>
  <si>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</si>
  <si>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</si>
  <si>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</si>
  <si>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</si>
  <si>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</si>
  <si>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</si>
  <si>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</si>
  <si>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</si>
  <si>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</si>
  <si>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</si>
  <si>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</si>
  <si>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</si>
  <si>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</si>
  <si>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</si>
  <si>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</si>
  <si>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</si>
  <si>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</si>
  <si>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</si>
  <si>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</si>
  <si>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</si>
  <si>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</si>
  <si>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</si>
  <si>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</si>
  <si>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</si>
  <si>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</si>
  <si>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</si>
  <si>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</si>
  <si>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</si>
  <si>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</si>
  <si>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</si>
  <si>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</si>
  <si>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</si>
  <si>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</si>
  <si>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</si>
  <si>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</si>
  <si>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</si>
  <si>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</si>
  <si>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</si>
  <si>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</si>
  <si>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</si>
  <si>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</si>
  <si>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</si>
  <si>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</si>
  <si>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</si>
  <si>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</si>
  <si>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</si>
  <si>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</si>
  <si>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</si>
  <si>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</si>
  <si>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</si>
  <si>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</si>
  <si>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</si>
  <si>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</si>
  <si>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</si>
  <si>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</si>
  <si>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</si>
  <si>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</si>
  <si>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</si>
  <si>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</si>
  <si>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</si>
  <si>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</si>
  <si>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</si>
  <si>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</si>
  <si>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</si>
  <si>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</si>
  <si>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</si>
  <si>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</si>
  <si>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</si>
  <si>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</si>
  <si>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</si>
  <si>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</si>
  <si>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</si>
  <si>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</si>
  <si>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</si>
  <si>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</si>
  <si>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</si>
  <si>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</si>
  <si>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</si>
  <si>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</si>
  <si>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</si>
  <si>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</si>
  <si>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</si>
  <si>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</si>
  <si>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</si>
  <si>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</si>
  <si>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</si>
  <si>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</si>
  <si>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</si>
  <si>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</si>
  <si>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</si>
  <si>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</si>
  <si>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</si>
  <si>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</si>
  <si>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</si>
  <si>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</si>
  <si>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</si>
  <si>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</si>
  <si>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</si>
  <si>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</si>
  <si>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</si>
  <si>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</si>
  <si>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</si>
  <si>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</si>
  <si>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</si>
  <si>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</si>
  <si>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</si>
  <si>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</si>
  <si>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</si>
  <si>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</si>
  <si>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</si>
  <si>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</si>
  <si>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</si>
  <si>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</si>
  <si>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</si>
  <si>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</si>
  <si>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</si>
  <si>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</si>
  <si>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</si>
  <si>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</si>
  <si>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</si>
  <si>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</si>
  <si>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</si>
  <si>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</si>
  <si>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</si>
  <si>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</si>
  <si>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</si>
  <si>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</si>
  <si>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</si>
  <si>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</si>
  <si>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</si>
  <si>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</si>
  <si>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</si>
  <si>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</si>
  <si>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</si>
  <si>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</si>
  <si>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</si>
  <si>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</si>
  <si>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</si>
  <si>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</si>
  <si>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</si>
  <si>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</si>
  <si>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</si>
  <si>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</si>
  <si>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</si>
  <si>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</si>
  <si>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</si>
  <si>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</si>
  <si>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</si>
  <si>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</si>
  <si>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</si>
  <si>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</si>
  <si>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</si>
  <si>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</si>
  <si>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</si>
  <si>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</si>
  <si>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</si>
  <si>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</si>
  <si>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</si>
  <si>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</si>
  <si>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</si>
  <si>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</si>
  <si>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</si>
  <si>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</si>
  <si>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</si>
  <si>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</si>
  <si>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</si>
  <si>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</si>
  <si>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</si>
  <si>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</si>
  <si>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</si>
  <si>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</si>
  <si>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</si>
  <si>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</si>
  <si>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</si>
  <si>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</si>
  <si>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</si>
  <si>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</si>
  <si>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</si>
  <si>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</si>
  <si>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</si>
  <si>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</si>
  <si>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</si>
  <si>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</si>
  <si>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</si>
  <si>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</si>
  <si>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</si>
  <si>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</si>
  <si>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</si>
  <si>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</si>
  <si>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</si>
  <si>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</si>
  <si>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</si>
  <si>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</si>
  <si>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</si>
  <si>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</si>
  <si>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</si>
  <si>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</si>
  <si>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</si>
  <si>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</si>
  <si>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</si>
  <si>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</si>
  <si>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</si>
  <si>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</si>
  <si>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</si>
  <si>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</si>
  <si>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</si>
  <si>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</si>
  <si>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</si>
  <si>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</si>
  <si>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</si>
  <si>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</si>
  <si>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</si>
  <si>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</si>
  <si>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</si>
  <si>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</si>
  <si>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</si>
  <si>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</si>
  <si>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</si>
  <si>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</si>
  <si>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</si>
  <si>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</si>
  <si>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</si>
  <si>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</si>
  <si>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</si>
  <si>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</si>
  <si>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</si>
  <si>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</si>
  <si>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</si>
  <si>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</si>
  <si>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</si>
  <si>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</si>
  <si>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</si>
  <si>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</si>
  <si>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</si>
  <si>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</si>
  <si>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</si>
  <si>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</si>
  <si>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</si>
  <si>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</si>
  <si>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</si>
  <si>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</si>
  <si>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</si>
  <si>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</si>
  <si>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</si>
  <si>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</si>
  <si>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</si>
  <si>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</si>
  <si>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</si>
  <si>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</si>
  <si>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</si>
  <si>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</si>
  <si>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</si>
  <si>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</si>
  <si>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</si>
  <si>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</si>
  <si>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</si>
  <si>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</si>
  <si>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</si>
  <si>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</si>
  <si>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</si>
  <si>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</si>
  <si>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</si>
  <si>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</si>
  <si>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</si>
  <si>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</si>
  <si>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</si>
  <si>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</si>
  <si>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</si>
  <si>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</si>
  <si>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</si>
  <si>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</si>
  <si>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</si>
  <si>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</si>
  <si>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</si>
  <si>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</si>
  <si>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</si>
  <si>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</si>
  <si>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</si>
  <si>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</si>
  <si>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</si>
  <si>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</si>
  <si>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</si>
  <si>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</si>
  <si>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</si>
  <si>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</si>
  <si>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</si>
  <si>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</si>
  <si>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</si>
  <si>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</si>
  <si>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</si>
  <si>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</si>
  <si>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</si>
  <si>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</si>
  <si>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</si>
  <si>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</si>
  <si>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</si>
  <si>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</si>
  <si>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</si>
  <si>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</si>
  <si>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</si>
  <si>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</si>
  <si>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</si>
  <si>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</si>
  <si>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</si>
  <si>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</si>
  <si>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</si>
  <si>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</si>
  <si>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</si>
  <si>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</si>
  <si>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</si>
  <si>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</si>
  <si>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</si>
  <si>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</si>
  <si>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</si>
  <si>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</si>
  <si>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</si>
  <si>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</si>
  <si>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</si>
  <si>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</si>
  <si>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</si>
  <si>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</si>
  <si>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</si>
  <si>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</si>
  <si>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</si>
  <si>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</si>
  <si>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</si>
  <si>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</si>
  <si>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</si>
  <si>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</si>
  <si>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</si>
  <si>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</si>
  <si>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</si>
  <si>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</si>
  <si>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</si>
  <si>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</si>
  <si>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</si>
  <si>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</si>
  <si>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</si>
  <si>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</si>
  <si>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</si>
  <si>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</si>
  <si>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</si>
  <si>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</si>
  <si>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</si>
  <si>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</si>
  <si>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</si>
  <si>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</si>
  <si>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</si>
  <si>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</si>
  <si>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</si>
  <si>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</si>
  <si>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</si>
  <si>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</si>
  <si>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</si>
  <si>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</si>
  <si>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</si>
  <si>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</si>
  <si>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</si>
  <si>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</si>
  <si>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</si>
  <si>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</si>
  <si>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</si>
  <si>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</si>
  <si>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</si>
  <si>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</si>
  <si>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</si>
  <si>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</si>
  <si>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</si>
  <si>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</si>
  <si>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</si>
  <si>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</si>
  <si>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</si>
  <si>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</si>
  <si>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</si>
  <si>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</si>
  <si>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</si>
  <si>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</si>
  <si>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</si>
  <si>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</si>
  <si>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</si>
  <si>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</si>
  <si>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</si>
  <si>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</si>
  <si>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</si>
  <si>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</si>
  <si>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</si>
  <si>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</si>
  <si>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</si>
  <si>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</si>
  <si>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</si>
  <si>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</si>
  <si>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</si>
  <si>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</si>
  <si>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</si>
  <si>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</si>
  <si>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</si>
  <si>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</si>
  <si>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</si>
  <si>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</si>
  <si>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</si>
  <si>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</si>
  <si>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</si>
  <si>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</si>
  <si>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</si>
  <si>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</si>
  <si>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</si>
  <si>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</si>
  <si>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</si>
  <si>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</si>
  <si>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</si>
  <si>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</si>
  <si>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</si>
  <si>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</si>
  <si>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</si>
  <si>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</si>
  <si>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</si>
  <si>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</si>
  <si>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</si>
  <si>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</si>
  <si>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</si>
  <si>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</si>
  <si>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</si>
  <si>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</si>
  <si>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</si>
  <si>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</si>
  <si>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</si>
  <si>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</si>
  <si>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</si>
  <si>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</si>
  <si>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</si>
  <si>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</si>
  <si>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</si>
  <si>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</si>
  <si>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</si>
  <si>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</si>
  <si>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</si>
  <si>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</si>
  <si>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</si>
  <si>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</si>
  <si>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</si>
  <si>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</si>
  <si>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</si>
  <si>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</si>
  <si>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</si>
  <si>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</si>
  <si>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</si>
  <si>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</si>
  <si>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</si>
  <si>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</si>
  <si>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</si>
  <si>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</si>
  <si>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</si>
  <si>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</si>
  <si>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</si>
  <si>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</si>
  <si>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</si>
  <si>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</si>
  <si>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</si>
  <si>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</si>
  <si>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</si>
  <si>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</si>
  <si>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</si>
  <si>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</si>
  <si>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</si>
  <si>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</si>
  <si>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</si>
  <si>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</si>
  <si>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</si>
  <si>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</si>
  <si>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</si>
  <si>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</si>
  <si>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</si>
  <si>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</si>
  <si>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</si>
  <si>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</si>
  <si>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</si>
  <si>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</si>
  <si>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</si>
  <si>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</si>
  <si>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</si>
  <si>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</si>
  <si>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</si>
  <si>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</si>
  <si>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</si>
  <si>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</si>
  <si>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</si>
  <si>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</si>
  <si>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</si>
  <si>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</si>
  <si>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</si>
  <si>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</si>
  <si>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</si>
  <si>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</si>
  <si>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</si>
  <si>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</si>
  <si>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</si>
  <si>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</si>
  <si>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</si>
  <si>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</si>
  <si>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</si>
  <si>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</si>
  <si>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</si>
  <si>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</si>
  <si>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</si>
  <si>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</si>
  <si>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</si>
  <si>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</si>
  <si>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</si>
  <si>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</si>
  <si>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</si>
  <si>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</si>
  <si>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</si>
  <si>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</si>
  <si>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</si>
  <si>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</si>
  <si>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</si>
  <si>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</si>
  <si>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</si>
  <si>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</si>
  <si>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</si>
  <si>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</si>
  <si>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</si>
  <si>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</si>
  <si>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</si>
  <si>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</si>
  <si>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</si>
  <si>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</si>
  <si>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</si>
  <si>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</si>
  <si>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</si>
  <si>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</si>
  <si>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</si>
  <si>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</si>
  <si>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</si>
  <si>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</si>
  <si>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</si>
  <si>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</si>
  <si>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</si>
  <si>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</si>
  <si>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</si>
  <si>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</si>
  <si>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</si>
  <si>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</si>
  <si>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</si>
  <si>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</si>
  <si>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</si>
  <si>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</si>
  <si>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</si>
  <si>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</si>
  <si>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</si>
  <si>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</si>
  <si>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</si>
  <si>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</si>
  <si>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</si>
  <si>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</si>
  <si>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</si>
  <si>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</si>
  <si>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</si>
  <si>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</si>
  <si>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</si>
  <si>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</si>
  <si>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</si>
  <si>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</si>
  <si>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</si>
  <si>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</si>
  <si>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</si>
  <si>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</si>
  <si>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</si>
  <si>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</si>
  <si>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</si>
  <si>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</si>
  <si>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</si>
  <si>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</si>
  <si>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</si>
  <si>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</si>
  <si>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</si>
  <si>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</si>
  <si>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</si>
  <si>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</si>
  <si>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</si>
  <si>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</si>
  <si>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</si>
  <si>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</si>
  <si>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</si>
  <si>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</si>
  <si>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</si>
  <si>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</si>
  <si>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</si>
  <si>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</si>
  <si>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</si>
  <si>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</si>
  <si>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</si>
  <si>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</si>
  <si>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</si>
  <si>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</si>
  <si>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</si>
  <si>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</si>
  <si>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</si>
  <si>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</si>
  <si>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</si>
  <si>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</si>
  <si>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</si>
  <si>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</si>
  <si>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</si>
  <si>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</si>
  <si>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</si>
  <si>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</si>
  <si>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</si>
  <si>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</si>
  <si>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</si>
  <si>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</si>
  <si>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</si>
  <si>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</si>
  <si>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</si>
  <si>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</si>
  <si>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</si>
  <si>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</si>
  <si>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</si>
  <si>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</si>
  <si>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</si>
  <si>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</si>
  <si>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</si>
  <si>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</si>
  <si>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</si>
  <si>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</si>
  <si>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</si>
  <si>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</si>
  <si>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</si>
  <si>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</si>
  <si>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</si>
  <si>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</si>
  <si>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</si>
  <si>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</si>
  <si>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</si>
  <si>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</si>
  <si>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</si>
  <si>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</si>
  <si>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</si>
  <si>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</si>
  <si>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</si>
  <si>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</si>
  <si>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</si>
  <si>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</si>
  <si>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</si>
  <si>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</si>
  <si>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</si>
  <si>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</si>
  <si>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</si>
  <si>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</si>
  <si>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</si>
  <si>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</si>
  <si>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</si>
  <si>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</si>
  <si>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</si>
  <si>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</si>
  <si>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</si>
  <si>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</si>
  <si>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</si>
  <si>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</si>
  <si>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</si>
  <si>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</si>
  <si>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</si>
  <si>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</si>
  <si>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</si>
  <si>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</si>
  <si>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</si>
  <si>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</si>
  <si>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</si>
  <si>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</si>
  <si>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</si>
  <si>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</si>
  <si>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</si>
  <si>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</si>
  <si>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</si>
  <si>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</si>
  <si>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</si>
  <si>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</si>
  <si>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</si>
  <si>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</si>
  <si>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</si>
  <si>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</si>
  <si>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</si>
  <si>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</si>
  <si>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</si>
  <si>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</si>
  <si>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</si>
  <si>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</si>
  <si>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</si>
  <si>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</si>
  <si>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</si>
  <si>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</si>
  <si>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</si>
  <si>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</si>
  <si>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</si>
  <si>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</si>
  <si>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</si>
  <si>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</si>
  <si>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</si>
  <si>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</si>
  <si>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</si>
  <si>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</si>
  <si>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</si>
  <si>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</si>
  <si>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</si>
  <si>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</si>
  <si>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</si>
  <si>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</si>
  <si>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</si>
  <si>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</si>
  <si>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</si>
  <si>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</si>
  <si>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</si>
  <si>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</si>
  <si>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</si>
  <si>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</si>
  <si>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</si>
  <si>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</si>
  <si>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</si>
  <si>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</si>
  <si>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</si>
  <si>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</si>
  <si>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</si>
  <si>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</si>
  <si>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</si>
  <si>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</si>
  <si>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</si>
  <si>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</si>
  <si>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</si>
  <si>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</si>
  <si>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</si>
  <si>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</si>
  <si>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</si>
  <si>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</si>
  <si>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</si>
  <si>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</si>
  <si>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</si>
  <si>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</si>
  <si>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</si>
  <si>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</si>
  <si>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</si>
  <si>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</si>
  <si>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</si>
  <si>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</si>
  <si>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</si>
  <si>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</si>
  <si>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</si>
  <si>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</si>
  <si>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</si>
  <si>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</si>
  <si>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</si>
  <si>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</si>
  <si>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</si>
  <si>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</si>
  <si>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</si>
  <si>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</si>
  <si>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</si>
  <si>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</si>
  <si>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</si>
  <si>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</si>
  <si>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</si>
  <si>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</si>
  <si>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</si>
  <si>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</si>
  <si>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</si>
  <si>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</si>
  <si>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</si>
  <si>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</si>
  <si>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</si>
  <si>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</si>
  <si>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</si>
  <si>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</si>
  <si>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</si>
  <si>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</si>
  <si>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</si>
  <si>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</si>
  <si>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</si>
  <si>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</si>
  <si>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</si>
  <si>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</si>
  <si>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</si>
  <si>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</si>
  <si>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</si>
  <si>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</si>
  <si>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</si>
  <si>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</si>
  <si>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</si>
  <si>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</si>
  <si>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</si>
  <si>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</si>
  <si>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</si>
  <si>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</si>
  <si>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</si>
  <si>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</si>
  <si>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</si>
  <si>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</si>
  <si>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</si>
  <si>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</si>
  <si>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</si>
  <si>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</si>
  <si>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</si>
  <si>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</si>
  <si>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</si>
  <si>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</si>
  <si>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</si>
  <si>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</si>
  <si>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</si>
  <si>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</si>
  <si>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</si>
  <si>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</si>
  <si>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</si>
  <si>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</si>
  <si>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</si>
  <si>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</si>
  <si>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</si>
  <si>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</si>
  <si>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</si>
  <si>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</si>
  <si>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</si>
  <si>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</si>
  <si>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</si>
  <si>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</si>
  <si>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</si>
  <si>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</si>
  <si>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</si>
  <si>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</si>
  <si>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</si>
  <si>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</si>
  <si>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</si>
  <si>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</si>
  <si>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</si>
  <si>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</si>
  <si>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</si>
  <si>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</si>
  <si>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</si>
  <si>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</si>
  <si>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</si>
  <si>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</si>
  <si>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</si>
  <si>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</si>
  <si>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</si>
  <si>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</si>
  <si>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</si>
  <si>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</si>
  <si>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</si>
  <si>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</si>
  <si>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</si>
  <si>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</si>
  <si>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</si>
  <si>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</si>
  <si>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</si>
  <si>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</si>
  <si>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</si>
  <si>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</si>
  <si>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</si>
  <si>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</si>
  <si>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</si>
  <si>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</si>
  <si>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</si>
  <si>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</si>
  <si>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</si>
  <si>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</si>
  <si>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</si>
  <si>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</si>
  <si>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</si>
  <si>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</si>
  <si>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</si>
  <si>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</si>
  <si>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</si>
  <si>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</si>
  <si>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</si>
  <si>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</si>
  <si>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</si>
  <si>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</si>
  <si>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</si>
  <si>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</si>
  <si>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</si>
  <si>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</si>
  <si>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</si>
  <si>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</si>
  <si>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</si>
  <si>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</si>
  <si>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</si>
  <si>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</si>
  <si>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</si>
  <si>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</si>
  <si>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</si>
  <si>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</si>
  <si>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</si>
  <si>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</si>
  <si>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</si>
  <si>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</si>
  <si>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</si>
  <si>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</si>
  <si>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</si>
  <si>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</si>
  <si>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</si>
  <si>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</si>
  <si>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</si>
  <si>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</si>
  <si>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</si>
  <si>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</si>
  <si>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</si>
  <si>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</si>
  <si>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</si>
  <si>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</si>
  <si>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</si>
  <si>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</si>
  <si>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</si>
  <si>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</si>
  <si>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</si>
  <si>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</si>
  <si>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</si>
  <si>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</si>
  <si>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</si>
  <si>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</si>
  <si>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</si>
  <si>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</si>
  <si>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</si>
  <si>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</si>
  <si>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</si>
  <si>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</si>
  <si>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</si>
  <si>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</si>
  <si>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</si>
  <si>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</si>
  <si>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</si>
  <si>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</si>
  <si>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</si>
  <si>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</si>
  <si>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</si>
  <si>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</si>
  <si>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</si>
  <si>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</si>
  <si>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</si>
  <si>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</si>
  <si>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</si>
  <si>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</si>
  <si>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</si>
  <si>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</si>
  <si>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</si>
  <si>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</si>
  <si>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</si>
  <si>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</si>
  <si>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</si>
  <si>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</si>
  <si>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</si>
  <si>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</si>
  <si>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</si>
  <si>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</si>
  <si>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</si>
  <si>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</si>
  <si>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</si>
  <si>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</si>
  <si>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</si>
  <si>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</si>
  <si>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</si>
  <si>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</si>
  <si>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</si>
  <si>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</si>
  <si>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</si>
  <si>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</si>
  <si>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</si>
  <si>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</si>
  <si>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</si>
  <si>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</si>
  <si>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</si>
  <si>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</si>
  <si>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</si>
  <si>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</si>
  <si>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</si>
  <si>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</si>
  <si>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</si>
  <si>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</si>
  <si>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</si>
  <si>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</si>
  <si>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</si>
  <si>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</si>
  <si>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</si>
  <si>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</si>
  <si>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</si>
  <si>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</si>
  <si>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</si>
  <si>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</si>
  <si>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</si>
  <si>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</si>
  <si>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</si>
  <si>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</si>
  <si>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</si>
  <si>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</si>
  <si>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</si>
  <si>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</si>
  <si>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</si>
  <si>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</si>
  <si>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</si>
  <si>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</si>
  <si>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</si>
  <si>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</si>
  <si>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</si>
  <si>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</si>
  <si>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</si>
  <si>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</si>
  <si>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</si>
  <si>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</si>
  <si>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</si>
  <si>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</si>
  <si>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</si>
  <si>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</si>
  <si>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</si>
  <si>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</si>
  <si>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</si>
  <si>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</si>
  <si>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</si>
  <si>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</si>
  <si>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</si>
  <si>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</si>
  <si>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</si>
  <si>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</si>
  <si>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</si>
  <si>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</si>
  <si>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</si>
  <si>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</si>
  <si>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</si>
  <si>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</si>
  <si>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</si>
  <si>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</si>
  <si>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</si>
  <si>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</si>
  <si>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</si>
  <si>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</si>
  <si>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</si>
  <si>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</si>
  <si>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</si>
  <si>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</si>
  <si>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</si>
  <si>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</si>
  <si>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</si>
  <si>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</si>
  <si>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</si>
  <si>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</si>
  <si>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</si>
  <si>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</si>
  <si>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</si>
  <si>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</si>
  <si>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</si>
  <si>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</si>
  <si>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</si>
  <si>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</si>
  <si>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</si>
  <si>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</si>
  <si>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</si>
  <si>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</si>
  <si>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</si>
  <si>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</si>
  <si>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</si>
  <si>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</si>
  <si>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</si>
  <si>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</si>
  <si>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</si>
  <si>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</si>
  <si>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</si>
  <si>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</si>
  <si>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</si>
  <si>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</si>
  <si>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</si>
  <si>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</si>
  <si>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</si>
  <si>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</si>
  <si>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</si>
  <si>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</si>
  <si>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</si>
  <si>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</si>
  <si>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</si>
  <si>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</si>
  <si>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</si>
  <si>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</si>
  <si>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</si>
  <si>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</si>
  <si>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</si>
  <si>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</si>
  <si>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</si>
  <si>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</si>
  <si>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</si>
  <si>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</si>
  <si>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</si>
  <si>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</si>
  <si>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</si>
  <si>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</si>
  <si>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</si>
  <si>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</si>
  <si>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</si>
  <si>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</si>
  <si>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</si>
  <si>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</si>
  <si>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</si>
  <si>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</si>
  <si>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</si>
  <si>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</si>
  <si>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</si>
  <si>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</si>
  <si>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</si>
  <si>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</si>
  <si>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</si>
  <si>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</si>
  <si>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</si>
  <si>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</si>
  <si>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</si>
  <si>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</si>
  <si>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</si>
  <si>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</si>
  <si>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</si>
  <si>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</si>
  <si>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</si>
  <si>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</si>
  <si>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</si>
  <si>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</si>
  <si>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</si>
  <si>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</si>
  <si>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</si>
  <si>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</si>
  <si>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</si>
  <si>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</si>
  <si>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</si>
  <si>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</si>
  <si>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</si>
  <si>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</si>
  <si>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</si>
  <si>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</si>
  <si>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</si>
  <si>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</si>
  <si>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</si>
  <si>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</si>
  <si>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</si>
  <si>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</si>
  <si>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</si>
  <si>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</si>
  <si>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</si>
  <si>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</si>
  <si>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</si>
  <si>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</si>
  <si>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</si>
  <si>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</si>
  <si>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</si>
  <si>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</si>
  <si>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</si>
  <si>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</si>
  <si>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</si>
  <si>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</si>
  <si>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</si>
  <si>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</si>
  <si>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</si>
  <si>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</si>
  <si>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</si>
  <si>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</si>
  <si>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</si>
  <si>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</si>
  <si>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</si>
  <si>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</si>
  <si>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</si>
  <si>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</si>
  <si>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</si>
  <si>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</si>
  <si>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</si>
  <si>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</si>
  <si>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</si>
  <si>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</si>
  <si>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</si>
  <si>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</si>
  <si>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</si>
  <si>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</si>
  <si>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</si>
  <si>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</si>
  <si>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</si>
  <si>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</si>
  <si>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</si>
  <si>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</si>
  <si>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</si>
  <si>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</si>
  <si>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</si>
  <si>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</si>
  <si>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</si>
  <si>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</si>
  <si>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</si>
  <si>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</si>
  <si>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</si>
  <si>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</si>
  <si>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</si>
  <si>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</si>
  <si>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</si>
  <si>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</si>
  <si>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</si>
  <si>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</si>
  <si>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</si>
  <si>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</si>
  <si>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</si>
  <si>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</si>
  <si>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</si>
  <si>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</si>
  <si>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</si>
  <si>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</si>
  <si>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</si>
  <si>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</si>
  <si>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</si>
  <si>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</si>
  <si>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</si>
  <si>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</si>
  <si>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</si>
  <si>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</si>
  <si>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</si>
  <si>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</si>
  <si>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</si>
  <si>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</si>
  <si>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</si>
  <si>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</si>
  <si>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</si>
  <si>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</si>
  <si>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</si>
  <si>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</si>
  <si>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</si>
  <si>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</si>
  <si>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</si>
  <si>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</si>
  <si>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</si>
  <si>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</si>
  <si>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</si>
  <si>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</si>
  <si>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</si>
  <si>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</si>
  <si>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</si>
  <si>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</si>
  <si>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</si>
  <si>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</si>
  <si>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</si>
  <si>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</si>
  <si>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</si>
  <si>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</si>
  <si>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</si>
  <si>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</si>
  <si>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</si>
  <si>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</si>
  <si>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</si>
  <si>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</si>
  <si>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</si>
  <si>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</si>
  <si>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</si>
  <si>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</si>
  <si>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</si>
  <si>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</si>
  <si>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</si>
  <si>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</si>
  <si>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</si>
  <si>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</si>
  <si>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</si>
  <si>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</si>
  <si>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</si>
  <si>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</si>
  <si>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</si>
  <si>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</si>
  <si>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</si>
  <si>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</si>
  <si>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</si>
  <si>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</si>
  <si>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</si>
  <si>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</si>
  <si>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</si>
  <si>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</si>
  <si>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</si>
  <si>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</si>
  <si>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</si>
  <si>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</si>
  <si>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</si>
  <si>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</si>
  <si>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</si>
  <si>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</si>
  <si>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</si>
  <si>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</si>
  <si>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</si>
  <si>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</si>
  <si>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</si>
  <si>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</si>
  <si>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</si>
  <si>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</si>
  <si>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</si>
  <si>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</si>
  <si>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</si>
  <si>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</si>
  <si>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</si>
  <si>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</si>
  <si>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</si>
  <si>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</si>
  <si>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</si>
  <si>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</si>
  <si>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</si>
  <si>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</si>
  <si>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</si>
  <si>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</si>
  <si>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</si>
  <si>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</si>
  <si>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</si>
  <si>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</si>
  <si>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</si>
  <si>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</si>
  <si>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</si>
  <si>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</si>
  <si>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</si>
  <si>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</si>
  <si>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</si>
  <si>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</si>
  <si>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</si>
  <si>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</si>
  <si>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</si>
  <si>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</si>
  <si>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</si>
  <si>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</si>
  <si>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</si>
  <si>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</si>
  <si>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</si>
  <si>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</si>
  <si>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</si>
  <si>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</si>
  <si>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</si>
  <si>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</si>
  <si>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</si>
  <si>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</si>
  <si>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</si>
  <si>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</si>
  <si>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</si>
  <si>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</si>
  <si>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</si>
  <si>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</si>
  <si>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</si>
  <si>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</si>
  <si>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</si>
  <si>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</si>
  <si>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</si>
  <si>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</si>
  <si>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</si>
  <si>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</si>
  <si>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</si>
  <si>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</si>
  <si>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</si>
  <si>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</si>
  <si>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</si>
  <si>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</si>
  <si>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</si>
  <si>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</si>
  <si>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</si>
  <si>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</si>
  <si>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</si>
  <si>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</si>
  <si>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</si>
  <si>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</si>
  <si>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</si>
  <si>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</si>
  <si>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</si>
  <si>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</si>
  <si>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</si>
  <si>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</si>
  <si>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</si>
  <si>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</si>
  <si>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</si>
  <si>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</si>
  <si>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</si>
  <si>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</si>
  <si>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</si>
  <si>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</si>
  <si>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</si>
  <si>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</si>
  <si>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</si>
  <si>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</si>
  <si>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</si>
  <si>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</si>
  <si>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</si>
  <si>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</si>
  <si>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</si>
  <si>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</si>
  <si>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</si>
  <si>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</si>
  <si>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</si>
  <si>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</si>
  <si>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</si>
  <si>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</si>
  <si>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</si>
  <si>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</si>
  <si>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</si>
  <si>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</si>
  <si>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</si>
  <si>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</si>
  <si>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</si>
  <si>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</si>
  <si>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</si>
  <si>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</si>
  <si>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</si>
  <si>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</si>
  <si>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</si>
  <si>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</si>
  <si>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</si>
  <si>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</si>
  <si>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</si>
  <si>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</si>
  <si>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</si>
  <si>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</si>
  <si>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</si>
  <si>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</si>
  <si>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</si>
  <si>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</si>
  <si>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</si>
  <si>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</si>
  <si>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</si>
  <si>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</si>
  <si>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</si>
  <si>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</si>
  <si>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</si>
  <si>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</si>
  <si>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</si>
  <si>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</si>
  <si>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</si>
  <si>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</si>
  <si>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</si>
  <si>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</si>
  <si>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</si>
  <si>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</si>
  <si>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</si>
  <si>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</si>
  <si>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</si>
  <si>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</si>
  <si>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</si>
  <si>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</si>
  <si>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</si>
  <si>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</si>
  <si>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</si>
  <si>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</si>
  <si>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</si>
  <si>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</si>
  <si>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</si>
  <si>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</si>
  <si>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</si>
  <si>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</si>
  <si>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</si>
  <si>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</si>
  <si>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</si>
  <si>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</si>
  <si>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</si>
  <si>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</si>
  <si>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</si>
  <si>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</si>
  <si>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</si>
  <si>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</si>
  <si>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</si>
  <si>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</si>
  <si>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</si>
  <si>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</si>
  <si>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</si>
  <si>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</si>
  <si>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</si>
  <si>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</si>
  <si>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</si>
  <si>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</si>
  <si>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</si>
  <si>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</si>
  <si>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</si>
  <si>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</si>
  <si>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</si>
  <si>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</si>
  <si>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</si>
  <si>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</si>
  <si>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</si>
  <si>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</si>
  <si>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</si>
  <si>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</si>
  <si>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</si>
  <si>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</si>
  <si>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</si>
  <si>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</si>
  <si>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</si>
  <si>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</si>
  <si>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</si>
  <si>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</si>
  <si>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</si>
  <si>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</si>
  <si>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</si>
  <si>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</si>
  <si>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</si>
  <si>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</si>
  <si>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</si>
  <si>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</si>
  <si>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</si>
  <si>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</si>
  <si>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</si>
  <si>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</si>
  <si>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</si>
  <si>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</si>
  <si>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</si>
  <si>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</si>
  <si>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</si>
  <si>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</si>
  <si>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</si>
  <si>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</si>
  <si>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</si>
  <si>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</si>
  <si>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</si>
  <si>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</si>
  <si>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</si>
  <si>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</si>
  <si>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</si>
  <si>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</si>
  <si>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</si>
  <si>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</si>
  <si>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</si>
  <si>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</si>
  <si>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</si>
  <si>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</si>
  <si>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</si>
  <si>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</si>
  <si>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</si>
  <si>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</si>
  <si>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</si>
  <si>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</si>
  <si>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</si>
  <si>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</si>
  <si>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</si>
  <si>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</si>
  <si>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</si>
  <si>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</si>
  <si>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</si>
  <si>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</si>
  <si>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</si>
  <si>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</si>
  <si>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</si>
  <si>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</si>
  <si>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</si>
  <si>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</si>
  <si>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</si>
  <si>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</si>
  <si>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</si>
  <si>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</si>
  <si>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</si>
  <si>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</si>
  <si>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</si>
  <si>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</si>
  <si>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</si>
  <si>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</si>
  <si>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</si>
  <si>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</si>
  <si>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</si>
  <si>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</si>
  <si>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</si>
  <si>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</si>
  <si>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</si>
  <si>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</si>
  <si>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</si>
  <si>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</si>
  <si>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</si>
  <si>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</si>
  <si>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</si>
  <si>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</si>
  <si>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</si>
  <si>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</si>
  <si>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</si>
  <si>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</si>
  <si>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</si>
  <si>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</si>
  <si>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</si>
  <si>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</si>
  <si>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</si>
  <si>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</si>
  <si>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</si>
  <si>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</si>
  <si>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</si>
  <si>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</si>
  <si>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</si>
  <si>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</si>
  <si>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</si>
  <si>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</si>
  <si>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</si>
  <si>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</si>
  <si>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</si>
  <si>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</si>
  <si>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</si>
  <si>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</si>
  <si>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</si>
  <si>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</si>
  <si>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</si>
  <si>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</si>
  <si>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</si>
  <si>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</si>
  <si>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</si>
  <si>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</si>
  <si>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</si>
  <si>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</si>
  <si>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</si>
  <si>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</si>
  <si>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</si>
  <si>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</si>
  <si>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</si>
  <si>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</si>
  <si>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</si>
  <si>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</si>
  <si>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</si>
  <si>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</si>
  <si>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</si>
  <si>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</si>
  <si>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</si>
  <si>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</si>
  <si>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</si>
  <si>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</si>
  <si>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</si>
  <si>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</si>
  <si>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</si>
  <si>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</si>
  <si>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</si>
  <si>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</si>
  <si>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</si>
  <si>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</si>
  <si>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</si>
  <si>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</si>
  <si>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</si>
  <si>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</si>
  <si>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</si>
  <si>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</si>
  <si>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</si>
  <si>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</si>
  <si>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</si>
  <si>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</si>
  <si>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</si>
  <si>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</si>
  <si>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</si>
  <si>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</si>
  <si>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</si>
  <si>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</si>
  <si>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</si>
  <si>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</si>
  <si>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</si>
  <si>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</si>
  <si>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</si>
  <si>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</si>
  <si>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</si>
  <si>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</si>
  <si>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</si>
  <si>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</si>
  <si>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</si>
  <si>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</si>
  <si>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</si>
  <si>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</si>
  <si>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</si>
  <si>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</si>
  <si>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</si>
  <si>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</si>
  <si>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</si>
  <si>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</si>
  <si>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</si>
  <si>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</si>
  <si>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</si>
  <si>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</si>
  <si>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</si>
  <si>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</si>
  <si>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</si>
  <si>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</si>
  <si>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</si>
  <si>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</si>
  <si>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</si>
  <si>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</si>
  <si>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</si>
  <si>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</si>
  <si>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</si>
  <si>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</si>
  <si>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</si>
  <si>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</si>
  <si>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</si>
  <si>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</si>
  <si>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</si>
  <si>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</si>
  <si>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</si>
  <si>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</si>
  <si>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</si>
  <si>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</si>
  <si>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</si>
  <si>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</si>
  <si>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</si>
  <si>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</si>
  <si>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</si>
  <si>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</si>
  <si>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</si>
  <si>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</si>
  <si>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</si>
  <si>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</si>
  <si>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</si>
  <si>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</si>
  <si>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</si>
  <si>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</si>
  <si>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</si>
  <si>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</si>
  <si>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</si>
  <si>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</si>
  <si>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</si>
  <si>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</si>
  <si>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</si>
  <si>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</si>
  <si>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</si>
  <si>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</si>
  <si>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</si>
  <si>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</si>
  <si>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</si>
  <si>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</si>
  <si>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</si>
  <si>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</si>
  <si>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</si>
  <si>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</si>
  <si>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</si>
  <si>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</si>
  <si>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</si>
  <si>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</si>
  <si>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</si>
  <si>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</si>
  <si>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</si>
  <si>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</si>
  <si>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</si>
  <si>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</si>
  <si>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</si>
  <si>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</si>
  <si>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</si>
  <si>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</si>
  <si>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</si>
  <si>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</si>
  <si>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</si>
  <si>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</si>
  <si>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</si>
  <si>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</si>
  <si>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</si>
  <si>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</si>
  <si>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</si>
  <si>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</si>
  <si>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</si>
  <si>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</si>
  <si>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</si>
  <si>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</si>
  <si>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</si>
  <si>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</si>
  <si>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</si>
  <si>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</si>
  <si>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</si>
  <si>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</si>
  <si>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</si>
  <si>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</si>
  <si>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</si>
  <si>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</si>
  <si>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</si>
  <si>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</si>
  <si>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</si>
  <si>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</si>
  <si>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</si>
  <si>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</si>
  <si>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</si>
  <si>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</si>
  <si>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</si>
  <si>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</si>
  <si>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</si>
  <si>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</si>
  <si>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</si>
  <si>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</si>
  <si>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</si>
  <si>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</si>
  <si>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</si>
  <si>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</si>
  <si>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</si>
  <si>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</si>
  <si>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</si>
  <si>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</si>
  <si>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</si>
  <si>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</si>
  <si>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</si>
  <si>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</si>
  <si>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</si>
  <si>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</si>
  <si>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</si>
  <si>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</si>
  <si>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</si>
  <si>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</si>
  <si>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</si>
  <si>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</si>
  <si>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</si>
  <si>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</si>
  <si>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</si>
  <si>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</si>
  <si>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</si>
  <si>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</si>
  <si>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</si>
  <si>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</si>
  <si>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</si>
  <si>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</si>
  <si>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</si>
  <si>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</si>
  <si>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</si>
  <si>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</si>
  <si>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</si>
  <si>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</si>
  <si>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</si>
  <si>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</si>
  <si>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</si>
  <si>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</si>
  <si>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</si>
  <si>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</si>
  <si>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</si>
  <si>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</si>
  <si>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</si>
  <si>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</si>
  <si>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</si>
  <si>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</si>
  <si>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</si>
  <si>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</si>
  <si>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</si>
  <si>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</si>
  <si>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</si>
  <si>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</si>
  <si>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</si>
  <si>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</si>
  <si>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</si>
  <si>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</si>
  <si>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</si>
  <si>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</si>
  <si>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</si>
  <si>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</si>
  <si>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</si>
  <si>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</si>
  <si>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</si>
  <si>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</si>
  <si>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</si>
  <si>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</si>
  <si>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</si>
  <si>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</si>
  <si>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</si>
  <si>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</si>
  <si>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</si>
  <si>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</si>
  <si>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</si>
  <si>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</si>
  <si>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</si>
  <si>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</si>
  <si>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</si>
  <si>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</si>
  <si>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</si>
  <si>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</si>
  <si>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</si>
  <si>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</si>
  <si>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</si>
  <si>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</si>
  <si>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</si>
  <si>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</si>
  <si>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</si>
  <si>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</si>
  <si>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</si>
  <si>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</si>
  <si>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</si>
  <si>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</si>
  <si>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</si>
  <si>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</si>
  <si>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</si>
  <si>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</si>
  <si>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</si>
  <si>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</si>
  <si>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</si>
  <si>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</si>
  <si>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</si>
  <si>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</si>
  <si>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</si>
  <si>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</si>
  <si>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</si>
  <si>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</si>
  <si>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</si>
  <si>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</si>
  <si>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</si>
  <si>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</si>
  <si>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</si>
  <si>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</si>
  <si>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</si>
  <si>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</si>
  <si>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</si>
  <si>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</si>
  <si>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</si>
  <si>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</si>
  <si>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</si>
  <si>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</si>
  <si>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</si>
  <si>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</si>
  <si>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</si>
  <si>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</si>
  <si>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</si>
  <si>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</si>
  <si>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</si>
  <si>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</si>
  <si>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</si>
  <si>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</si>
  <si>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</si>
  <si>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</si>
  <si>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</si>
  <si>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</si>
  <si>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</si>
  <si>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</si>
  <si>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</si>
  <si>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</si>
  <si>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</si>
  <si>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</si>
  <si>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</si>
  <si>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</si>
  <si>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</si>
  <si>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</si>
  <si>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</si>
  <si>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</si>
  <si>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</si>
  <si>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</si>
  <si>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</si>
  <si>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</si>
  <si>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</si>
  <si>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</si>
  <si>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</si>
  <si>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</si>
  <si>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</si>
  <si>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</si>
  <si>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</si>
  <si>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</si>
  <si>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</si>
  <si>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</si>
  <si>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</si>
  <si>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</si>
  <si>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</si>
  <si>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</si>
  <si>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</si>
  <si>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</si>
  <si>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</si>
  <si>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</si>
  <si>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</si>
  <si>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</si>
  <si>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</si>
  <si>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</si>
  <si>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</si>
  <si>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</si>
  <si>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</si>
  <si>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</si>
  <si>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</si>
  <si>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</si>
  <si>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</si>
  <si>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</si>
  <si>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</si>
  <si>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</si>
  <si>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</si>
  <si>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</si>
  <si>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</si>
  <si>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</si>
  <si>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</si>
  <si>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</si>
  <si>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</si>
  <si>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</si>
  <si>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</si>
  <si>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</si>
  <si>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</si>
  <si>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</si>
  <si>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</si>
  <si>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</si>
  <si>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</si>
  <si>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</si>
  <si>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</si>
  <si>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</si>
  <si>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</si>
  <si>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</si>
  <si>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</si>
  <si>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</si>
  <si>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</si>
  <si>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</si>
  <si>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</si>
  <si>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</si>
  <si>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</si>
  <si>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</si>
  <si>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</si>
  <si>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</si>
  <si>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</si>
  <si>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</si>
  <si>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</si>
  <si>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</si>
  <si>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</si>
  <si>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</si>
  <si>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</si>
  <si>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</si>
  <si>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</si>
  <si>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</si>
  <si>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</si>
  <si>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</si>
  <si>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</si>
  <si>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</si>
  <si>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</si>
  <si>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</si>
  <si>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</si>
  <si>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</si>
  <si>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</si>
  <si>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</si>
  <si>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</si>
  <si>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</si>
  <si>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</si>
  <si>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</si>
  <si>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</si>
  <si>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</si>
  <si>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</si>
  <si>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</si>
  <si>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</si>
  <si>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</si>
  <si>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</si>
  <si>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</si>
  <si>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</si>
  <si>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</si>
  <si>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</si>
  <si>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</si>
  <si>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</si>
  <si>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</si>
  <si>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</si>
  <si>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</si>
  <si>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</si>
  <si>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</si>
  <si>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</si>
  <si>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</si>
  <si>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</si>
  <si>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</si>
  <si>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</si>
  <si>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</si>
  <si>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</si>
  <si>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</si>
  <si>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</si>
  <si>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</si>
  <si>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</si>
  <si>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</si>
  <si>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</si>
  <si>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</si>
  <si>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</si>
  <si>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</si>
  <si>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</si>
  <si>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</si>
  <si>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</si>
  <si>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</si>
  <si>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</si>
  <si>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</si>
  <si>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</si>
  <si>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</si>
  <si>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</si>
  <si>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</si>
  <si>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</si>
  <si>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</si>
  <si>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</si>
  <si>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</si>
  <si>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</si>
  <si>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</si>
  <si>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</si>
  <si>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</si>
  <si>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</si>
  <si>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</si>
  <si>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</si>
  <si>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</si>
  <si>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</si>
  <si>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</si>
  <si>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</si>
  <si>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</si>
  <si>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</si>
  <si>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</si>
  <si>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</si>
  <si>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</si>
  <si>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</si>
  <si>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</si>
  <si>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</si>
  <si>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</si>
  <si>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</si>
  <si>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</si>
  <si>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</si>
  <si>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</si>
  <si>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</si>
  <si>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</si>
  <si>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</si>
  <si>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</si>
  <si>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</si>
  <si>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</si>
  <si>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</si>
  <si>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</si>
  <si>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</si>
  <si>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</si>
  <si>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</si>
  <si>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</si>
  <si>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</si>
  <si>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</si>
  <si>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</si>
  <si>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</si>
  <si>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</si>
  <si>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</si>
  <si>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</si>
  <si>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</si>
  <si>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</si>
  <si>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</si>
  <si>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</si>
  <si>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</si>
  <si>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</si>
  <si>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</si>
  <si>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</si>
  <si>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</si>
  <si>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</si>
  <si>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</si>
  <si>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</si>
  <si>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</si>
  <si>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</si>
  <si>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</si>
  <si>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</si>
  <si>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</si>
  <si>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</si>
  <si>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</si>
  <si>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</si>
  <si>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</si>
  <si>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</si>
  <si>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</si>
  <si>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</si>
  <si>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</si>
  <si>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</si>
  <si>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</si>
  <si>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</si>
  <si>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</si>
  <si>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</si>
  <si>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</si>
  <si>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</si>
  <si>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</si>
  <si>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</si>
  <si>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</si>
  <si>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</si>
  <si>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</si>
  <si>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</si>
  <si>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</si>
  <si>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</si>
  <si>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</si>
  <si>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</si>
  <si>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</si>
  <si>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</si>
  <si>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</si>
  <si>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</si>
  <si>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</si>
  <si>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</si>
  <si>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</si>
  <si>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</si>
  <si>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</si>
  <si>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</si>
  <si>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</si>
  <si>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</si>
  <si>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</si>
  <si>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</si>
  <si>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</si>
  <si>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</si>
  <si>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</si>
  <si>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</si>
  <si>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</si>
  <si>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</si>
  <si>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</si>
  <si>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</si>
  <si>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</si>
  <si>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</si>
  <si>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</si>
  <si>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</si>
  <si>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</si>
  <si>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</si>
  <si>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</si>
  <si>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</si>
  <si>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</si>
  <si>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</si>
  <si>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</si>
  <si>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</si>
  <si>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</si>
  <si>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</si>
  <si>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</si>
  <si>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</si>
  <si>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</si>
  <si>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</si>
  <si>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</si>
  <si>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</si>
  <si>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</si>
  <si>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</si>
  <si>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</si>
  <si>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</si>
  <si>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</si>
  <si>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</si>
  <si>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</si>
  <si>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</si>
  <si>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</si>
  <si>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</si>
  <si>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</si>
  <si>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</si>
  <si>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</si>
  <si>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</si>
  <si>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</si>
  <si>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</si>
  <si>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</si>
  <si>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</si>
  <si>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</si>
  <si>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</si>
  <si>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</si>
  <si>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</si>
  <si>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</si>
  <si>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</si>
  <si>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</si>
  <si>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</si>
  <si>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</si>
  <si>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</si>
  <si>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</si>
  <si>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</si>
  <si>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</si>
  <si>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</si>
  <si>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</si>
  <si>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</si>
  <si>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</si>
  <si>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</si>
  <si>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</si>
  <si>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</si>
  <si>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</si>
  <si>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</si>
  <si>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</si>
  <si>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</si>
  <si>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</si>
  <si>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</si>
  <si>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</si>
  <si>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</si>
  <si>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</si>
  <si>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</si>
  <si>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</si>
  <si>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</si>
  <si>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</si>
  <si>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</si>
  <si>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</si>
  <si>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</si>
  <si>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</si>
  <si>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</si>
  <si>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</si>
  <si>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</si>
  <si>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</si>
  <si>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</si>
  <si>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</si>
  <si>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</si>
  <si>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</si>
  <si>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</si>
  <si>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</si>
  <si>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</si>
  <si>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</si>
  <si>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</si>
  <si>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</si>
  <si>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</si>
  <si>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</si>
  <si>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</si>
  <si>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</si>
  <si>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</si>
  <si>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</si>
  <si>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</si>
  <si>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</si>
  <si>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</si>
  <si>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</si>
  <si>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</si>
  <si>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</si>
  <si>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</si>
  <si>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</si>
  <si>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</si>
  <si>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</si>
  <si>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</si>
  <si>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</si>
  <si>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</si>
  <si>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</si>
  <si>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</si>
  <si>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</si>
  <si>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</si>
  <si>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</si>
  <si>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</si>
  <si>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</si>
  <si>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</si>
  <si>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</si>
  <si>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</si>
  <si>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</si>
  <si>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</si>
  <si>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</si>
  <si>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</si>
  <si>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</si>
  <si>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</si>
  <si>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</si>
  <si>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</si>
  <si>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</si>
  <si>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</si>
  <si>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</si>
  <si>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</si>
  <si>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</si>
  <si>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</si>
  <si>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</si>
  <si>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</si>
  <si>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</si>
  <si>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</si>
  <si>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</si>
  <si>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</si>
  <si>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</si>
  <si>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</si>
  <si>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</si>
  <si>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</si>
  <si>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</si>
  <si>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</si>
  <si>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</si>
  <si>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</si>
  <si>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</si>
  <si>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</si>
  <si>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</si>
  <si>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</si>
  <si>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</si>
  <si>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</si>
  <si>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</si>
  <si>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</si>
  <si>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</si>
  <si>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</si>
  <si>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</si>
  <si>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</si>
  <si>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</si>
  <si>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</si>
  <si>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</si>
  <si>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</si>
  <si>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</si>
  <si>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</si>
  <si>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</si>
  <si>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</si>
  <si>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</si>
  <si>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</si>
  <si>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</si>
  <si>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</si>
  <si>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</si>
  <si>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</si>
  <si>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</si>
  <si>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</si>
  <si>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</si>
  <si>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</si>
  <si>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</si>
  <si>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</si>
  <si>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</si>
  <si>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</si>
  <si>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</si>
  <si>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</si>
  <si>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</si>
  <si>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</si>
  <si>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</si>
  <si>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</si>
  <si>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</si>
  <si>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</si>
  <si>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</si>
  <si>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</si>
  <si>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</si>
  <si>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</si>
  <si>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</si>
  <si>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</si>
  <si>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</si>
  <si>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</si>
  <si>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</si>
  <si>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</si>
  <si>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</si>
  <si>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</si>
  <si>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</si>
  <si>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</si>
  <si>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</si>
  <si>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</si>
  <si>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</si>
  <si>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</si>
  <si>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</si>
  <si>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</si>
  <si>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</si>
  <si>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</si>
  <si>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</si>
  <si>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</si>
  <si>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</si>
  <si>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</si>
  <si>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</si>
  <si>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</si>
  <si>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</si>
  <si>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</si>
  <si>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</si>
  <si>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</si>
  <si>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</si>
  <si>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</si>
  <si>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</si>
  <si>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</si>
  <si>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</si>
  <si>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</si>
  <si>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</si>
  <si>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</si>
  <si>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</si>
  <si>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</si>
  <si>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</si>
  <si>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</si>
  <si>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</si>
  <si>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</si>
  <si>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</si>
  <si>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</si>
  <si>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</si>
  <si>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</si>
  <si>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</si>
  <si>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</si>
  <si>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</si>
  <si>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</si>
  <si>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</si>
  <si>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</si>
  <si>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</si>
  <si>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</si>
  <si>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</si>
  <si>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</si>
  <si>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</si>
  <si>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</si>
  <si>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</si>
  <si>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</si>
  <si>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</si>
  <si>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</si>
  <si>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</si>
  <si>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</si>
  <si>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</si>
  <si>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</si>
  <si>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</si>
  <si>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</si>
  <si>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</si>
  <si>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</si>
  <si>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</si>
  <si>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</si>
  <si>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</si>
  <si>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</si>
  <si>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</si>
  <si>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</si>
  <si>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</si>
  <si>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</si>
  <si>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</si>
  <si>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</si>
  <si>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</si>
  <si>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</si>
  <si>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</si>
  <si>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</si>
  <si>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</si>
  <si>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</si>
  <si>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</si>
  <si>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</si>
  <si>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</si>
  <si>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</si>
  <si>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</si>
  <si>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</si>
  <si>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</si>
  <si>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</si>
  <si>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</si>
  <si>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</si>
  <si>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</si>
  <si>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</si>
  <si>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</si>
  <si>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</si>
  <si>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</si>
  <si>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</si>
  <si>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</si>
  <si>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</si>
  <si>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</si>
  <si>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</si>
  <si>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</si>
  <si>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</si>
  <si>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</si>
  <si>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</si>
  <si>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</si>
  <si>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</si>
  <si>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</si>
  <si>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</si>
  <si>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</si>
  <si>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</si>
  <si>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</si>
  <si>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</si>
  <si>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</si>
  <si>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</si>
  <si>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</si>
  <si>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</si>
  <si>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</si>
  <si>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</si>
  <si>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</si>
  <si>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</si>
  <si>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</si>
  <si>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</si>
  <si>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</si>
  <si>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</si>
  <si>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</si>
  <si>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</si>
  <si>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</si>
  <si>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</si>
  <si>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</si>
  <si>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</si>
  <si>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</si>
  <si>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</si>
  <si>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</si>
  <si>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</si>
  <si>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</si>
  <si>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</si>
  <si>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</si>
  <si>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</si>
  <si>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</si>
  <si>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</si>
  <si>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</si>
  <si>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</si>
  <si>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</si>
  <si>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</si>
  <si>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</si>
  <si>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</si>
  <si>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</si>
  <si>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</si>
  <si>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</si>
  <si>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</si>
  <si>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</si>
  <si>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</si>
  <si>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</si>
  <si>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</si>
  <si>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</si>
  <si>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</si>
  <si>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</si>
  <si>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</si>
  <si>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</si>
  <si>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</si>
  <si>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</si>
  <si>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</si>
  <si>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</si>
  <si>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</si>
  <si>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</si>
  <si>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</si>
  <si>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</si>
  <si>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</si>
  <si>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</si>
  <si>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</si>
  <si>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</si>
  <si>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</si>
  <si>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</si>
  <si>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</si>
  <si>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</si>
  <si>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</si>
  <si>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</si>
  <si>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</si>
  <si>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</si>
  <si>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</si>
  <si>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</si>
  <si>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</si>
  <si>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</si>
  <si>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</si>
  <si>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</si>
  <si>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</si>
  <si>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</si>
  <si>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</si>
  <si>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</si>
  <si>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</si>
  <si>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</si>
  <si>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</si>
  <si>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</si>
  <si>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</si>
  <si>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</si>
  <si>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</si>
  <si>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</si>
  <si>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</si>
  <si>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</si>
  <si>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</si>
  <si>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</si>
  <si>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</si>
  <si>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</si>
  <si>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</si>
  <si>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</si>
  <si>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</si>
  <si>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</si>
  <si>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</si>
  <si>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</si>
  <si>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</si>
  <si>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</si>
  <si>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</si>
  <si>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</si>
  <si>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</si>
  <si>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</si>
  <si>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</si>
  <si>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</si>
  <si>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</si>
  <si>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</si>
  <si>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</si>
  <si>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</si>
  <si>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</si>
  <si>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</si>
  <si>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</si>
  <si>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</si>
  <si>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</si>
  <si>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</si>
  <si>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</si>
  <si>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</si>
  <si>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</si>
  <si>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</si>
  <si>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</si>
  <si>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</si>
  <si>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</si>
  <si>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</si>
  <si>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</si>
  <si>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</si>
  <si>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</si>
  <si>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</si>
  <si>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</si>
  <si>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</si>
  <si>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</si>
  <si>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</si>
  <si>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</si>
  <si>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</si>
  <si>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</si>
  <si>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</si>
  <si>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</si>
  <si>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</si>
  <si>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</si>
  <si>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</si>
  <si>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</si>
  <si>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</si>
  <si>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</si>
  <si>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</si>
  <si>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</si>
  <si>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</si>
  <si>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</si>
  <si>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</si>
  <si>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</si>
  <si>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</si>
  <si>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</si>
  <si>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</si>
  <si>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</si>
  <si>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</si>
  <si>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</si>
  <si>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</si>
  <si>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</si>
  <si>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</si>
  <si>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</si>
  <si>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</si>
  <si>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</si>
  <si>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</si>
  <si>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</si>
  <si>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</si>
  <si>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</si>
  <si>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</si>
  <si>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</si>
  <si>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</si>
  <si>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</si>
  <si>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</si>
  <si>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</si>
  <si>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</si>
  <si>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</si>
  <si>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</si>
  <si>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</si>
  <si>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</si>
  <si>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</si>
  <si>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</si>
  <si>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</si>
  <si>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</si>
  <si>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</si>
  <si>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</si>
  <si>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</si>
  <si>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</si>
  <si>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</si>
  <si>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</si>
  <si>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</si>
  <si>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</si>
  <si>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</si>
  <si>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</si>
  <si>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</si>
  <si>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</si>
  <si>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</si>
  <si>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</si>
  <si>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</si>
  <si>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</si>
  <si>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</si>
  <si>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</si>
  <si>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</si>
  <si>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</si>
  <si>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</si>
  <si>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</si>
  <si>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</si>
  <si>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</si>
  <si>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</si>
  <si>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</si>
  <si>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</si>
  <si>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</si>
  <si>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</si>
  <si>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</si>
  <si>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</si>
  <si>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</si>
  <si>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</si>
  <si>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</si>
  <si>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</si>
  <si>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</si>
  <si>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</si>
  <si>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</si>
  <si>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</si>
  <si>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</si>
  <si>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</si>
  <si>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</si>
  <si>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</si>
  <si>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</si>
  <si>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</si>
  <si>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</si>
  <si>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</si>
  <si>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</si>
  <si>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</si>
  <si>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</si>
  <si>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</si>
  <si>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</si>
  <si>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</si>
  <si>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</si>
  <si>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</si>
  <si>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</si>
  <si>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</si>
  <si>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</si>
  <si>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</si>
  <si>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</si>
  <si>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</si>
  <si>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</si>
  <si>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</si>
  <si>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</si>
  <si>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</si>
  <si>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</si>
  <si>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</si>
  <si>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</si>
  <si>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</si>
  <si>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</si>
  <si>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</si>
  <si>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</si>
  <si>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</si>
  <si>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</si>
  <si>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</si>
  <si>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</si>
  <si>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</si>
  <si>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</si>
  <si>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</si>
  <si>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</si>
  <si>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</si>
  <si>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</si>
  <si>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</si>
  <si>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</si>
  <si>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</si>
  <si>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</si>
  <si>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</si>
  <si>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</si>
  <si>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</si>
  <si>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</si>
  <si>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</si>
  <si>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</si>
  <si>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</si>
  <si>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</si>
  <si>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</si>
  <si>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</si>
  <si>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</si>
  <si>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</si>
  <si>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</si>
  <si>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</si>
  <si>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</si>
  <si>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</si>
  <si>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</si>
  <si>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</si>
  <si>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</si>
  <si>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</si>
  <si>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</si>
  <si>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</si>
  <si>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</si>
  <si>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</si>
  <si>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</si>
  <si>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</si>
  <si>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</si>
  <si>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</si>
  <si>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</si>
  <si>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</si>
  <si>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</si>
  <si>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</si>
  <si>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</si>
  <si>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</si>
  <si>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</si>
  <si>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</si>
  <si>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</si>
  <si>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</si>
  <si>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</si>
  <si>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</si>
  <si>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</si>
  <si>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</si>
  <si>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</si>
  <si>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</si>
  <si>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</si>
  <si>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</si>
  <si>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</si>
  <si>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</si>
  <si>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</si>
  <si>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</si>
  <si>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</si>
  <si>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</si>
  <si>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</si>
  <si>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</si>
  <si>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</si>
  <si>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</si>
  <si>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</si>
  <si>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</si>
  <si>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</si>
  <si>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</si>
  <si>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</si>
  <si>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</si>
  <si>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</si>
  <si>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</si>
  <si>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</si>
  <si>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</si>
  <si>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</si>
  <si>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</si>
  <si>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</si>
  <si>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</si>
  <si>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</si>
  <si>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</si>
  <si>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</si>
  <si>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</si>
  <si>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</si>
  <si>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</si>
  <si>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</si>
  <si>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</si>
  <si>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</si>
  <si>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</si>
  <si>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</si>
  <si>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</si>
  <si>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</si>
  <si>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</si>
  <si>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</si>
  <si>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</si>
  <si>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</si>
  <si>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</si>
  <si>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</si>
  <si>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</si>
  <si>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</si>
  <si>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</si>
  <si>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</si>
  <si>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</si>
  <si>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</si>
  <si>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</si>
  <si>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</si>
  <si>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</si>
  <si>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</si>
  <si>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</si>
  <si>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</si>
  <si>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</si>
  <si>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</si>
  <si>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</si>
  <si>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</si>
  <si>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</si>
  <si>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</si>
  <si>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</si>
  <si>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</si>
  <si>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</si>
  <si>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</si>
  <si>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</si>
  <si>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</si>
  <si>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</si>
  <si>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</si>
  <si>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</si>
  <si>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</si>
  <si>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</si>
  <si>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</si>
  <si>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</si>
  <si>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</si>
  <si>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</si>
  <si>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</si>
  <si>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</si>
  <si>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</si>
  <si>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</si>
  <si>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</si>
  <si>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</si>
  <si>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</si>
  <si>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</si>
  <si>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</si>
  <si>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</si>
  <si>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</si>
  <si>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</si>
  <si>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</si>
  <si>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</si>
  <si>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</si>
  <si>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</si>
  <si>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</si>
  <si>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</si>
  <si>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</si>
  <si>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</si>
  <si>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</si>
  <si>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</si>
  <si>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</si>
  <si>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</si>
  <si>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</si>
  <si>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</si>
  <si>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</si>
  <si>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</si>
  <si>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</si>
  <si>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</si>
  <si>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</si>
  <si>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</si>
  <si>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</si>
  <si>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</si>
  <si>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</si>
  <si>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</si>
  <si>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</si>
  <si>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</si>
  <si>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</si>
  <si>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</si>
  <si>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</si>
  <si>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</si>
  <si>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</si>
  <si>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</si>
  <si>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</si>
  <si>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</si>
  <si>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</si>
  <si>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</si>
  <si>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</si>
  <si>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</si>
  <si>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</si>
  <si>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</si>
  <si>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</si>
  <si>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</si>
  <si>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</si>
  <si>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</si>
  <si>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</si>
  <si>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</si>
  <si>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</si>
  <si>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</si>
  <si>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</si>
  <si>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</si>
  <si>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</si>
  <si>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</si>
  <si>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</si>
  <si>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</si>
  <si>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</si>
  <si>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</si>
  <si>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</si>
  <si>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</si>
  <si>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</si>
  <si>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</si>
  <si>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</si>
  <si>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</si>
  <si>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</si>
  <si>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</si>
  <si>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</si>
  <si>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</si>
  <si>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</si>
  <si>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</si>
  <si>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</si>
  <si>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</si>
  <si>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</si>
  <si>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</si>
  <si>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</si>
  <si>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</si>
  <si>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</si>
  <si>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</si>
  <si>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</si>
  <si>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</si>
  <si>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</si>
  <si>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</si>
  <si>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</si>
  <si>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</si>
  <si>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</si>
  <si>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</si>
  <si>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</si>
  <si>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</si>
  <si>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</si>
  <si>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</si>
  <si>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</si>
  <si>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</si>
  <si>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</si>
  <si>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</si>
  <si>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</si>
  <si>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</si>
  <si>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</si>
  <si>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</si>
  <si>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</si>
  <si>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</si>
  <si>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</si>
  <si>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</si>
  <si>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</si>
  <si>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</si>
  <si>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</si>
  <si>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</si>
  <si>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</si>
  <si>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</si>
  <si>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</si>
  <si>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</si>
  <si>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</si>
  <si>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</si>
  <si>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</si>
  <si>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</si>
  <si>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</si>
  <si>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</si>
  <si>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</si>
  <si>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</si>
  <si>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</si>
  <si>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</si>
  <si>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</si>
  <si>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</si>
  <si>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</si>
  <si>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</si>
  <si>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</si>
  <si>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</si>
  <si>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</si>
  <si>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</si>
  <si>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</si>
  <si>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</si>
  <si>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</si>
  <si>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</si>
  <si>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</si>
  <si>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</si>
  <si>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</si>
  <si>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</si>
  <si>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</si>
  <si>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</si>
  <si>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</si>
  <si>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</si>
  <si>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</si>
  <si>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</si>
  <si>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</si>
  <si>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</si>
  <si>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</si>
  <si>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</si>
  <si>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</si>
  <si>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</si>
  <si>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</si>
  <si>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</si>
  <si>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</si>
  <si>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</si>
  <si>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</si>
  <si>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</si>
  <si>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</si>
  <si>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</si>
  <si>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</si>
  <si>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</si>
  <si>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</si>
  <si>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</si>
  <si>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</si>
  <si>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</si>
  <si>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</si>
  <si>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</si>
  <si>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</si>
  <si>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</si>
  <si>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</si>
  <si>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</si>
  <si>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</si>
  <si>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</si>
  <si>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</si>
  <si>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</si>
  <si>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</si>
  <si>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</si>
  <si>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</si>
  <si>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</si>
  <si>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</si>
  <si>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</si>
  <si>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</si>
  <si>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</si>
  <si>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</si>
  <si>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</si>
  <si>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</si>
  <si>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</si>
  <si>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</si>
  <si>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</si>
  <si>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</si>
  <si>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</si>
  <si>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</si>
  <si>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</si>
  <si>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</si>
  <si>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</si>
  <si>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</si>
  <si>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</si>
  <si>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</si>
  <si>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</si>
  <si>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</si>
  <si>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</si>
  <si>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</si>
  <si>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</si>
  <si>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</si>
  <si>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</si>
  <si>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</si>
  <si>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</si>
  <si>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</si>
  <si>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</si>
  <si>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</si>
  <si>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</si>
  <si>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</si>
  <si>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</si>
  <si>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</si>
  <si>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</si>
  <si>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</si>
  <si>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</si>
  <si>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</si>
  <si>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</si>
  <si>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</si>
  <si>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</si>
  <si>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</si>
  <si>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</si>
  <si>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</si>
  <si>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</si>
  <si>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</si>
  <si>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</si>
  <si>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</si>
  <si>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</si>
  <si>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</si>
  <si>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</si>
  <si>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</si>
  <si>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</si>
  <si>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</si>
  <si>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</si>
  <si>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</si>
  <si>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</si>
  <si>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</si>
  <si>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</si>
  <si>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</si>
  <si>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</si>
  <si>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</si>
  <si>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</si>
  <si>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</si>
  <si>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</si>
  <si>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</si>
  <si>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</si>
  <si>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</si>
  <si>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</si>
  <si>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</si>
  <si>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</si>
  <si>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</si>
  <si>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</si>
  <si>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</si>
  <si>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</si>
  <si>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</si>
  <si>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</si>
  <si>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</si>
  <si>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</si>
  <si>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</si>
  <si>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</si>
  <si>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</si>
  <si>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</si>
  <si>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</si>
  <si>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</si>
  <si>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</si>
  <si>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</si>
  <si>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</si>
  <si>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</si>
  <si>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</si>
  <si>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</si>
  <si>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</si>
  <si>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</si>
  <si>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</si>
  <si>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</si>
  <si>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</si>
  <si>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</si>
  <si>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</si>
  <si>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</si>
  <si>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</si>
  <si>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</si>
  <si>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</si>
  <si>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</si>
  <si>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</si>
  <si>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</si>
  <si>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</si>
  <si>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</si>
  <si>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</si>
  <si>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</si>
  <si>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</si>
  <si>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</si>
  <si>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</si>
  <si>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</si>
  <si>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</si>
  <si>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</si>
  <si>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</si>
  <si>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</si>
  <si>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</si>
  <si>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</si>
  <si>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</si>
  <si>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</si>
  <si>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</si>
  <si>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</si>
  <si>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</si>
  <si>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</si>
  <si>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</si>
  <si>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</si>
  <si>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</si>
  <si>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</si>
  <si>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</si>
  <si>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</si>
  <si>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</si>
  <si>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</si>
  <si>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</si>
  <si>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</si>
  <si>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</si>
  <si>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</si>
  <si>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</si>
  <si>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</si>
  <si>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</si>
  <si>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</si>
  <si>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</si>
  <si>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</si>
  <si>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</si>
  <si>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</si>
  <si>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</si>
  <si>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</si>
  <si>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</si>
  <si>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</si>
  <si>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</si>
  <si>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</si>
  <si>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</si>
  <si>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</si>
  <si>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</si>
  <si>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</si>
  <si>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</si>
  <si>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</si>
  <si>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</si>
  <si>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</si>
  <si>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</si>
  <si>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</si>
  <si>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</si>
  <si>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</si>
  <si>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</si>
  <si>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</si>
  <si>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</si>
  <si>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</si>
  <si>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</si>
  <si>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</si>
  <si>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</si>
  <si>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</si>
  <si>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</si>
  <si>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</si>
  <si>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</si>
  <si>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</si>
  <si>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</si>
  <si>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</si>
  <si>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</si>
  <si>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</si>
  <si>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</si>
  <si>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</si>
  <si>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</si>
  <si>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</si>
  <si>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</si>
  <si>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</si>
  <si>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</si>
  <si>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</si>
  <si>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</si>
  <si>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</si>
  <si>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</si>
  <si>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</si>
  <si>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</si>
  <si>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</si>
  <si>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</si>
  <si>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</si>
  <si>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</si>
  <si>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</si>
  <si>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</si>
  <si>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</si>
  <si>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</si>
  <si>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</si>
  <si>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</si>
  <si>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</si>
  <si>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</si>
  <si>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</si>
  <si>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</si>
  <si>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</si>
  <si>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</si>
  <si>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</si>
  <si>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</si>
  <si>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</si>
  <si>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</si>
  <si>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</si>
  <si>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</si>
  <si>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</si>
  <si>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</si>
  <si>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</si>
  <si>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</si>
  <si>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</si>
  <si>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</si>
  <si>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</si>
  <si>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</si>
  <si>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</si>
  <si>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</si>
  <si>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</si>
  <si>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</si>
  <si>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</si>
  <si>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</si>
  <si>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</si>
  <si>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</si>
  <si>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</si>
  <si>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</si>
  <si>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</si>
  <si>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</si>
  <si>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</si>
  <si>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</si>
  <si>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</si>
  <si>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</si>
  <si>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</si>
  <si>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</si>
  <si>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</si>
  <si>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</si>
  <si>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</si>
  <si>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</si>
  <si>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</si>
  <si>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</si>
  <si>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</si>
  <si>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</si>
  <si>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</si>
  <si>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</si>
  <si>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</si>
  <si>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</si>
  <si>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</si>
  <si>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</si>
  <si>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</si>
  <si>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</si>
  <si>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</si>
  <si>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</si>
  <si>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</si>
  <si>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</si>
  <si>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</si>
  <si>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</si>
  <si>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</si>
  <si>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</si>
  <si>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</si>
  <si>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</si>
  <si>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</si>
  <si>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</si>
  <si>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</si>
  <si>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</si>
  <si>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</si>
  <si>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</si>
  <si>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</si>
  <si>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</si>
  <si>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</si>
  <si>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</si>
  <si>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</si>
  <si>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</si>
  <si>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</si>
  <si>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</si>
  <si>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</si>
  <si>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</si>
  <si>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</si>
  <si>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</si>
  <si>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</si>
  <si>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</si>
  <si>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</si>
  <si>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</si>
  <si>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</si>
  <si>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</si>
  <si>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</si>
  <si>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</si>
  <si>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</si>
  <si>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</si>
  <si>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</si>
  <si>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</si>
  <si>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</si>
  <si>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</si>
  <si>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</si>
  <si>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</si>
  <si>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</si>
  <si>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</si>
  <si>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</si>
  <si>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</si>
  <si>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</si>
  <si>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</si>
  <si>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</si>
  <si>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</si>
  <si>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</si>
  <si>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</si>
  <si>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</si>
  <si>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</si>
  <si>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</si>
  <si>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</si>
  <si>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</si>
  <si>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</si>
  <si>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</si>
  <si>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</si>
  <si>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</si>
  <si>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</si>
  <si>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</si>
  <si>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</si>
  <si>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</si>
  <si>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</si>
  <si>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</si>
  <si>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</si>
  <si>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</si>
  <si>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</si>
  <si>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</si>
  <si>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</si>
  <si>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</si>
  <si>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</si>
  <si>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</si>
  <si>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</si>
  <si>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</si>
  <si>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</si>
  <si>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</si>
  <si>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</si>
  <si>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</si>
  <si>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</si>
  <si>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</si>
  <si>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</si>
  <si>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</si>
  <si>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</si>
  <si>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</si>
  <si>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</si>
  <si>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</si>
  <si>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</si>
  <si>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</si>
  <si>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</si>
  <si>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</si>
  <si>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</si>
  <si>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</si>
  <si>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</si>
  <si>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</si>
  <si>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</si>
  <si>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</si>
  <si>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</si>
  <si>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</si>
  <si>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</si>
  <si>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</si>
  <si>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</si>
  <si>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</si>
  <si>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</si>
  <si>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</si>
  <si>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</si>
  <si>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</si>
  <si>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</si>
  <si>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</si>
  <si>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</si>
  <si>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</si>
  <si>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</si>
  <si>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</si>
  <si>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</si>
  <si>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</si>
  <si>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</si>
  <si>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</si>
  <si>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</si>
  <si>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</si>
  <si>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</si>
  <si>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</si>
  <si>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</si>
  <si>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</si>
  <si>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</si>
  <si>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</si>
  <si>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</si>
  <si>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</si>
  <si>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</si>
  <si>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</si>
  <si>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</si>
  <si>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</si>
  <si>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</si>
  <si>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</si>
  <si>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</si>
  <si>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</si>
  <si>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</si>
  <si>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</si>
  <si>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</si>
  <si>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</si>
  <si>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</si>
  <si>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</si>
  <si>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</si>
  <si>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</si>
  <si>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</si>
  <si>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</si>
  <si>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</si>
  <si>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</si>
  <si>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</si>
  <si>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</si>
  <si>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</si>
  <si>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</si>
  <si>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</si>
  <si>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</si>
  <si>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</si>
  <si>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</si>
  <si>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</si>
  <si>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</si>
  <si>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</si>
  <si>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</si>
  <si>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</si>
  <si>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</si>
  <si>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</si>
  <si>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</si>
  <si>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</si>
  <si>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</si>
  <si>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</si>
  <si>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</si>
  <si>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</si>
  <si>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</si>
  <si>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</si>
  <si>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</si>
  <si>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</si>
  <si>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</si>
  <si>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</si>
  <si>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</si>
  <si>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</si>
  <si>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</si>
  <si>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</si>
  <si>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</si>
  <si>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</si>
  <si>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</si>
  <si>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</si>
  <si>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</si>
  <si>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</si>
  <si>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</si>
  <si>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</si>
  <si>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</si>
  <si>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</si>
  <si>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</si>
  <si>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</si>
  <si>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</si>
  <si>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</si>
  <si>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</si>
  <si>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</si>
  <si>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</si>
  <si>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</si>
  <si>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</si>
  <si>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</si>
  <si>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</si>
  <si>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</si>
  <si>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</si>
  <si>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</si>
  <si>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</si>
  <si>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</si>
  <si>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</si>
  <si>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</si>
  <si>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</si>
  <si>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</si>
  <si>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</si>
  <si>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</si>
  <si>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</si>
  <si>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</si>
  <si>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</si>
  <si>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</si>
  <si>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</si>
  <si>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</si>
  <si>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</si>
  <si>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</si>
  <si>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</si>
  <si>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</si>
  <si>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</si>
  <si>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</si>
  <si>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</si>
  <si>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</si>
  <si>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</si>
  <si>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</si>
  <si>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</si>
  <si>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</si>
  <si>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</si>
  <si>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</si>
  <si>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</si>
  <si>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</si>
  <si>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</si>
  <si>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</si>
  <si>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</si>
  <si>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</si>
  <si>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</si>
  <si>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</si>
  <si>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</si>
  <si>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</si>
  <si>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</si>
  <si>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</si>
  <si>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</si>
  <si>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</si>
  <si>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</si>
  <si>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</si>
  <si>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</si>
  <si>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</si>
  <si>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</si>
  <si>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</si>
  <si>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</si>
  <si>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</si>
  <si>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</si>
  <si>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</si>
  <si>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</si>
  <si>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</si>
  <si>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</si>
  <si>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</si>
  <si>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</si>
  <si>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</si>
  <si>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</si>
  <si>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</si>
  <si>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</si>
  <si>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</si>
  <si>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</si>
  <si>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</si>
  <si>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</si>
  <si>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</si>
  <si>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</si>
  <si>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</si>
  <si>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</si>
  <si>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</si>
  <si>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</si>
  <si>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</si>
  <si>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</si>
  <si>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</si>
  <si>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</si>
  <si>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</si>
  <si>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</si>
  <si>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</si>
  <si>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</si>
  <si>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</si>
  <si>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</si>
  <si>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</si>
  <si>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</si>
  <si>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</si>
  <si>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</si>
  <si>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</si>
  <si>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</si>
  <si>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</si>
  <si>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</si>
  <si>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</si>
  <si>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</si>
  <si>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</si>
  <si>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</si>
  <si>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</si>
  <si>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</si>
  <si>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</si>
  <si>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</si>
  <si>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</si>
  <si>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</si>
  <si>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</si>
  <si>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</si>
  <si>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</si>
  <si>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</si>
  <si>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</si>
  <si>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</si>
  <si>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</si>
  <si>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</si>
  <si>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</si>
  <si>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</si>
  <si>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</si>
  <si>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</si>
  <si>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</si>
  <si>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</si>
  <si>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</si>
  <si>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</si>
  <si>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</si>
  <si>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</si>
  <si>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</si>
  <si>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</si>
  <si>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</si>
  <si>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</si>
  <si>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</si>
  <si>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</si>
  <si>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</si>
  <si>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</si>
  <si>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</si>
  <si>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</si>
  <si>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</si>
  <si>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</si>
  <si>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</si>
  <si>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</si>
  <si>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</si>
  <si>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</si>
  <si>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</si>
  <si>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</si>
  <si>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</si>
  <si>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</si>
  <si>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</si>
  <si>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</si>
  <si>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</si>
  <si>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</si>
  <si>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</si>
  <si>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</si>
  <si>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</si>
  <si>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</si>
  <si>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</si>
  <si>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</si>
  <si>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</si>
  <si>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</si>
  <si>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</si>
  <si>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</si>
  <si>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</si>
  <si>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</si>
  <si>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</si>
  <si>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</si>
  <si>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</si>
  <si>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</si>
  <si>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</si>
  <si>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</si>
  <si>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</si>
  <si>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</si>
  <si>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</si>
  <si>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</si>
  <si>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</si>
  <si>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</si>
  <si>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</si>
  <si>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</si>
  <si>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</si>
  <si>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</si>
  <si>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</si>
  <si>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</si>
  <si>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</si>
  <si>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</si>
  <si>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</si>
  <si>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</si>
  <si>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</si>
  <si>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</si>
  <si>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</si>
  <si>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</si>
  <si>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</si>
  <si>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</si>
  <si>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</si>
  <si>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</si>
  <si>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</si>
  <si>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</si>
  <si>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</si>
  <si>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</si>
  <si>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</si>
  <si>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</si>
  <si>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</si>
  <si>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</si>
  <si>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</si>
  <si>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</si>
  <si>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</si>
  <si>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</si>
  <si>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</si>
  <si>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</si>
  <si>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</si>
  <si>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</si>
  <si>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</si>
  <si>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</si>
  <si>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</si>
  <si>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</si>
  <si>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</si>
  <si>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</si>
  <si>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</si>
  <si>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</si>
  <si>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</si>
  <si>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</si>
  <si>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</si>
  <si>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</si>
  <si>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</si>
  <si>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</si>
  <si>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</si>
  <si>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</si>
  <si>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</si>
  <si>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</si>
  <si>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</si>
  <si>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</si>
  <si>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</si>
  <si>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</si>
  <si>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</si>
  <si>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</si>
  <si>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</si>
  <si>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</si>
  <si>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</si>
  <si>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</si>
  <si>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</si>
  <si>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</si>
  <si>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</si>
  <si>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</si>
  <si>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</si>
  <si>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</si>
  <si>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</si>
  <si>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</si>
  <si>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</si>
  <si>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</si>
  <si>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</si>
  <si>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</si>
  <si>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</si>
  <si>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</si>
  <si>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</si>
  <si>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</si>
  <si>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</si>
  <si>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</si>
  <si>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</si>
  <si>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</si>
  <si>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</si>
  <si>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</si>
  <si>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</si>
  <si>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</si>
  <si>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</si>
  <si>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</si>
  <si>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</si>
  <si>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</si>
  <si>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</si>
  <si>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</si>
  <si>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</si>
  <si>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</si>
  <si>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</si>
  <si>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</si>
  <si>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</si>
  <si>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</si>
  <si>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</si>
  <si>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</si>
  <si>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</si>
  <si>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</si>
  <si>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</si>
  <si>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</si>
  <si>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</si>
  <si>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</si>
  <si>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</si>
  <si>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</si>
  <si>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</si>
  <si>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</si>
  <si>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</si>
  <si>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</si>
  <si>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</si>
  <si>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</si>
  <si>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</si>
  <si>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</si>
  <si>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</si>
  <si>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</si>
  <si>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</si>
  <si>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</si>
  <si>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</si>
  <si>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</si>
  <si>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</si>
  <si>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</si>
  <si>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</si>
  <si>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</si>
  <si>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</si>
  <si>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</si>
  <si>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</si>
  <si>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</si>
  <si>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</si>
  <si>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</si>
  <si>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</si>
  <si>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</si>
  <si>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</si>
  <si>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</si>
  <si>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</si>
  <si>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</si>
  <si>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</si>
  <si>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</si>
  <si>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</si>
  <si>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</si>
  <si>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</si>
  <si>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</si>
  <si>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</si>
  <si>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</si>
  <si>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</si>
  <si>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</si>
  <si>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</si>
  <si>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</si>
  <si>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</si>
  <si>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</si>
  <si>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</si>
  <si>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</si>
  <si>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</si>
  <si>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</si>
  <si>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</si>
  <si>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</si>
  <si>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</si>
  <si>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</si>
  <si>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</si>
  <si>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</si>
  <si>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</si>
  <si>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</si>
  <si>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</si>
  <si>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</si>
  <si>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</si>
  <si>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</si>
  <si>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</si>
  <si>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</si>
  <si>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</si>
  <si>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</si>
  <si>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</si>
  <si>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</si>
  <si>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</si>
  <si>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</si>
  <si>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</si>
  <si>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</si>
  <si>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</si>
  <si>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</si>
  <si>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</si>
  <si>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</si>
  <si>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</si>
  <si>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</si>
  <si>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</si>
  <si>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</si>
  <si>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</si>
  <si>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</si>
  <si>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</si>
  <si>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</si>
  <si>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</si>
  <si>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</si>
  <si>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</si>
  <si>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</si>
  <si>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</si>
  <si>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</si>
  <si>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</si>
  <si>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</si>
  <si>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</si>
  <si>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</si>
  <si>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</si>
  <si>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</si>
  <si>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</si>
  <si>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</si>
  <si>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</si>
  <si>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</si>
  <si>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</si>
  <si>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</si>
  <si>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</si>
  <si>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</si>
  <si>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</si>
  <si>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</si>
  <si>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</si>
  <si>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</si>
  <si>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</si>
  <si>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</si>
  <si>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</si>
  <si>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</si>
  <si>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</si>
  <si>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</si>
  <si>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</si>
  <si>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</si>
  <si>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</si>
  <si>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</si>
  <si>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</si>
  <si>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</si>
  <si>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</si>
  <si>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</si>
  <si>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</si>
  <si>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</si>
  <si>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</si>
  <si>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</si>
  <si>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</si>
  <si>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</si>
  <si>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</si>
  <si>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</si>
  <si>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</si>
  <si>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</si>
  <si>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</si>
  <si>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</si>
  <si>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</si>
  <si>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</si>
  <si>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</si>
  <si>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</si>
  <si>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</si>
  <si>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</si>
  <si>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</si>
  <si>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</si>
  <si>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</si>
  <si>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</si>
  <si>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</si>
  <si>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</si>
  <si>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</si>
  <si>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</si>
  <si>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</si>
  <si>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</si>
  <si>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</si>
  <si>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</si>
  <si>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</si>
  <si>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</si>
  <si>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</si>
  <si>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</si>
  <si>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</si>
  <si>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</si>
  <si>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</si>
  <si>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</si>
  <si>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</si>
  <si>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</si>
  <si>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</si>
  <si>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</si>
  <si>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</si>
  <si>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</si>
  <si>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</si>
  <si>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</si>
  <si>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</si>
  <si>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</si>
  <si>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</si>
  <si>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</si>
  <si>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</si>
  <si>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</si>
  <si>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</si>
  <si>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</si>
  <si>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</si>
  <si>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</si>
  <si>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</si>
  <si>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</si>
  <si>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</si>
  <si>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</si>
  <si>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</si>
  <si>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</si>
  <si>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</si>
  <si>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</si>
  <si>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</si>
  <si>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</si>
  <si>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</si>
  <si>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</si>
  <si>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</si>
  <si>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</si>
  <si>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</si>
  <si>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</si>
  <si>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</si>
  <si>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</si>
  <si>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</si>
  <si>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</si>
  <si>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</si>
  <si>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</si>
  <si>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</si>
  <si>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</si>
  <si>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</si>
  <si>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</si>
  <si>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</si>
  <si>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</si>
  <si>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</si>
  <si>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</si>
  <si>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</si>
  <si>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</si>
  <si>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</si>
  <si>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</si>
  <si>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</si>
  <si>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</si>
  <si>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</si>
  <si>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</si>
  <si>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</si>
  <si>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</si>
  <si>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</si>
  <si>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</si>
  <si>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</si>
  <si>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</si>
  <si>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</si>
  <si>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</si>
  <si>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</si>
  <si>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</si>
  <si>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</si>
  <si>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</si>
  <si>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</si>
  <si>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</si>
  <si>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</si>
  <si>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</si>
  <si>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</si>
  <si>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</si>
  <si>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</si>
  <si>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</si>
  <si>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</si>
  <si>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</si>
  <si>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</si>
  <si>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</si>
  <si>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</si>
  <si>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</si>
  <si>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</si>
  <si>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</si>
  <si>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</si>
  <si>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</si>
  <si>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</si>
  <si>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</si>
  <si>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</si>
  <si>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</si>
  <si>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</si>
  <si>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</si>
  <si>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</si>
  <si>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</si>
  <si>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</si>
  <si>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</si>
  <si>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</si>
  <si>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</si>
  <si>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</si>
  <si>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</si>
  <si>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</si>
  <si>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</si>
  <si>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</si>
  <si>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</si>
  <si>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</si>
  <si>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</si>
  <si>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</si>
  <si>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</si>
  <si>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</si>
  <si>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</si>
  <si>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</si>
  <si>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</si>
  <si>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</si>
  <si>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</si>
  <si>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</si>
  <si>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</si>
  <si>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</si>
  <si>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</si>
  <si>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</si>
  <si>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</si>
  <si>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</si>
  <si>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</si>
  <si>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</si>
  <si>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</si>
  <si>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</si>
  <si>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</si>
  <si>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</si>
  <si>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</si>
  <si>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</si>
  <si>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</si>
  <si>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</si>
  <si>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</si>
  <si>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</si>
  <si>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</si>
  <si>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</si>
  <si>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</si>
  <si>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</si>
  <si>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</si>
  <si>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</si>
  <si>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</si>
  <si>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</si>
  <si>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</si>
  <si>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</si>
  <si>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</si>
  <si>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</si>
  <si>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</si>
  <si>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</si>
  <si>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</si>
  <si>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</si>
  <si>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</si>
  <si>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</si>
  <si>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</si>
  <si>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</si>
  <si>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</si>
  <si>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</si>
  <si>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</si>
  <si>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</si>
  <si>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</si>
  <si>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</si>
  <si>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</si>
  <si>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</si>
  <si>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</si>
  <si>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</si>
  <si>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</si>
  <si>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</si>
  <si>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</si>
  <si>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</si>
  <si>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</si>
  <si>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</si>
  <si>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</si>
  <si>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</si>
  <si>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</si>
  <si>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</si>
  <si>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</si>
  <si>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</si>
  <si>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</si>
  <si>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</si>
  <si>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</si>
  <si>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</si>
  <si>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</si>
  <si>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</si>
  <si>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</si>
  <si>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</si>
  <si>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</si>
  <si>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</si>
  <si>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</si>
  <si>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</si>
  <si>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</si>
  <si>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</si>
  <si>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</si>
  <si>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</si>
  <si>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</si>
  <si>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</si>
  <si>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</si>
  <si>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</si>
  <si>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</si>
  <si>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</si>
  <si>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</si>
  <si>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</si>
  <si>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</si>
  <si>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</si>
  <si>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</si>
  <si>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</si>
  <si>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</si>
  <si>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</si>
  <si>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</si>
  <si>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</si>
  <si>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</si>
  <si>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</si>
  <si>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</si>
  <si>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</si>
  <si>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</si>
  <si>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</si>
  <si>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</si>
  <si>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</si>
  <si>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</si>
  <si>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</si>
  <si>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</si>
  <si>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</si>
  <si>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</si>
  <si>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</si>
  <si>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</si>
  <si>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</si>
  <si>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</si>
  <si>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</si>
  <si>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</si>
  <si>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</si>
  <si>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</si>
  <si>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</si>
  <si>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</si>
  <si>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</si>
  <si>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</si>
  <si>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</si>
  <si>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</si>
  <si>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</si>
  <si>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</si>
  <si>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</si>
  <si>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</si>
  <si>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</si>
  <si>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</si>
  <si>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</si>
  <si>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</si>
  <si>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</si>
  <si>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</si>
  <si>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</si>
  <si>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</si>
  <si>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</si>
  <si>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</si>
  <si>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</si>
  <si>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</si>
  <si>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</si>
  <si>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</si>
  <si>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</si>
  <si>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</si>
  <si>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</si>
  <si>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</si>
  <si>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</si>
  <si>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</si>
  <si>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</si>
  <si>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</si>
  <si>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</si>
  <si>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</si>
  <si>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</si>
  <si>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</si>
  <si>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</si>
  <si>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</si>
  <si>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</si>
  <si>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</si>
  <si>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</si>
  <si>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</si>
  <si>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</si>
  <si>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</si>
  <si>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</si>
  <si>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</si>
  <si>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</si>
  <si>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</si>
  <si>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</si>
  <si>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</si>
  <si>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</si>
  <si>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</si>
  <si>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</si>
  <si>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</si>
  <si>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</si>
  <si>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</si>
  <si>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</si>
  <si>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</si>
  <si>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</si>
  <si>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</si>
  <si>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</si>
  <si>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</si>
  <si>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</si>
  <si>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</si>
  <si>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</si>
  <si>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</si>
  <si>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</si>
  <si>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</si>
  <si>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</si>
  <si>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</si>
  <si>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</si>
  <si>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</si>
  <si>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</si>
  <si>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</si>
  <si>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</si>
  <si>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</si>
  <si>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</si>
  <si>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</si>
  <si>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</si>
  <si>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</si>
  <si>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</si>
  <si>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</si>
  <si>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</si>
  <si>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</si>
  <si>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</si>
  <si>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</si>
  <si>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</si>
  <si>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</si>
  <si>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</si>
  <si>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</si>
  <si>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</si>
  <si>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</si>
  <si>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</si>
  <si>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</si>
  <si>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</si>
  <si>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</si>
  <si>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</si>
  <si>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</si>
  <si>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</si>
  <si>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</si>
  <si>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</si>
  <si>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</si>
  <si>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</si>
  <si>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</si>
  <si>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</si>
  <si>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</si>
  <si>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</si>
  <si>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</si>
  <si>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</si>
  <si>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</si>
  <si>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</si>
  <si>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</si>
  <si>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</si>
  <si>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</si>
  <si>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</si>
  <si>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</si>
  <si>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</si>
  <si>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</si>
  <si>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</si>
  <si>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</si>
  <si>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</si>
  <si>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</si>
  <si>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</si>
  <si>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</si>
  <si>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</si>
  <si>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</si>
  <si>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</si>
  <si>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</si>
  <si>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</si>
  <si>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</si>
  <si>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</si>
  <si>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</si>
  <si>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</si>
  <si>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</si>
  <si>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</si>
  <si>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</si>
  <si>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</si>
  <si>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</si>
  <si>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</si>
  <si>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</si>
  <si>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</si>
  <si>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</si>
  <si>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</si>
  <si>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</si>
  <si>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</si>
  <si>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</si>
  <si>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</si>
  <si>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</si>
  <si>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</si>
  <si>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</si>
  <si>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</si>
  <si>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</si>
  <si>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</si>
  <si>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</si>
  <si>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</si>
  <si>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</si>
  <si>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</si>
  <si>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</si>
  <si>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</si>
  <si>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</si>
  <si>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</si>
  <si>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</si>
  <si>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</si>
  <si>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</si>
  <si>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</si>
  <si>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</si>
  <si>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</si>
  <si>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</si>
  <si>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</si>
  <si>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</si>
  <si>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</si>
  <si>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</si>
  <si>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</si>
  <si>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</si>
  <si>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</si>
  <si>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</si>
  <si>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</si>
  <si>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</si>
  <si>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</si>
  <si>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</si>
  <si>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</si>
  <si>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</si>
  <si>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</si>
  <si>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</si>
  <si>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</si>
  <si>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</si>
  <si>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</si>
  <si>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</si>
  <si>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</si>
  <si>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</si>
  <si>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</si>
  <si>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</si>
  <si>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</si>
  <si>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</si>
  <si>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</si>
  <si>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</si>
  <si>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</si>
  <si>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</si>
  <si>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</si>
  <si>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</si>
  <si>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</si>
  <si>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</si>
  <si>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</si>
  <si>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</si>
  <si>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</si>
  <si>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</si>
  <si>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</si>
  <si>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</si>
  <si>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</si>
  <si>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</si>
  <si>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</si>
  <si>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</si>
  <si>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</si>
  <si>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</si>
  <si>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</si>
  <si>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</si>
  <si>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</si>
  <si>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</si>
  <si>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</si>
  <si>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</si>
  <si>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</si>
  <si>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</si>
  <si>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</si>
  <si>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</si>
  <si>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</si>
  <si>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</si>
  <si>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</si>
  <si>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</si>
  <si>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</si>
  <si>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</si>
  <si>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</si>
  <si>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</si>
  <si>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</si>
  <si>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</si>
  <si>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</si>
  <si>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</si>
  <si>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</si>
  <si>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</si>
  <si>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</si>
  <si>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</si>
  <si>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</si>
  <si>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</si>
  <si>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</si>
  <si>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</si>
  <si>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</si>
  <si>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</si>
  <si>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</si>
  <si>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</si>
  <si>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</si>
  <si>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</si>
  <si>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</si>
  <si>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</si>
  <si>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</si>
  <si>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</si>
  <si>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</si>
  <si>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</si>
  <si>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</si>
  <si>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</si>
  <si>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</si>
  <si>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</si>
  <si>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</si>
  <si>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</si>
  <si>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</si>
  <si>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</si>
  <si>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</si>
  <si>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</si>
  <si>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</si>
  <si>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</si>
  <si>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</si>
  <si>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</si>
  <si>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</si>
  <si>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</si>
  <si>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</si>
  <si>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</si>
  <si>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</si>
  <si>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</si>
  <si>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</si>
  <si>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</si>
  <si>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</si>
  <si>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</si>
  <si>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</si>
  <si>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</si>
  <si>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</si>
  <si>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</si>
  <si>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</si>
  <si>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</si>
  <si>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</si>
  <si>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</si>
  <si>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</si>
  <si>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</si>
  <si>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</si>
  <si>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</si>
  <si>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</si>
  <si>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</si>
  <si>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</si>
  <si>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</si>
  <si>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</si>
  <si>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</si>
  <si>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</si>
  <si>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</si>
  <si>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</si>
  <si>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</si>
  <si>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</si>
  <si>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</si>
  <si>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</si>
  <si>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</si>
  <si>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</si>
  <si>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</si>
  <si>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</si>
  <si>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</si>
  <si>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</si>
  <si>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</si>
  <si>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</si>
  <si>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</si>
  <si>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</si>
  <si>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</si>
  <si>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</si>
  <si>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</si>
  <si>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</si>
  <si>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</si>
  <si>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</si>
  <si>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</si>
  <si>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</si>
  <si>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</si>
  <si>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</si>
  <si>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</si>
  <si>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</si>
  <si>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</si>
  <si>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</si>
  <si>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</si>
  <si>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</si>
  <si>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</si>
  <si>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</si>
  <si>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</si>
  <si>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</si>
  <si>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</si>
  <si>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</si>
  <si>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</si>
  <si>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</si>
  <si>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</si>
  <si>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</si>
  <si>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</si>
  <si>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</si>
  <si>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</si>
  <si>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</si>
  <si>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</si>
  <si>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</si>
  <si>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</si>
  <si>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</si>
  <si>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</si>
  <si>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</si>
  <si>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</si>
  <si>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</si>
  <si>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</si>
  <si>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</si>
  <si>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</si>
  <si>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</si>
  <si>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</si>
  <si>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</si>
  <si>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</si>
  <si>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</si>
  <si>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</si>
  <si>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</si>
  <si>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</si>
  <si>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</si>
  <si>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</si>
  <si>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</si>
  <si>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</si>
  <si>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</si>
  <si>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</si>
  <si>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</si>
  <si>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</si>
  <si>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</si>
  <si>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</si>
  <si>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</si>
  <si>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</si>
  <si>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</si>
  <si>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</si>
  <si>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</si>
  <si>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</si>
  <si>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</si>
  <si>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</si>
  <si>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</si>
  <si>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</si>
  <si>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</si>
  <si>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</si>
  <si>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</si>
  <si>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</si>
  <si>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</si>
  <si>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</si>
  <si>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</si>
  <si>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</si>
  <si>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</si>
  <si>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</si>
  <si>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</si>
  <si>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</si>
  <si>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</si>
  <si>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</si>
  <si>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</si>
  <si>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</si>
  <si>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</si>
  <si>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</si>
  <si>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</si>
  <si>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</si>
  <si>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</si>
  <si>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</si>
  <si>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</si>
  <si>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</si>
  <si>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</si>
  <si>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</si>
  <si>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</si>
  <si>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</si>
  <si>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</si>
  <si>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</si>
  <si>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</si>
  <si>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</si>
  <si>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</si>
  <si>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</si>
  <si>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</si>
  <si>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</si>
  <si>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</si>
  <si>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</si>
  <si>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</si>
  <si>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</si>
  <si>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</si>
  <si>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</si>
  <si>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</si>
  <si>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</si>
  <si>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</si>
  <si>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</si>
  <si>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</si>
  <si>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</si>
  <si>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</si>
  <si>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</si>
  <si>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</si>
  <si>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</si>
  <si>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</si>
  <si>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</si>
  <si>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</si>
  <si>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</si>
  <si>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</si>
  <si>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</si>
  <si>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</si>
  <si>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</si>
  <si>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</si>
  <si>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</si>
  <si>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</si>
  <si>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</si>
  <si>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</si>
  <si>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</si>
  <si>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</si>
  <si>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</si>
  <si>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</si>
  <si>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</si>
  <si>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</si>
  <si>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</si>
  <si>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</si>
  <si>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</si>
  <si>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</si>
  <si>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</si>
  <si>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</si>
  <si>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</si>
  <si>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</si>
  <si>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</si>
  <si>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</si>
  <si>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</si>
  <si>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</si>
  <si>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</si>
  <si>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</si>
  <si>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</si>
  <si>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</si>
  <si>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</si>
  <si>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</si>
  <si>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</si>
  <si>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</si>
  <si>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</si>
  <si>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</si>
  <si>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</si>
  <si>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</si>
  <si>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</si>
  <si>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</si>
  <si>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</si>
  <si>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</si>
  <si>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</si>
  <si>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</si>
  <si>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</si>
  <si>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</si>
  <si>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</si>
  <si>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</si>
  <si>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</si>
  <si>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</si>
  <si>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</si>
  <si>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</si>
  <si>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</si>
  <si>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</si>
  <si>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</si>
  <si>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</si>
  <si>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</si>
  <si>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</si>
  <si>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</si>
  <si>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</si>
  <si>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</si>
  <si>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</si>
  <si>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</si>
  <si>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</si>
  <si>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</si>
  <si>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</si>
  <si>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</si>
  <si>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</si>
  <si>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</si>
  <si>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</si>
  <si>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</si>
  <si>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</si>
  <si>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</si>
  <si>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</si>
  <si>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</si>
  <si>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</si>
  <si>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</si>
  <si>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</si>
  <si>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</si>
  <si>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</si>
  <si>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</si>
  <si>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</si>
  <si>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</si>
  <si>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</si>
  <si>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</si>
  <si>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</si>
  <si>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</si>
  <si>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</si>
  <si>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</si>
  <si>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</si>
  <si>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</si>
  <si>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</si>
  <si>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</si>
  <si>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</si>
  <si>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</si>
  <si>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</si>
  <si>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</si>
  <si>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</si>
  <si>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</si>
  <si>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</si>
  <si>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</si>
  <si>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</si>
  <si>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</si>
  <si>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</si>
  <si>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</si>
  <si>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</si>
  <si>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</si>
  <si>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</si>
  <si>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</si>
  <si>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</si>
  <si>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</si>
  <si>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</si>
  <si>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</si>
  <si>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</si>
  <si>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</si>
  <si>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</si>
  <si>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</si>
  <si>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</si>
  <si>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</si>
  <si>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</si>
  <si>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</si>
  <si>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</si>
  <si>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</si>
  <si>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</si>
  <si>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</si>
  <si>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</si>
  <si>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</si>
  <si>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</si>
  <si>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</si>
  <si>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</si>
  <si>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</si>
  <si>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</si>
  <si>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</si>
  <si>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</si>
  <si>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</si>
  <si>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</si>
  <si>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</si>
  <si>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</si>
  <si>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</si>
  <si>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</si>
  <si>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</si>
  <si>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</si>
  <si>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</si>
  <si>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</si>
  <si>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</si>
  <si>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</si>
  <si>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</si>
  <si>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</si>
  <si>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</si>
  <si>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</si>
  <si>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</si>
  <si>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</si>
  <si>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</si>
  <si>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</si>
  <si>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</si>
  <si>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</si>
  <si>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</si>
  <si>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</si>
  <si>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</si>
  <si>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</si>
  <si>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</si>
  <si>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</si>
  <si>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</si>
  <si>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</si>
  <si>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</si>
  <si>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</si>
  <si>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</si>
  <si>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</si>
  <si>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</si>
  <si>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</si>
  <si>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</si>
  <si>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</si>
  <si>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</si>
  <si>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</si>
  <si>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</si>
  <si>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</si>
  <si>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</si>
  <si>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</si>
  <si>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</si>
  <si>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</si>
  <si>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</si>
  <si>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</si>
  <si>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</si>
  <si>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</si>
  <si>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</si>
  <si>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</si>
  <si>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</si>
  <si>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</si>
  <si>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</si>
  <si>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</si>
  <si>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</si>
  <si>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</si>
  <si>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</si>
  <si>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</si>
  <si>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</si>
  <si>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</si>
  <si>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</si>
  <si>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</si>
  <si>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</si>
  <si>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</si>
  <si>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</si>
  <si>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</si>
  <si>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</si>
  <si>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</si>
  <si>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</si>
  <si>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</si>
  <si>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</si>
  <si>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</si>
  <si>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</si>
  <si>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</si>
  <si>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</si>
  <si>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</si>
  <si>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</si>
  <si>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</si>
  <si>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</si>
  <si>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</si>
  <si>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</si>
  <si>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</si>
  <si>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</si>
  <si>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</si>
  <si>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</si>
  <si>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</si>
  <si>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</si>
  <si>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</si>
  <si>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</si>
  <si>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</si>
  <si>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</si>
  <si>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</si>
  <si>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</si>
  <si>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</si>
  <si>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</si>
  <si>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</si>
  <si>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</si>
  <si>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</si>
  <si>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</si>
  <si>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</si>
  <si>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</si>
  <si>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</si>
  <si>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</si>
  <si>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</si>
  <si>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</si>
  <si>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</si>
  <si>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</si>
  <si>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</si>
  <si>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</si>
  <si>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</si>
  <si>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</si>
  <si>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</si>
  <si>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</si>
  <si>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</si>
  <si>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</si>
  <si>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</si>
  <si>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</si>
  <si>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</si>
  <si>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</si>
  <si>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</si>
  <si>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</si>
  <si>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</si>
  <si>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</si>
  <si>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</si>
  <si>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</si>
  <si>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</si>
  <si>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</si>
  <si>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</si>
  <si>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</si>
  <si>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</si>
  <si>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</si>
  <si>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</si>
  <si>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</si>
  <si>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</si>
  <si>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</si>
  <si>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</si>
  <si>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</si>
  <si>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</si>
  <si>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</si>
  <si>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</si>
  <si>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</si>
  <si>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</si>
  <si>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</si>
  <si>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</si>
  <si>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</si>
  <si>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</si>
  <si>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</si>
  <si>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</si>
  <si>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</si>
  <si>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</si>
  <si>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</si>
  <si>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</si>
  <si>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</si>
  <si>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</si>
  <si>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</si>
  <si>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</si>
  <si>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</si>
  <si>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</si>
  <si>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</si>
  <si>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</si>
  <si>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</si>
  <si>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</si>
  <si>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</si>
  <si>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</si>
  <si>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</si>
  <si>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</si>
  <si>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</si>
  <si>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</si>
  <si>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</si>
  <si>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</si>
  <si>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</si>
  <si>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</si>
  <si>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</si>
  <si>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</si>
  <si>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</si>
  <si>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</si>
  <si>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</si>
  <si>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</si>
  <si>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</si>
  <si>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</si>
  <si>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</si>
  <si>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</si>
  <si>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</si>
  <si>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</si>
  <si>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</si>
  <si>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</si>
  <si>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</si>
  <si>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</si>
  <si>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</si>
  <si>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</si>
  <si>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</si>
  <si>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</si>
  <si>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</si>
  <si>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</si>
  <si>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</si>
  <si>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</si>
  <si>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</si>
  <si>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</si>
  <si>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</si>
  <si>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</si>
  <si>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</si>
  <si>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</si>
  <si>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</si>
  <si>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</si>
  <si>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</si>
  <si>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</si>
  <si>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</si>
  <si>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</si>
  <si>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</si>
  <si>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</si>
  <si>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</si>
  <si>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</si>
  <si>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</si>
  <si>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</si>
  <si>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</si>
  <si>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</si>
  <si>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</si>
  <si>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</si>
  <si>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</si>
  <si>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</si>
  <si>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</si>
  <si>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</si>
  <si>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</si>
  <si>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</si>
  <si>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</si>
  <si>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</si>
  <si>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</si>
  <si>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</si>
  <si>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</si>
  <si>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</si>
  <si>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</si>
  <si>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</si>
  <si>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</si>
  <si>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</si>
  <si>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</si>
  <si>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</si>
  <si>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</si>
  <si>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</si>
  <si>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</si>
  <si>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</si>
  <si>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</si>
  <si>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</si>
  <si>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</si>
  <si>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</si>
  <si>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</si>
  <si>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</si>
  <si>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</si>
  <si>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</si>
  <si>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</si>
  <si>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</si>
  <si>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</si>
  <si>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</si>
  <si>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</si>
  <si>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</si>
  <si>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</si>
  <si>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</si>
  <si>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</si>
  <si>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</si>
  <si>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</si>
  <si>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</si>
  <si>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</si>
  <si>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</si>
  <si>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</si>
  <si>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</si>
  <si>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</si>
  <si>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</si>
  <si>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</si>
  <si>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</si>
  <si>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</si>
  <si>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</si>
  <si>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</si>
  <si>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</si>
  <si>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</si>
  <si>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</si>
  <si>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</si>
  <si>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</si>
  <si>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</si>
  <si>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</si>
  <si>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</si>
  <si>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</si>
  <si>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</si>
  <si>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</si>
  <si>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</si>
  <si>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</si>
  <si>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</si>
  <si>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</si>
  <si>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</si>
  <si>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</si>
  <si>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</si>
  <si>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</si>
  <si>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</si>
  <si>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</si>
  <si>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</si>
  <si>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</si>
  <si>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</si>
  <si>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</si>
  <si>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</si>
  <si>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</si>
  <si>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</si>
  <si>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</si>
  <si>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</si>
  <si>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</si>
  <si>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</si>
  <si>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</si>
  <si>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</si>
  <si>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</si>
  <si>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</si>
  <si>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</si>
  <si>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</si>
  <si>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</si>
  <si>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</si>
  <si>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</si>
  <si>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</si>
  <si>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</si>
  <si>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</si>
  <si>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</si>
  <si>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</si>
  <si>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</si>
  <si>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</si>
  <si>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</si>
  <si>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</si>
  <si>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</si>
  <si>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</si>
  <si>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</si>
  <si>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</si>
  <si>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</si>
  <si>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</si>
  <si>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</si>
  <si>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</si>
  <si>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</si>
  <si>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</si>
  <si>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</si>
  <si>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</si>
  <si>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</si>
  <si>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</si>
  <si>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</si>
  <si>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</si>
  <si>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</si>
  <si>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</si>
  <si>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</si>
  <si>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</si>
  <si>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</si>
  <si>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</si>
  <si>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</si>
  <si>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</si>
  <si>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</si>
  <si>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</si>
  <si>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</si>
  <si>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</si>
  <si>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</si>
  <si>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</si>
  <si>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</si>
  <si>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</si>
  <si>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</si>
  <si>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</si>
  <si>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</si>
  <si>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</si>
  <si>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</si>
  <si>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</si>
  <si>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</si>
  <si>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</si>
  <si>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</si>
  <si>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</si>
  <si>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</si>
  <si>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</si>
  <si>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</si>
  <si>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</si>
  <si>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</si>
  <si>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</si>
  <si>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</si>
  <si>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</si>
  <si>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</si>
  <si>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</si>
  <si>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</si>
  <si>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</si>
  <si>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</si>
  <si>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</si>
  <si>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</si>
  <si>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</si>
  <si>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</si>
  <si>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</si>
  <si>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</si>
  <si>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</si>
  <si>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</si>
  <si>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</si>
  <si>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</si>
  <si>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</si>
  <si>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</si>
  <si>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</si>
  <si>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</si>
  <si>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</si>
  <si>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</si>
  <si>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</si>
  <si>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</si>
  <si>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</si>
  <si>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</si>
  <si>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</si>
  <si>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</si>
  <si>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</si>
  <si>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</si>
  <si>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</si>
  <si>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</si>
  <si>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</si>
  <si>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</si>
  <si>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</si>
  <si>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</si>
  <si>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</si>
  <si>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</si>
  <si>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</si>
  <si>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</si>
  <si>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</si>
  <si>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</si>
  <si>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</si>
  <si>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</si>
  <si>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</si>
  <si>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</si>
  <si>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</si>
  <si>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</si>
  <si>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</si>
  <si>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</si>
  <si>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</si>
  <si>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</si>
  <si>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</si>
  <si>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</si>
  <si>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</si>
  <si>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</si>
  <si>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</si>
  <si>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</si>
  <si>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</si>
  <si>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</si>
  <si>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</si>
  <si>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</si>
  <si>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</si>
  <si>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</si>
  <si>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</si>
  <si>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</si>
  <si>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</si>
  <si>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</si>
  <si>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</si>
  <si>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</si>
  <si>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</si>
  <si>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</si>
  <si>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</si>
  <si>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</si>
  <si>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</si>
  <si>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</si>
  <si>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</si>
  <si>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</si>
  <si>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</si>
  <si>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</si>
  <si>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</si>
  <si>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</si>
  <si>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</si>
  <si>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</si>
  <si>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</si>
  <si>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</si>
  <si>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</si>
  <si>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Expected Marketing Budget</t>
  </si>
  <si>
    <t>KPI (KEY PERFORMANCE INDICATOR)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</si>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</sst>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5" borderId="0" xfId="0" applyFont="1" applyFill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3" borderId="0" xfId="0" applyFont="1" applyFill="1" applyAlignment="1"/>
    <xf numFmtId="0" fontId="0" fillId="6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9" borderId="0" xfId="0" applyFont="1" applyFill="1" applyAlignment="1">
      <alignment horizont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N15347" totalsRowShown="0" headerRowDxfId="17" dataDxfId="16">
  <autoFilter ref="A1:N15347"/>
  <tableColumns count="14">
    <tableColumn id="1" name="order_id" dataDxfId="15"/>
    <tableColumn id="2" name="region" dataDxfId="14"/>
    <tableColumn id="3" name="category" dataDxfId="13"/>
    <tableColumn id="4" name="sales" dataDxfId="12"/>
    <tableColumn id="5" name="discount" dataDxfId="11"/>
    <tableColumn id="6" name="discount_value" dataDxfId="10"/>
    <tableColumn id="7" name="quantity" dataDxfId="9"/>
    <tableColumn id="8" name="order_date" dataDxfId="8"/>
    <tableColumn id="9" name="delivery_date" dataDxfId="7"/>
    <tableColumn id="10" name="customer_type" dataDxfId="6"/>
    <tableColumn id="11" name="payment_mode" dataDxfId="5"/>
    <tableColumn id="12" name="profit" dataDxfId="4"/>
    <tableColumn id="13" name="city" dataDxfId="3"/>
    <tableColumn id="14" name="NET_Revenu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47"/>
  <sheetViews>
    <sheetView tabSelected="1" zoomScaleNormal="100" workbookViewId="0">
      <selection activeCell="I11" sqref="I11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21.5703125" customWidth="1"/>
    <col min="7" max="7" width="13.85546875" customWidth="1"/>
    <col min="8" max="8" width="16.7109375" customWidth="1"/>
    <col min="9" max="9" width="20" customWidth="1"/>
    <col min="10" max="10" width="21.42578125" customWidth="1"/>
    <col min="11" max="11" width="22.28515625" customWidth="1"/>
    <col min="12" max="12" width="12.28515625" customWidth="1"/>
    <col min="13" max="13" width="14.28515625" customWidth="1"/>
    <col min="14" max="14" width="22.5703125" customWidth="1"/>
    <col min="15" max="15" width="26.5703125" customWidth="1"/>
    <col min="16" max="16" width="38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D3-E3</f>
        <v>3802.5899999999997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3588.87</v>
      </c>
      <c r="P4" s="8" t="s">
        <v>15380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  <c r="P5" s="7">
        <f>SUM(Sales_Data)</f>
        <v>39262877.519999973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  <c r="P10" s="9" t="s">
        <v>15382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  <c r="P11" s="10" t="s">
        <v>15383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  <c r="P12" s="13">
        <f>SUM(Profit_Data)</f>
        <v>6872139.8099999921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  <c r="P14" s="11" t="s">
        <v>15381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  <c r="P15" s="12">
        <f>P12*10%</f>
        <v>687213.98099999921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>D16-E16</f>
        <v>4464.5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D67-E67</f>
        <v>4334.88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209.34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D131-E131</f>
        <v>3253.05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2029.02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D195-E195</f>
        <v>1009.29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4136.7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D259-E259</f>
        <v>3438.27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3068.48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D323-E323</f>
        <v>1393.22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4382.9900000000007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D387-E387</f>
        <v>2176.63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2222.0499999999997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D451-E451</f>
        <v>672.77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1969.21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D515-E515</f>
        <v>278.23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116.89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D579-E579</f>
        <v>1849.21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4686.46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D643-E643</f>
        <v>3021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417.4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D707-E707</f>
        <v>1674.0300000000002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174.1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D771-E771</f>
        <v>3566.54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4086.87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D835-E835</f>
        <v>4444.93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1280.43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D899-E899</f>
        <v>4578.26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3355.48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D963-E963</f>
        <v>704.35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1988.4299999999998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D1027-E1027</f>
        <v>1221.05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1387.29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D1091-E1091</f>
        <v>1616.8999999999999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386.58000000000004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D1155-E1155</f>
        <v>2249.2400000000002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4912.4599999999991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D1219-E1219</f>
        <v>1755.77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2923.0099999999998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D1283-E1283</f>
        <v>3561.2999999999997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3998.35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D1347-E1347</f>
        <v>864.26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4359.9000000000005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D1411-E1411</f>
        <v>4494.0199999999995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3985.74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D1475-E1475</f>
        <v>798.01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4018.42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D1539-E1539</f>
        <v>3572.67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603.28000000000009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D1603-E1603</f>
        <v>3235.91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4838.1200000000008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D1667-E1667</f>
        <v>189.89999999999998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764.42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D1731-E1731</f>
        <v>314.28000000000003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3495.5699999999997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D1795-E1795</f>
        <v>4946.8099999999995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1376.41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D1859-E1859</f>
        <v>264.97999999999996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2627.9100000000003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D1923-E1923</f>
        <v>1466.0700000000002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3471.23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D1987-E1987</f>
        <v>2651.35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4812.37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D2051-E2051</f>
        <v>611.34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1817.23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D2115-E2115</f>
        <v>483.13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2825.52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D2179-E2179</f>
        <v>1584.1100000000001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3918.24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D2243-E2243</f>
        <v>3980.21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1648.67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D2307-E2307</f>
        <v>300.89999999999998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2007.97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D2371-E2371</f>
        <v>4587.1499999999996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2090.34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D2435-E2435</f>
        <v>3351.4300000000003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1596.95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D2499-E2499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2146.4500000000003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D2563-E2563</f>
        <v>3814.99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3459.88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D2627-E2627</f>
        <v>1074.8599999999999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1194.51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D2691-E2691</f>
        <v>816.69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1548.86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D2755-E2755</f>
        <v>2225.1799999999998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1688.44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D2819-E2819</f>
        <v>607.01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999.56000000000006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D2883-E2883</f>
        <v>1805.6100000000001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1434.96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D2947-E2947</f>
        <v>1268.19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2782.49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D3011-E3011</f>
        <v>3155.8599999999997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689.12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D3075-E3075</f>
        <v>570.41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164.42000000000002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D3139-E3139</f>
        <v>860.1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2058.7000000000003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D3203-E3203</f>
        <v>4672.2800000000007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4809.9000000000005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D3267-E3267</f>
        <v>154.10999999999999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1721.64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D3331-E3331</f>
        <v>997.73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4255.05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D3395-E3395</f>
        <v>1257.72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1659.1599999999999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D3459-E3459</f>
        <v>2251.52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490.68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D3523-E3523</f>
        <v>3897.48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1144.2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D3587-E3587</f>
        <v>4466.63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1102.74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D3651-E3651</f>
        <v>1000.88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3782.44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D3715-E3715</f>
        <v>1688.5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2700.7200000000003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D3779-E3779</f>
        <v>3025.04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3702.33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D3843-E3843</f>
        <v>182.95000000000002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1059.98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D3907-E3907</f>
        <v>1698.5600000000002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450.90000000000003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D3971-E3971</f>
        <v>4871.6400000000003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2894.6899999999996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D4035-E4035</f>
        <v>3615.54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2631.24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D4099-E4099</f>
        <v>1445.96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2707.3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D4163-E4163</f>
        <v>1834.44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883.5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D4227-E4227</f>
        <v>3296.93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2469.52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D4291-E4291</f>
        <v>3015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597.30000000000007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D4355-E4355</f>
        <v>3595.1200000000003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823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D4419-E4419</f>
        <v>4163.13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3714.55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D4483-E4483</f>
        <v>4788.07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3234.97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D4547-E4547</f>
        <v>1974.94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4788.47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D4611-E4611</f>
        <v>2860.34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4857.4800000000005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D4675-E4675</f>
        <v>4206.2300000000005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2765.48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D4739-E4739</f>
        <v>2132.39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1143.26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D4803-E4803</f>
        <v>3450.51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475.02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D4867-E4867</f>
        <v>3532.4500000000003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3076.13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D4931-E4931</f>
        <v>4649.04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2953.61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D4995-E4995</f>
        <v>241.28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1719.37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D5059-E5059</f>
        <v>4091.3199999999997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1444.3600000000001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D5123-E5123</f>
        <v>3376.95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1165.76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D5187-E5187</f>
        <v>1317.79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1650.45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D5251-E5251</f>
        <v>3555.47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1362.3999999999999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D5315-E5315</f>
        <v>3707.11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902.27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D5379-E5379</f>
        <v>779.49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1752.58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D5443-E5443</f>
        <v>1601.03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4455.8100000000004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D5507-E5507</f>
        <v>2973.43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2025.74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D5571-E5571</f>
        <v>4545.3099999999995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523.62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D5635-E5635</f>
        <v>1382.8799999999999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2569.1499999999996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D5699-E5699</f>
        <v>2396.7199999999998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2345.87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D5763-E5763</f>
        <v>4249.4399999999996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2575.69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D5827-E5827</f>
        <v>1686.03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4594.1099999999997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D5891-E5891</f>
        <v>711.54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4208.88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D5955-E5955</f>
        <v>3694.6099999999997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4298.3799999999992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D6019-E6019</f>
        <v>4448.71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947.68999999999994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D6083-E6083</f>
        <v>267.52999999999997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3662.4199999999996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D6147-E6147</f>
        <v>449.01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2195.7199999999998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D6211-E6211</f>
        <v>2519.96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727.64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D6275-E6275</f>
        <v>1520.5600000000002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2629.92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D6339-E6339</f>
        <v>757.13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2746.4900000000002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D6403-E6403</f>
        <v>1212.92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3760.04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D6467-E6467</f>
        <v>3656.89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2679.2799999999997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D6531-E6531</f>
        <v>2209.52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4234.1899999999996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D6595-E6595</f>
        <v>3974.3799999999997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914.17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D6659-E6659</f>
        <v>2223.1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933.5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D6723-E6723</f>
        <v>3237.8700000000003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464.77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D6787-E6787</f>
        <v>2146.59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2831.29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D6851-E6851</f>
        <v>273.57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4455.3500000000004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D6915-E6915</f>
        <v>3924.62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2294.04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D6979-E6979</f>
        <v>541.03000000000009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3814.7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D7043-E7043</f>
        <v>2808.1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3113.3900000000003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D7107-E7107</f>
        <v>1246.17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1502.3700000000001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D7171-E7171</f>
        <v>3536.45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1448.3999999999999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D7235-E7235</f>
        <v>634.37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4423.8200000000006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D7299-E7299</f>
        <v>3215.2799999999997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3025.62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D7363-E7363</f>
        <v>4446.3500000000004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D7427-E7427</f>
        <v>1140.48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482.3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D7491-E7491</f>
        <v>3002.15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3864.6899999999996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D7555-E7555</f>
        <v>3480.75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3184.7000000000003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D7619-E7619</f>
        <v>409.46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1362.22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D7683-E7683</f>
        <v>3489.41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4207.8799999999992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D7747-E7747</f>
        <v>4486.42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2829.65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D7811-E7811</f>
        <v>1581.8000000000002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530.73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D7875-E7875</f>
        <v>4175.49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600.90000000000009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D7939-E7939</f>
        <v>3646.15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1323.4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D8003-E8003</f>
        <v>1392.1200000000001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4364.54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D8067-E8067</f>
        <v>2914.88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197.84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D8131-E8131</f>
        <v>3807.4500000000003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4362.17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D8195-E8195</f>
        <v>893.55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601.21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D8259-E8259</f>
        <v>4456.5099999999993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2688.42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D8323-E8323</f>
        <v>3887.0299999999997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1280.2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D8387-E8387</f>
        <v>1540.35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4416.59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D8451-E8451</f>
        <v>1439.5700000000002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4514.2299999999996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D8515-E8515</f>
        <v>1848.57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355.9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D8579-E8579</f>
        <v>4911.9000000000005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3983.6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D8643-E8643</f>
        <v>1718.72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3371.41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D8707-E8707</f>
        <v>1815.72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3251.65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D8771-E8771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1380.6399999999999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D8835-E8835</f>
        <v>4236.84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2136.94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D8899-E8899</f>
        <v>1001.82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4131.34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D8963-E8963</f>
        <v>3077.48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249.26999999999998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D9027-E9027</f>
        <v>2296.29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3758.48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D9091-E9091</f>
        <v>2501.9299999999998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472.79999999999995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D9155-E9155</f>
        <v>2635.94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3998.89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D9219-E9219</f>
        <v>2166.9699999999998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4649.41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D9283-E9283</f>
        <v>3680.55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3148.12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D9347-E9347</f>
        <v>503.11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4522.43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D9411-E9411</f>
        <v>950.73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2183.6099999999997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D9475-E9475</f>
        <v>660.59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212.89000000000001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D9539-E9539</f>
        <v>2281.31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2652.92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D9603-E9603</f>
        <v>4305.62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4429.26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D9667-E9667</f>
        <v>513.86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3969.77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D9731-E9731</f>
        <v>4210.3999999999996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2915.91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D9795-E9795</f>
        <v>4128.62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3351.79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D9859-E9859</f>
        <v>4962.46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1189.5300000000002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D9923-E9923</f>
        <v>2371.5500000000002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2573.9700000000003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D9987-E9987</f>
        <v>1350.07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374.18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D10051-E10051</f>
        <v>4427.79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4886.4299999999994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D10115-E10115</f>
        <v>3958.68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4253.1600000000008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D10179-E10179</f>
        <v>2280.41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938.38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D10243-E10243</f>
        <v>3028.9300000000003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254.77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D10307-E10307</f>
        <v>1233.27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3998.13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D10371-E10371</f>
        <v>3033.46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207.46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D10435-E10435</f>
        <v>1699.25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1022.02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D10499-E10499</f>
        <v>1339.3400000000001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4558.57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D10563-E10563</f>
        <v>2531.0100000000002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4334.63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D10627-E10627</f>
        <v>4199.8999999999996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1440.86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D10691-E10691</f>
        <v>2668.65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2919.8100000000004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D10755-E10755</f>
        <v>3692.2400000000002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3978.11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D10819-E10819</f>
        <v>3300.9700000000003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1965.61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D10883-E10883</f>
        <v>994.01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D10947-E10947</f>
        <v>3789.77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1890.93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D11011-E11011</f>
        <v>1789.8899999999999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4622.6000000000004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D11075-E11075</f>
        <v>1224.3400000000001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2697.2000000000003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D11139-E11139</f>
        <v>923.82999999999993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4564.7699999999995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D11203-E11203</f>
        <v>2735.07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4128.9000000000005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D11267-E11267</f>
        <v>2753.46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3331.4799999999996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D11331-E11331</f>
        <v>4827.03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1393.23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D11395-E11395</f>
        <v>703.48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155.11000000000001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D11459-E11459</f>
        <v>3976.3599999999997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3128.8300000000004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D11523-E11523</f>
        <v>1646.86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3097.54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D11587-E11587</f>
        <v>3815.86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858.61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D11651-E11651</f>
        <v>916.41000000000008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3788.4700000000003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D11715-E11715</f>
        <v>599.24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275.38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D11779-E11779</f>
        <v>3398.04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2952.23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D11843-E11843</f>
        <v>208.67000000000002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2443.13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D11907-E11907</f>
        <v>4725.9500000000007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310.33999999999997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D11971-E11971</f>
        <v>3558.01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2964.35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D12035-E12035</f>
        <v>2932.33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2423.46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D12099-E12099</f>
        <v>1656.6299999999999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286.20000000000005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D12163-E12163</f>
        <v>147.9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3598.05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D12227-E12227</f>
        <v>3472.91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2045.43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D12291-E12291</f>
        <v>1811.68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3774.41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D12355-E12355</f>
        <v>4198.1400000000003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3690.52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D12419-E12419</f>
        <v>4743.5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1755.54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D12483-E12483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123.83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D12547-E12547</f>
        <v>4512.3999999999996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4224.3900000000003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D12611-E12611</f>
        <v>496.99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4022.22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D12675-E12675</f>
        <v>4864.0499999999993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3314.3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D12739-E12739</f>
        <v>2234.3200000000002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2570.5099999999998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D12803-E12803</f>
        <v>1407.19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4044.5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D12867-E12867</f>
        <v>3372.61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896.56999999999994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D12931-E12931</f>
        <v>3710.04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4297.6900000000005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D12995-E12995</f>
        <v>2466.2000000000003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2565.0299999999997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D13059-E13059</f>
        <v>2403.2399999999998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1869.22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D13123-E13123</f>
        <v>2826.63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4025.3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D13187-E13187</f>
        <v>1538.52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3201.9900000000002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D13251-E13251</f>
        <v>664.46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2960.79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D13315-E13315</f>
        <v>2763.2999999999997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3344.7200000000003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D13379-E13379</f>
        <v>4928.6000000000004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185.46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D13443-E13443</f>
        <v>787.55000000000007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772.84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D13507-E13507</f>
        <v>4335.88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3957.8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D13571-E13571</f>
        <v>2242.0700000000002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1863.46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D13635-E13635</f>
        <v>3368.13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4347.4800000000005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D13699-E13699</f>
        <v>2253.4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1493.94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D13763-E13763</f>
        <v>625.56999999999994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1550.83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D13827-E13827</f>
        <v>1346.5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243.71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D13891-E13891</f>
        <v>2890.3799999999997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3615.59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D13955-E13955</f>
        <v>634.04999999999995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3123.1400000000003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D14019-E14019</f>
        <v>4788.8500000000004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623.16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D14083-E14083</f>
        <v>4819.78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805.2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D14147-E14147</f>
        <v>1602.31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4325.2599999999993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D14211-E14211</f>
        <v>1752.5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2529.5899999999997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D14275-E14275</f>
        <v>2510.62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3811.5299999999997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D14339-E14339</f>
        <v>394.7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959.01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D14403-E14403</f>
        <v>1015.98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4304.08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D14467-E14467</f>
        <v>1880.6799999999998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2999.5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D14531-E14531</f>
        <v>1844.51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3948.52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D14595-E14595</f>
        <v>2413.3399999999997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4223.2800000000007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D14659-E14659</f>
        <v>4981.71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3069.81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D14723-E14723</f>
        <v>3741.13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1192.8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D14787-E14787</f>
        <v>2897.44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3360.71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D14851-E14851</f>
        <v>2430.3900000000003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2599.98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D14915-E14915</f>
        <v>2116.7199999999998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3135.28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D14979-E14979</f>
        <v>2589.9900000000002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306.58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D15043-E15043</f>
        <v>1333.6200000000001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2874.61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D15107-E15107</f>
        <v>3284.85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4008.57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D15171-E15171</f>
        <v>1491.05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3269.02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D15235-E15235</f>
        <v>3106.5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1895.3300000000002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D15299-E15299</f>
        <v>2330.27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4675.6799999999994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</row>
    <row r="15347" spans="1:17" ht="15" customHeight="1" x14ac:dyDescent="0.25">
      <c r="D15347">
        <f>SUM(D2:D15346)</f>
        <v>39262877.519999973</v>
      </c>
      <c r="N15347">
        <f>AVERAGE(N2:N15346)</f>
        <v>2558.4251997393294</v>
      </c>
      <c r="P15347" s="6"/>
      <c r="Q15347" s="6"/>
    </row>
  </sheetData>
  <conditionalFormatting sqref="E2:E15346">
    <cfRule type="colorScale" priority="3">
      <colorScale>
        <cfvo type="min"/>
        <cfvo type="max"/>
        <color rgb="FF92D050"/>
        <color rgb="FFFF0000"/>
      </colorScale>
    </cfRule>
  </conditionalFormatting>
  <conditionalFormatting sqref="D2:D15346">
    <cfRule type="top10" dxfId="0" priority="2" rank="10"/>
    <cfRule type="top10" dxfId="1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Profit_Data</vt:lpstr>
      <vt:lpstr>Quantity</vt:lpstr>
      <vt:lpstr>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2026-08-14T18:31:52Z</dcterms:modified>
</cp:coreProperties>
</file>