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8_{0AEE540F-CDD2-469A-8700-9EE8F8BBB6BD}" xr6:coauthVersionLast="32" xr6:coauthVersionMax="32" xr10:uidLastSave="{00000000-0000-0000-0000-000000000000}"/>
  <bookViews>
    <workbookView xWindow="0" yWindow="0" windowWidth="19200" windowHeight="11385" xr2:uid="{00000000-000D-0000-FFFF-FFFF00000000}"/>
  </bookViews>
  <sheets>
    <sheet name="class list" sheetId="1" r:id="rId1"/>
    <sheet name="Eugene's dream" sheetId="2" r:id="rId2"/>
    <sheet name="Descriptive statistics" sheetId="3" r:id="rId3"/>
  </sheets>
  <definedNames>
    <definedName name="_xlnm._FilterDatabase" localSheetId="0" hidden="1">'class list'!$B$1:$B$8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4" i="1"/>
  <c r="N3" i="1"/>
  <c r="N2" i="1"/>
  <c r="N1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E8" i="2" l="1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8" i="1" l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<sst xmlns="http://schemas.openxmlformats.org/spreadsheetml/2006/main" count="43" uniqueCount="24">
  <si>
    <t>Borlin</t>
  </si>
  <si>
    <t>Catlin</t>
  </si>
  <si>
    <t>Dorsey</t>
  </si>
  <si>
    <t>Eugene</t>
  </si>
  <si>
    <t>Finerran</t>
  </si>
  <si>
    <t>Greco</t>
  </si>
  <si>
    <t>Allen</t>
  </si>
  <si>
    <t>Test 1</t>
  </si>
  <si>
    <t>Test 2</t>
  </si>
  <si>
    <t>Test 3</t>
  </si>
  <si>
    <t>Average</t>
  </si>
  <si>
    <t>Rounded Average</t>
  </si>
  <si>
    <t>Honors</t>
  </si>
  <si>
    <t>Grade</t>
  </si>
  <si>
    <t>Name</t>
  </si>
  <si>
    <t>Number of Honors</t>
  </si>
  <si>
    <t>Number of Grade "A"</t>
  </si>
  <si>
    <t>Number of Grade "B"</t>
  </si>
  <si>
    <t>Number of Grade "C"</t>
  </si>
  <si>
    <t>Number of Grade "D"</t>
  </si>
  <si>
    <t>Number of Grade "F"</t>
  </si>
  <si>
    <t>SUMMARY STATISTICS</t>
  </si>
  <si>
    <t>Countif formulas used and shown in sheet "class list"</t>
  </si>
  <si>
    <t>Goal seek used for cell F6 (for value 96) and changed value in B6.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</si>
</sst>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0" fillId="4" borderId="0" xfId="0" applyFill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list'!$F$1</c:f>
              <c:strCache>
                <c:ptCount val="1"/>
                <c:pt idx="0">
                  <c:v>Rounded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 list'!$A$2:$A$8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85.3</c:v>
                </c:pt>
                <c:pt idx="1">
                  <c:v>63</c:v>
                </c:pt>
                <c:pt idx="2">
                  <c:v>76.7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6-41E1-A851-A691B01B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812928"/>
        <c:axId val="513810304"/>
      </c:barChart>
      <c:catAx>
        <c:axId val="5138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10304"/>
        <c:crosses val="autoZero"/>
        <c:auto val="1"/>
        <c:lblAlgn val="ctr"/>
        <c:lblOffset val="100"/>
        <c:noMultiLvlLbl val="0"/>
      </c:catAx>
      <c:valAx>
        <c:axId val="513810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9</xdr:row>
      <xdr:rowOff>109537</xdr:rowOff>
    </xdr:from>
    <xdr:to>
      <xdr:col>9</xdr:col>
      <xdr:colOff>304800</xdr:colOff>
      <xdr:row>23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E7460A-85F9-40BC-B264-1570A930F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M15" sqref="M15"/>
    </sheetView>
  </sheetViews>
  <sheetFormatPr defaultRowHeight="15.75" x14ac:dyDescent="0.25"/>
  <cols>
    <col min="1" max="1" width="9.140625" style="2"/>
    <col min="2" max="4" width="6.7109375" style="2" bestFit="1" customWidth="1"/>
    <col min="5" max="5" width="13.7109375" style="2" bestFit="1" customWidth="1"/>
    <col min="6" max="6" width="18.7109375" style="4" bestFit="1" customWidth="1"/>
    <col min="13" max="13" width="20" bestFit="1" customWidth="1"/>
    <col min="14" max="14" width="9.140625" customWidth="1"/>
  </cols>
  <sheetData>
    <row r="1" spans="1:14" x14ac:dyDescent="0.25">
      <c r="A1" s="2" t="s">
        <v>14</v>
      </c>
      <c r="B1" s="2" t="s">
        <v>7</v>
      </c>
      <c r="C1" s="2" t="s">
        <v>8</v>
      </c>
      <c r="D1" s="2" t="s">
        <v>9</v>
      </c>
      <c r="E1" s="2" t="s">
        <v>10</v>
      </c>
      <c r="F1" s="4" t="s">
        <v>11</v>
      </c>
      <c r="G1" s="2" t="s">
        <v>12</v>
      </c>
      <c r="H1" s="2" t="s">
        <v>13</v>
      </c>
      <c r="I1" s="2"/>
      <c r="J1" s="2">
        <v>60</v>
      </c>
      <c r="M1" s="8" t="s">
        <v>15</v>
      </c>
      <c r="N1" s="8">
        <f>COUNTIF(G2:G8,"Yes")</f>
        <v>1</v>
      </c>
    </row>
    <row r="2" spans="1:14" x14ac:dyDescent="0.25">
      <c r="A2" s="2" t="s">
        <v>6</v>
      </c>
      <c r="B2" s="2">
        <v>89</v>
      </c>
      <c r="C2" s="2">
        <v>78</v>
      </c>
      <c r="D2" s="2">
        <v>89</v>
      </c>
      <c r="E2" s="2">
        <f>AVERAGE(B2:D2)</f>
        <v>85.333333333333329</v>
      </c>
      <c r="F2" s="4">
        <f>ROUND(E2,1)</f>
        <v>85.3</v>
      </c>
      <c r="G2" s="2" t="str">
        <f>IF(F2&gt;95,"Yes","No")</f>
        <v>No</v>
      </c>
      <c r="H2" s="2" t="str">
        <f>IF(AND(F2&gt;$J$1,F2&lt;$J$2),"D",IF(OR(F2&gt;$J$4,F2=$J$4),"A",IF(AND(F2&gt;$J$3,F2&lt;$J$4),"B",IF(AND(F2&gt;$J$2,F2&lt;$J$3),"C",IF(F2&lt;$J$1,"F")))))</f>
        <v>B</v>
      </c>
      <c r="I2" s="1"/>
      <c r="J2" s="3">
        <v>70</v>
      </c>
      <c r="M2" s="8" t="s">
        <v>16</v>
      </c>
      <c r="N2" s="8">
        <f>COUNTIF($H$2:$H$8,"A")</f>
        <v>1</v>
      </c>
    </row>
    <row r="3" spans="1:14" x14ac:dyDescent="0.25">
      <c r="A3" s="2" t="s">
        <v>0</v>
      </c>
      <c r="B3" s="2">
        <v>67</v>
      </c>
      <c r="C3" s="2">
        <v>56</v>
      </c>
      <c r="D3" s="2">
        <v>66</v>
      </c>
      <c r="E3" s="2">
        <f t="shared" ref="E3:E8" si="0">AVERAGE(B3:D3)</f>
        <v>63</v>
      </c>
      <c r="F3" s="4">
        <f t="shared" ref="F3:F8" si="1">ROUND(E3,1)</f>
        <v>63</v>
      </c>
      <c r="G3" s="2" t="str">
        <f t="shared" ref="G3:G8" si="2">IF(F3&gt;95,"Yes","No")</f>
        <v>No</v>
      </c>
      <c r="H3" s="2" t="str">
        <f t="shared" ref="H3:H8" si="3">IF(AND(F3&gt;$J$1,F3&lt;$J$2),"D",IF(OR(F3&gt;$J$4,F3=$J$4),"A",IF(AND(F3&gt;$J$3,F3&lt;$J$4),"B",IF(AND(F3&gt;$J$2,F3&lt;$J$3),"C",IF(F3&lt;$J$1,"F")))))</f>
        <v>D</v>
      </c>
      <c r="I3" s="2"/>
      <c r="J3" s="2">
        <v>80</v>
      </c>
      <c r="M3" s="8" t="s">
        <v>17</v>
      </c>
      <c r="N3" s="8">
        <f>COUNTIF($H$2:$H$8,"B")</f>
        <v>2</v>
      </c>
    </row>
    <row r="4" spans="1:14" x14ac:dyDescent="0.25">
      <c r="A4" s="2" t="s">
        <v>1</v>
      </c>
      <c r="B4" s="2">
        <v>78</v>
      </c>
      <c r="C4" s="2">
        <v>76</v>
      </c>
      <c r="D4" s="2">
        <v>76</v>
      </c>
      <c r="E4" s="2">
        <f t="shared" si="0"/>
        <v>76.666666666666671</v>
      </c>
      <c r="F4" s="4">
        <f t="shared" si="1"/>
        <v>76.7</v>
      </c>
      <c r="G4" s="2" t="str">
        <f t="shared" si="2"/>
        <v>No</v>
      </c>
      <c r="H4" s="2" t="str">
        <f t="shared" si="3"/>
        <v>C</v>
      </c>
      <c r="I4" s="2"/>
      <c r="J4" s="2">
        <v>90</v>
      </c>
      <c r="M4" s="8" t="s">
        <v>18</v>
      </c>
      <c r="N4" s="8">
        <f>COUNTIF($H$2:$H$8,"C")</f>
        <v>2</v>
      </c>
    </row>
    <row r="5" spans="1:14" x14ac:dyDescent="0.25">
      <c r="A5" s="2" t="s">
        <v>2</v>
      </c>
      <c r="B5" s="2">
        <v>56</v>
      </c>
      <c r="C5" s="2">
        <v>34</v>
      </c>
      <c r="D5" s="2">
        <v>45</v>
      </c>
      <c r="E5" s="2">
        <f t="shared" si="0"/>
        <v>45</v>
      </c>
      <c r="F5" s="4">
        <f t="shared" si="1"/>
        <v>45</v>
      </c>
      <c r="G5" s="2" t="str">
        <f t="shared" si="2"/>
        <v>No</v>
      </c>
      <c r="H5" s="2" t="str">
        <f t="shared" si="3"/>
        <v>F</v>
      </c>
      <c r="I5" s="2"/>
      <c r="J5" s="2"/>
      <c r="M5" s="8" t="s">
        <v>19</v>
      </c>
      <c r="N5" s="8">
        <f>COUNTIF($H$2:$H$8,"D")</f>
        <v>1</v>
      </c>
    </row>
    <row r="6" spans="1:14" x14ac:dyDescent="0.25">
      <c r="A6" s="2" t="s">
        <v>3</v>
      </c>
      <c r="B6" s="2">
        <v>26</v>
      </c>
      <c r="C6" s="2">
        <v>100</v>
      </c>
      <c r="D6" s="2">
        <v>99</v>
      </c>
      <c r="E6" s="2">
        <f t="shared" si="0"/>
        <v>75</v>
      </c>
      <c r="F6" s="4">
        <f t="shared" si="1"/>
        <v>75</v>
      </c>
      <c r="G6" s="2" t="str">
        <f t="shared" si="2"/>
        <v>No</v>
      </c>
      <c r="H6" s="2" t="str">
        <f t="shared" si="3"/>
        <v>C</v>
      </c>
      <c r="I6" s="2"/>
      <c r="J6" s="2"/>
      <c r="M6" s="8" t="s">
        <v>20</v>
      </c>
      <c r="N6" s="8">
        <f>COUNTIF($H$2:$H$8,"F")</f>
        <v>1</v>
      </c>
    </row>
    <row r="7" spans="1:14" x14ac:dyDescent="0.25">
      <c r="A7" s="2" t="s">
        <v>4</v>
      </c>
      <c r="B7" s="2">
        <v>99</v>
      </c>
      <c r="C7" s="2">
        <v>98</v>
      </c>
      <c r="D7" s="2">
        <v>97</v>
      </c>
      <c r="E7" s="2">
        <f t="shared" si="0"/>
        <v>98</v>
      </c>
      <c r="F7" s="4">
        <f t="shared" si="1"/>
        <v>98</v>
      </c>
      <c r="G7" s="2" t="str">
        <f t="shared" si="2"/>
        <v>Yes</v>
      </c>
      <c r="H7" s="2" t="str">
        <f t="shared" si="3"/>
        <v>A</v>
      </c>
      <c r="I7" s="2"/>
      <c r="J7" s="2"/>
    </row>
    <row r="8" spans="1:14" x14ac:dyDescent="0.25">
      <c r="A8" s="2" t="s">
        <v>5</v>
      </c>
      <c r="B8" s="2">
        <v>78</v>
      </c>
      <c r="C8" s="2">
        <v>87</v>
      </c>
      <c r="D8" s="2">
        <v>88</v>
      </c>
      <c r="E8" s="2">
        <f t="shared" si="0"/>
        <v>84.333333333333329</v>
      </c>
      <c r="F8" s="4">
        <f t="shared" si="1"/>
        <v>84.3</v>
      </c>
      <c r="G8" s="2" t="str">
        <f t="shared" si="2"/>
        <v>No</v>
      </c>
      <c r="H8" s="2" t="str">
        <f t="shared" si="3"/>
        <v>B</v>
      </c>
      <c r="I8" s="2"/>
      <c r="J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3ABA-40EB-489E-B5B9-F4147F90F3CA}">
  <dimension ref="A1:F11"/>
  <sheetViews>
    <sheetView workbookViewId="0">
      <selection activeCell="A12" sqref="A12"/>
    </sheetView>
  </sheetViews>
  <sheetFormatPr defaultRowHeight="15" x14ac:dyDescent="0.25"/>
  <cols>
    <col min="2" max="4" width="6.7109375" bestFit="1" customWidth="1"/>
    <col min="5" max="5" width="13.7109375" bestFit="1" customWidth="1"/>
    <col min="6" max="6" width="18.7109375" bestFit="1" customWidth="1"/>
  </cols>
  <sheetData>
    <row r="1" spans="1:6" ht="15.75" x14ac:dyDescent="0.25">
      <c r="A1" s="2" t="s">
        <v>14</v>
      </c>
      <c r="B1" s="2" t="s">
        <v>7</v>
      </c>
      <c r="C1" s="2" t="s">
        <v>8</v>
      </c>
      <c r="D1" s="2" t="s">
        <v>9</v>
      </c>
      <c r="E1" s="2" t="s">
        <v>10</v>
      </c>
      <c r="F1" s="4" t="s">
        <v>11</v>
      </c>
    </row>
    <row r="2" spans="1:6" ht="15.75" x14ac:dyDescent="0.25">
      <c r="A2" s="2" t="s">
        <v>6</v>
      </c>
      <c r="B2" s="2">
        <v>89</v>
      </c>
      <c r="C2" s="2">
        <v>78</v>
      </c>
      <c r="D2" s="2">
        <v>89</v>
      </c>
      <c r="E2" s="2">
        <f>AVERAGE(B2:D2)</f>
        <v>85.333333333333329</v>
      </c>
      <c r="F2" s="4">
        <f>ROUND(E2,1)</f>
        <v>85.3</v>
      </c>
    </row>
    <row r="3" spans="1:6" ht="15.75" x14ac:dyDescent="0.25">
      <c r="A3" s="2" t="s">
        <v>0</v>
      </c>
      <c r="B3" s="2">
        <v>67</v>
      </c>
      <c r="C3" s="2">
        <v>56</v>
      </c>
      <c r="D3" s="2">
        <v>66</v>
      </c>
      <c r="E3" s="2">
        <f t="shared" ref="E3:E8" si="0">AVERAGE(B3:D3)</f>
        <v>63</v>
      </c>
      <c r="F3" s="4">
        <f t="shared" ref="F3:F8" si="1">ROUND(E3,1)</f>
        <v>63</v>
      </c>
    </row>
    <row r="4" spans="1:6" ht="15.75" x14ac:dyDescent="0.25">
      <c r="A4" s="2" t="s">
        <v>1</v>
      </c>
      <c r="B4" s="2">
        <v>78</v>
      </c>
      <c r="C4" s="2">
        <v>76</v>
      </c>
      <c r="D4" s="2">
        <v>76</v>
      </c>
      <c r="E4" s="2">
        <f t="shared" si="0"/>
        <v>76.666666666666671</v>
      </c>
      <c r="F4" s="4">
        <f t="shared" si="1"/>
        <v>76.7</v>
      </c>
    </row>
    <row r="5" spans="1:6" ht="15.75" x14ac:dyDescent="0.25">
      <c r="A5" s="2" t="s">
        <v>2</v>
      </c>
      <c r="B5" s="2">
        <v>56</v>
      </c>
      <c r="C5" s="2">
        <v>34</v>
      </c>
      <c r="D5" s="2">
        <v>45</v>
      </c>
      <c r="E5" s="2">
        <f t="shared" si="0"/>
        <v>45</v>
      </c>
      <c r="F5" s="4">
        <f t="shared" si="1"/>
        <v>45</v>
      </c>
    </row>
    <row r="6" spans="1:6" ht="15.75" x14ac:dyDescent="0.25">
      <c r="A6" s="5" t="s">
        <v>3</v>
      </c>
      <c r="B6" s="5">
        <v>88.928666666666771</v>
      </c>
      <c r="C6" s="5">
        <v>100</v>
      </c>
      <c r="D6" s="5">
        <v>99</v>
      </c>
      <c r="E6" s="5">
        <f t="shared" si="0"/>
        <v>95.976222222222262</v>
      </c>
      <c r="F6" s="6">
        <f t="shared" si="1"/>
        <v>96</v>
      </c>
    </row>
    <row r="7" spans="1:6" ht="15.75" x14ac:dyDescent="0.25">
      <c r="A7" s="2" t="s">
        <v>4</v>
      </c>
      <c r="B7" s="2">
        <v>99</v>
      </c>
      <c r="C7" s="2">
        <v>98</v>
      </c>
      <c r="D7" s="2">
        <v>97</v>
      </c>
      <c r="E7" s="2">
        <f t="shared" si="0"/>
        <v>98</v>
      </c>
      <c r="F7" s="4">
        <f t="shared" si="1"/>
        <v>98</v>
      </c>
    </row>
    <row r="8" spans="1:6" ht="15.75" x14ac:dyDescent="0.25">
      <c r="A8" s="2" t="s">
        <v>5</v>
      </c>
      <c r="B8" s="2">
        <v>78</v>
      </c>
      <c r="C8" s="2">
        <v>87</v>
      </c>
      <c r="D8" s="2">
        <v>88</v>
      </c>
      <c r="E8" s="2">
        <f t="shared" si="0"/>
        <v>84.333333333333329</v>
      </c>
      <c r="F8" s="4">
        <f t="shared" si="1"/>
        <v>84.3</v>
      </c>
    </row>
    <row r="11" spans="1:6" x14ac:dyDescent="0.25">
      <c r="A11" s="7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60A4-276B-436E-92DE-DF2BE9CA7CCD}">
  <dimension ref="A1:B11"/>
  <sheetViews>
    <sheetView workbookViewId="0">
      <selection activeCell="D5" sqref="D5:D6"/>
    </sheetView>
  </sheetViews>
  <sheetFormatPr defaultRowHeight="15" x14ac:dyDescent="0.25"/>
  <cols>
    <col min="1" max="1" width="27.7109375" customWidth="1"/>
  </cols>
  <sheetData>
    <row r="1" spans="1:2" ht="18.75" x14ac:dyDescent="0.3">
      <c r="A1" s="11" t="s">
        <v>21</v>
      </c>
      <c r="B1" s="11"/>
    </row>
    <row r="3" spans="1:2" x14ac:dyDescent="0.25">
      <c r="A3" s="8" t="s">
        <v>15</v>
      </c>
      <c r="B3" s="8">
        <v>1</v>
      </c>
    </row>
    <row r="4" spans="1:2" s="10" customFormat="1" x14ac:dyDescent="0.25">
      <c r="A4" s="9"/>
      <c r="B4" s="9"/>
    </row>
    <row r="5" spans="1:2" x14ac:dyDescent="0.25">
      <c r="A5" s="8" t="s">
        <v>16</v>
      </c>
      <c r="B5" s="8">
        <v>1</v>
      </c>
    </row>
    <row r="6" spans="1:2" x14ac:dyDescent="0.25">
      <c r="A6" s="8" t="s">
        <v>17</v>
      </c>
      <c r="B6" s="8">
        <v>2</v>
      </c>
    </row>
    <row r="7" spans="1:2" x14ac:dyDescent="0.25">
      <c r="A7" s="8" t="s">
        <v>18</v>
      </c>
      <c r="B7" s="8">
        <v>2</v>
      </c>
    </row>
    <row r="8" spans="1:2" x14ac:dyDescent="0.25">
      <c r="A8" s="8" t="s">
        <v>19</v>
      </c>
      <c r="B8" s="8">
        <v>1</v>
      </c>
    </row>
    <row r="9" spans="1:2" x14ac:dyDescent="0.25">
      <c r="A9" s="8" t="s">
        <v>20</v>
      </c>
      <c r="B9" s="8">
        <v>1</v>
      </c>
    </row>
    <row r="11" spans="1:2" s="10" customFormat="1" x14ac:dyDescent="0.25">
      <c r="A11" s="9" t="s">
        <v>22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Eugene's dream</vt:lpstr>
      <vt:lpstr>Descriptive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2018-09-05T12:58:36Z</dcterms:modified>
</cp:coreProperties>
</file>