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 firstSheet="6" activeTab="7"/>
  </bookViews>
  <sheets>
    <sheet name="Hoja1" sheetId="1" r:id="rId1"/>
    <sheet name="Billetera" sheetId="2" r:id="rId2"/>
    <sheet name="Prestamo" sheetId="3" r:id="rId3"/>
    <sheet name="PagoEfectivo" sheetId="4" r:id="rId4"/>
    <sheet name="Billetera 2" sheetId="5" r:id="rId5"/>
    <sheet name="Prestamo 2" sheetId="6" r:id="rId6"/>
    <sheet name="Pago Efectivo 2" sheetId="7" r:id="rId7"/>
    <sheet name="Hoja4" sheetId="8" r:id="rId8"/>
  </sheets>
  <definedNames>
    <definedName name="_xlnm._FilterDatabase" localSheetId="7" hidden="1">Hoja4!$M$25:$M$30</definedName>
  </definedNames>
  <calcPr calcId="144525"/>
</workbook>
</file>

<file path=xl/calcChain.xml><?xml version="1.0" encoding="utf-8"?>
<calcChain xmlns="http://schemas.openxmlformats.org/spreadsheetml/2006/main">
  <c r="D20" i="8" l="1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J20" i="8" s="1"/>
  <c r="I5" i="8"/>
  <c r="I20" i="8" s="1"/>
  <c r="H5" i="8"/>
  <c r="H20" i="8" s="1"/>
  <c r="G17" i="7"/>
  <c r="G18" i="7" s="1"/>
  <c r="F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L17" i="7" s="1"/>
  <c r="K5" i="7"/>
  <c r="K17" i="7" s="1"/>
  <c r="F18" i="6"/>
  <c r="E18" i="6"/>
  <c r="J33" i="2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D20" i="5"/>
  <c r="J19" i="5"/>
  <c r="I19" i="5"/>
  <c r="H19" i="5"/>
  <c r="J18" i="5"/>
  <c r="I18" i="5"/>
  <c r="H18" i="5"/>
  <c r="H20" i="5" l="1"/>
  <c r="I20" i="5"/>
  <c r="J20" i="5"/>
  <c r="E33" i="2"/>
  <c r="D33" i="2"/>
  <c r="L17" i="4" l="1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G18" i="4"/>
  <c r="G17" i="4"/>
  <c r="F17" i="4"/>
  <c r="F18" i="3"/>
  <c r="E18" i="3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J5" i="2"/>
  <c r="I5" i="2"/>
  <c r="K5" i="2"/>
  <c r="D21" i="1"/>
  <c r="C21" i="1"/>
  <c r="G29" i="1"/>
  <c r="K33" i="2" l="1"/>
  <c r="I33" i="2"/>
  <c r="D23" i="1"/>
</calcChain>
</file>

<file path=xl/sharedStrings.xml><?xml version="1.0" encoding="utf-8"?>
<sst xmlns="http://schemas.openxmlformats.org/spreadsheetml/2006/main" count="357" uniqueCount="43">
  <si>
    <t>Ruddy</t>
  </si>
  <si>
    <t>Casa</t>
  </si>
  <si>
    <t>Receptor</t>
  </si>
  <si>
    <t xml:space="preserve">Debe </t>
  </si>
  <si>
    <t>Haber</t>
  </si>
  <si>
    <t>DA</t>
  </si>
  <si>
    <t>Gerardo</t>
  </si>
  <si>
    <t>Andrea</t>
  </si>
  <si>
    <t>T</t>
  </si>
  <si>
    <t>A</t>
  </si>
  <si>
    <t>casa</t>
  </si>
  <si>
    <t>debe</t>
  </si>
  <si>
    <t>haber</t>
  </si>
  <si>
    <t>Ruddy - Rendicion</t>
  </si>
  <si>
    <t>CAsa</t>
  </si>
  <si>
    <t>andrea</t>
  </si>
  <si>
    <t>ruddy</t>
  </si>
  <si>
    <t>G</t>
  </si>
  <si>
    <t>Prestamos</t>
  </si>
  <si>
    <t>usuario</t>
  </si>
  <si>
    <t>Pagos</t>
  </si>
  <si>
    <t>responsable</t>
  </si>
  <si>
    <t>maxi</t>
  </si>
  <si>
    <t>Efectivo</t>
  </si>
  <si>
    <t>billetera</t>
  </si>
  <si>
    <t>Prestamo</t>
  </si>
  <si>
    <t>id</t>
  </si>
  <si>
    <t>gerardo</t>
  </si>
  <si>
    <t>tipo</t>
  </si>
  <si>
    <t>Apuesta</t>
  </si>
  <si>
    <t>Ganancia</t>
  </si>
  <si>
    <t>Transaccion</t>
  </si>
  <si>
    <t>P</t>
  </si>
  <si>
    <t>Billetera</t>
  </si>
  <si>
    <t>Recibo</t>
  </si>
  <si>
    <t>Debe</t>
  </si>
  <si>
    <t>Da</t>
  </si>
  <si>
    <t>Recibe</t>
  </si>
  <si>
    <t>PP</t>
  </si>
  <si>
    <t>Pago Prestamo</t>
  </si>
  <si>
    <t>Retiro</t>
  </si>
  <si>
    <t>R</t>
  </si>
  <si>
    <t>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</si>
</sst>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2" xfId="0" applyBorder="1"/>
    <xf numFmtId="0" fontId="0" fillId="0" borderId="5" xfId="0" applyBorder="1"/>
    <xf numFmtId="0" fontId="0" fillId="2" borderId="6" xfId="0" applyFill="1" applyBorder="1"/>
    <xf numFmtId="0" fontId="1" fillId="2" borderId="7" xfId="0" applyFont="1" applyFill="1" applyBorder="1" applyAlignment="1">
      <alignment horizontal="center" vertical="center"/>
    </xf>
    <xf numFmtId="0" fontId="0" fillId="0" borderId="8" xfId="0" applyBorder="1"/>
    <xf numFmtId="0" fontId="0" fillId="2" borderId="9" xfId="0" applyFill="1" applyBorder="1"/>
    <xf numFmtId="0" fontId="1" fillId="2" borderId="10" xfId="0" applyFont="1" applyFill="1" applyBorder="1" applyAlignment="1">
      <alignment horizontal="center" vertical="center"/>
    </xf>
    <xf numFmtId="0" fontId="0" fillId="6" borderId="6" xfId="0" applyFill="1" applyBorder="1"/>
    <xf numFmtId="0" fontId="1" fillId="6" borderId="7" xfId="0" applyFont="1" applyFill="1" applyBorder="1" applyAlignment="1">
      <alignment horizontal="center" vertical="center"/>
    </xf>
    <xf numFmtId="0" fontId="0" fillId="6" borderId="9" xfId="0" applyFill="1" applyBorder="1"/>
    <xf numFmtId="0" fontId="1" fillId="6" borderId="10" xfId="0" applyFont="1" applyFill="1" applyBorder="1" applyAlignment="1">
      <alignment horizontal="center" vertical="center"/>
    </xf>
    <xf numFmtId="0" fontId="0" fillId="4" borderId="6" xfId="0" applyFill="1" applyBorder="1"/>
    <xf numFmtId="0" fontId="1" fillId="4" borderId="7" xfId="0" applyFont="1" applyFill="1" applyBorder="1" applyAlignment="1">
      <alignment horizontal="center" vertical="center"/>
    </xf>
    <xf numFmtId="0" fontId="0" fillId="4" borderId="9" xfId="0" applyFill="1" applyBorder="1"/>
    <xf numFmtId="0" fontId="1" fillId="4" borderId="10" xfId="0" applyFont="1" applyFill="1" applyBorder="1" applyAlignment="1">
      <alignment horizontal="center" vertical="center"/>
    </xf>
    <xf numFmtId="0" fontId="0" fillId="5" borderId="6" xfId="0" applyFill="1" applyBorder="1"/>
    <xf numFmtId="0" fontId="1" fillId="5" borderId="7" xfId="0" applyFont="1" applyFill="1" applyBorder="1" applyAlignment="1">
      <alignment horizontal="center" vertical="center"/>
    </xf>
    <xf numFmtId="0" fontId="0" fillId="5" borderId="9" xfId="0" applyFill="1" applyBorder="1"/>
    <xf numFmtId="0" fontId="1" fillId="5" borderId="10" xfId="0" applyFont="1" applyFill="1" applyBorder="1" applyAlignment="1">
      <alignment horizontal="center" vertical="center"/>
    </xf>
    <xf numFmtId="0" fontId="0" fillId="7" borderId="6" xfId="0" applyFill="1" applyBorder="1"/>
    <xf numFmtId="0" fontId="1" fillId="7" borderId="7" xfId="0" applyFont="1" applyFill="1" applyBorder="1" applyAlignment="1">
      <alignment horizontal="center" vertical="center"/>
    </xf>
    <xf numFmtId="0" fontId="0" fillId="7" borderId="9" xfId="0" applyFill="1" applyBorder="1"/>
    <xf numFmtId="0" fontId="1" fillId="7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0" fillId="0" borderId="11" xfId="0" applyBorder="1"/>
    <xf numFmtId="0" fontId="0" fillId="2" borderId="12" xfId="0" applyFill="1" applyBorder="1"/>
    <xf numFmtId="0" fontId="1" fillId="2" borderId="13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8" borderId="6" xfId="0" applyFill="1" applyBorder="1"/>
    <xf numFmtId="0" fontId="1" fillId="8" borderId="7" xfId="0" applyFont="1" applyFill="1" applyBorder="1" applyAlignment="1">
      <alignment horizontal="center" vertical="center"/>
    </xf>
    <xf numFmtId="0" fontId="0" fillId="8" borderId="9" xfId="0" applyFill="1" applyBorder="1"/>
    <xf numFmtId="0" fontId="1" fillId="8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D16" sqref="D16"/>
    </sheetView>
  </sheetViews>
  <sheetFormatPr baseColWidth="10" defaultRowHeight="15" x14ac:dyDescent="0.25"/>
  <sheetData>
    <row r="2" spans="2:9" x14ac:dyDescent="0.25">
      <c r="B2" t="s">
        <v>0</v>
      </c>
      <c r="C2">
        <v>1000</v>
      </c>
      <c r="F2" t="s">
        <v>1</v>
      </c>
      <c r="G2">
        <v>200</v>
      </c>
    </row>
    <row r="3" spans="2:9" x14ac:dyDescent="0.25">
      <c r="G3">
        <v>400</v>
      </c>
    </row>
    <row r="4" spans="2:9" x14ac:dyDescent="0.25">
      <c r="B4" t="s">
        <v>2</v>
      </c>
      <c r="C4" t="s">
        <v>3</v>
      </c>
      <c r="D4" t="s">
        <v>4</v>
      </c>
      <c r="E4" t="s">
        <v>5</v>
      </c>
    </row>
    <row r="5" spans="2:9" x14ac:dyDescent="0.25">
      <c r="B5" s="1" t="s">
        <v>0</v>
      </c>
      <c r="C5" s="1">
        <v>500</v>
      </c>
      <c r="D5" s="1"/>
      <c r="E5" s="1" t="s">
        <v>6</v>
      </c>
      <c r="F5" t="s">
        <v>8</v>
      </c>
    </row>
    <row r="6" spans="2:9" x14ac:dyDescent="0.25">
      <c r="B6" t="s">
        <v>6</v>
      </c>
      <c r="D6">
        <v>500</v>
      </c>
      <c r="E6" t="s">
        <v>0</v>
      </c>
      <c r="F6" t="s">
        <v>8</v>
      </c>
    </row>
    <row r="7" spans="2:9" x14ac:dyDescent="0.25">
      <c r="B7" s="1" t="s">
        <v>0</v>
      </c>
      <c r="C7" s="1">
        <v>100</v>
      </c>
      <c r="D7" s="1"/>
      <c r="E7" s="1" t="s">
        <v>7</v>
      </c>
      <c r="F7" t="s">
        <v>8</v>
      </c>
    </row>
    <row r="8" spans="2:9" x14ac:dyDescent="0.25">
      <c r="B8" t="s">
        <v>7</v>
      </c>
      <c r="D8">
        <v>100</v>
      </c>
      <c r="E8" t="s">
        <v>0</v>
      </c>
      <c r="F8" t="s">
        <v>8</v>
      </c>
    </row>
    <row r="9" spans="2:9" x14ac:dyDescent="0.25">
      <c r="B9" s="1" t="s">
        <v>0</v>
      </c>
      <c r="C9" s="1">
        <v>300</v>
      </c>
      <c r="D9" s="1"/>
      <c r="E9" s="1" t="s">
        <v>1</v>
      </c>
      <c r="F9" t="s">
        <v>9</v>
      </c>
    </row>
    <row r="10" spans="2:9" x14ac:dyDescent="0.25">
      <c r="B10" t="s">
        <v>1</v>
      </c>
      <c r="D10">
        <v>300</v>
      </c>
      <c r="E10" t="s">
        <v>0</v>
      </c>
      <c r="F10" t="s">
        <v>9</v>
      </c>
    </row>
    <row r="11" spans="2:9" x14ac:dyDescent="0.25">
      <c r="B11" t="s">
        <v>1</v>
      </c>
      <c r="C11">
        <v>600</v>
      </c>
      <c r="E11" t="s">
        <v>0</v>
      </c>
      <c r="F11" t="s">
        <v>8</v>
      </c>
    </row>
    <row r="12" spans="2:9" x14ac:dyDescent="0.25">
      <c r="B12" s="2" t="s">
        <v>0</v>
      </c>
      <c r="C12" s="2"/>
      <c r="D12" s="2">
        <v>600</v>
      </c>
      <c r="E12" s="2" t="s">
        <v>1</v>
      </c>
      <c r="F12" t="s">
        <v>8</v>
      </c>
    </row>
    <row r="13" spans="2:9" x14ac:dyDescent="0.25">
      <c r="B13" s="1" t="s">
        <v>0</v>
      </c>
      <c r="C13" s="1">
        <v>600</v>
      </c>
      <c r="D13" s="1"/>
      <c r="E13" s="1" t="s">
        <v>1</v>
      </c>
      <c r="F13" t="s">
        <v>9</v>
      </c>
    </row>
    <row r="14" spans="2:9" x14ac:dyDescent="0.25">
      <c r="B14" s="3" t="s">
        <v>1</v>
      </c>
      <c r="C14" s="3"/>
      <c r="D14" s="3">
        <v>600</v>
      </c>
      <c r="E14" s="3" t="s">
        <v>0</v>
      </c>
      <c r="F14" t="s">
        <v>9</v>
      </c>
      <c r="H14" t="s">
        <v>11</v>
      </c>
      <c r="I14" t="s">
        <v>12</v>
      </c>
    </row>
    <row r="15" spans="2:9" x14ac:dyDescent="0.25">
      <c r="B15" s="3" t="s">
        <v>1</v>
      </c>
      <c r="C15" s="3">
        <v>2000</v>
      </c>
      <c r="D15" s="3"/>
      <c r="E15" s="3" t="s">
        <v>0</v>
      </c>
      <c r="H15">
        <v>1000</v>
      </c>
    </row>
    <row r="16" spans="2:9" x14ac:dyDescent="0.25">
      <c r="B16" s="3" t="s">
        <v>0</v>
      </c>
      <c r="C16" s="3"/>
      <c r="D16" s="3">
        <v>2000</v>
      </c>
      <c r="E16" s="3" t="s">
        <v>14</v>
      </c>
      <c r="H16">
        <v>200</v>
      </c>
    </row>
    <row r="17" spans="2:9" x14ac:dyDescent="0.25">
      <c r="B17" s="3"/>
      <c r="C17" s="3"/>
      <c r="D17" s="3"/>
      <c r="E17" s="3"/>
      <c r="G17" t="s">
        <v>13</v>
      </c>
      <c r="I17">
        <v>400</v>
      </c>
    </row>
    <row r="18" spans="2:9" x14ac:dyDescent="0.25">
      <c r="B18" s="3"/>
      <c r="C18" s="3"/>
      <c r="D18" s="3"/>
      <c r="E18" s="3"/>
    </row>
    <row r="19" spans="2:9" x14ac:dyDescent="0.25">
      <c r="G19" t="s">
        <v>6</v>
      </c>
      <c r="I19">
        <v>500</v>
      </c>
    </row>
    <row r="20" spans="2:9" x14ac:dyDescent="0.25">
      <c r="G20" t="s">
        <v>7</v>
      </c>
      <c r="I20">
        <v>50</v>
      </c>
    </row>
    <row r="21" spans="2:9" x14ac:dyDescent="0.25">
      <c r="C21">
        <f>C5+C7+C9+C13</f>
        <v>1500</v>
      </c>
      <c r="D21">
        <f>D12+D16</f>
        <v>2600</v>
      </c>
      <c r="G21" t="s">
        <v>0</v>
      </c>
      <c r="I21">
        <v>250</v>
      </c>
    </row>
    <row r="22" spans="2:9" x14ac:dyDescent="0.25">
      <c r="G22" t="s">
        <v>1</v>
      </c>
      <c r="I22">
        <v>0</v>
      </c>
    </row>
    <row r="23" spans="2:9" x14ac:dyDescent="0.25">
      <c r="D23">
        <f>D21-C21</f>
        <v>1100</v>
      </c>
    </row>
    <row r="26" spans="2:9" x14ac:dyDescent="0.25">
      <c r="G26">
        <v>1200</v>
      </c>
    </row>
    <row r="27" spans="2:9" x14ac:dyDescent="0.25">
      <c r="G27">
        <v>50</v>
      </c>
    </row>
    <row r="28" spans="2:9" x14ac:dyDescent="0.25">
      <c r="G28">
        <v>-1000</v>
      </c>
    </row>
    <row r="29" spans="2:9" x14ac:dyDescent="0.25">
      <c r="G29">
        <f>SUM(G26:G28)</f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3"/>
  <sheetViews>
    <sheetView topLeftCell="I13" workbookViewId="0">
      <selection activeCell="M15" sqref="M15:M16"/>
    </sheetView>
  </sheetViews>
  <sheetFormatPr baseColWidth="10" defaultRowHeight="15" x14ac:dyDescent="0.25"/>
  <cols>
    <col min="1" max="1" width="5.7109375" customWidth="1"/>
    <col min="2" max="12" width="11.5703125" customWidth="1"/>
    <col min="13" max="13" width="14.140625" bestFit="1" customWidth="1"/>
  </cols>
  <sheetData>
    <row r="3" spans="2:17" x14ac:dyDescent="0.25">
      <c r="B3" s="5" t="s">
        <v>33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"/>
      <c r="O3" s="4"/>
      <c r="P3" s="4"/>
      <c r="Q3" s="4"/>
    </row>
    <row r="4" spans="2:17" ht="15.75" thickBot="1" x14ac:dyDescent="0.3">
      <c r="C4" s="6" t="s">
        <v>34</v>
      </c>
      <c r="D4" s="6" t="s">
        <v>35</v>
      </c>
      <c r="E4" s="6" t="s">
        <v>4</v>
      </c>
      <c r="F4" s="6" t="s">
        <v>36</v>
      </c>
      <c r="G4" s="6" t="s">
        <v>28</v>
      </c>
      <c r="I4" t="s">
        <v>10</v>
      </c>
      <c r="J4" t="s">
        <v>16</v>
      </c>
      <c r="K4" t="s">
        <v>15</v>
      </c>
    </row>
    <row r="5" spans="2:17" x14ac:dyDescent="0.25">
      <c r="B5" s="9">
        <v>1</v>
      </c>
      <c r="C5" s="10" t="s">
        <v>10</v>
      </c>
      <c r="D5" s="10">
        <v>500</v>
      </c>
      <c r="E5" s="10"/>
      <c r="F5" s="10" t="s">
        <v>7</v>
      </c>
      <c r="G5" s="56" t="s">
        <v>32</v>
      </c>
      <c r="H5" s="10"/>
      <c r="I5" s="10">
        <f t="shared" ref="I5:K21" si="0">IF($C5=I$4, IF($D5&gt;0,$D5*-1,$E5),0)</f>
        <v>-500</v>
      </c>
      <c r="J5" s="10">
        <f t="shared" si="0"/>
        <v>0</v>
      </c>
      <c r="K5" s="10">
        <f>IF($C5=K$4, IF($D5&gt;0,$D5*-1,$E5),0)</f>
        <v>0</v>
      </c>
      <c r="L5" s="10"/>
      <c r="M5" s="11" t="s">
        <v>25</v>
      </c>
    </row>
    <row r="6" spans="2:17" ht="15.75" thickBot="1" x14ac:dyDescent="0.3">
      <c r="B6" s="12">
        <v>2</v>
      </c>
      <c r="C6" s="13" t="s">
        <v>15</v>
      </c>
      <c r="D6" s="13"/>
      <c r="E6" s="13">
        <v>500</v>
      </c>
      <c r="F6" s="13" t="s">
        <v>10</v>
      </c>
      <c r="G6" s="39" t="s">
        <v>32</v>
      </c>
      <c r="H6" s="13"/>
      <c r="I6" s="13">
        <f t="shared" si="0"/>
        <v>0</v>
      </c>
      <c r="J6" s="13">
        <f t="shared" si="0"/>
        <v>0</v>
      </c>
      <c r="K6" s="13">
        <f t="shared" si="0"/>
        <v>500</v>
      </c>
      <c r="L6" s="13"/>
      <c r="M6" s="14"/>
    </row>
    <row r="7" spans="2:17" x14ac:dyDescent="0.25">
      <c r="B7" s="9">
        <v>3</v>
      </c>
      <c r="C7" s="10" t="s">
        <v>10</v>
      </c>
      <c r="D7" s="10">
        <v>1000</v>
      </c>
      <c r="E7" s="10"/>
      <c r="F7" s="10" t="s">
        <v>16</v>
      </c>
      <c r="G7" s="56" t="s">
        <v>32</v>
      </c>
      <c r="H7" s="10"/>
      <c r="I7" s="10">
        <f t="shared" si="0"/>
        <v>-1000</v>
      </c>
      <c r="J7" s="10">
        <f t="shared" si="0"/>
        <v>0</v>
      </c>
      <c r="K7" s="10">
        <f t="shared" si="0"/>
        <v>0</v>
      </c>
      <c r="L7" s="10"/>
      <c r="M7" s="11" t="s">
        <v>25</v>
      </c>
    </row>
    <row r="8" spans="2:17" ht="15.75" thickBot="1" x14ac:dyDescent="0.3">
      <c r="B8" s="12">
        <v>4</v>
      </c>
      <c r="C8" s="13" t="s">
        <v>16</v>
      </c>
      <c r="D8" s="13"/>
      <c r="E8" s="13">
        <v>1000</v>
      </c>
      <c r="F8" s="13" t="s">
        <v>10</v>
      </c>
      <c r="G8" s="39" t="s">
        <v>32</v>
      </c>
      <c r="H8" s="13"/>
      <c r="I8" s="13">
        <f t="shared" si="0"/>
        <v>0</v>
      </c>
      <c r="J8" s="13">
        <f t="shared" si="0"/>
        <v>1000</v>
      </c>
      <c r="K8" s="13">
        <f t="shared" si="0"/>
        <v>0</v>
      </c>
      <c r="L8" s="13"/>
      <c r="M8" s="14"/>
    </row>
    <row r="9" spans="2:17" x14ac:dyDescent="0.25">
      <c r="B9" s="9">
        <v>5</v>
      </c>
      <c r="C9" s="15" t="s">
        <v>16</v>
      </c>
      <c r="D9" s="15">
        <v>600</v>
      </c>
      <c r="E9" s="15"/>
      <c r="F9" s="15" t="s">
        <v>7</v>
      </c>
      <c r="G9" s="57" t="s">
        <v>8</v>
      </c>
      <c r="H9" s="15"/>
      <c r="I9" s="15">
        <f t="shared" si="0"/>
        <v>0</v>
      </c>
      <c r="J9" s="15">
        <f t="shared" si="0"/>
        <v>-600</v>
      </c>
      <c r="K9" s="15">
        <f t="shared" si="0"/>
        <v>0</v>
      </c>
      <c r="L9" s="15"/>
      <c r="M9" s="16" t="s">
        <v>31</v>
      </c>
    </row>
    <row r="10" spans="2:17" ht="15.75" thickBot="1" x14ac:dyDescent="0.3">
      <c r="B10" s="12">
        <v>6</v>
      </c>
      <c r="C10" s="17" t="s">
        <v>15</v>
      </c>
      <c r="D10" s="17"/>
      <c r="E10" s="17">
        <v>600</v>
      </c>
      <c r="F10" s="17" t="s">
        <v>16</v>
      </c>
      <c r="G10" s="40" t="s">
        <v>8</v>
      </c>
      <c r="H10" s="17"/>
      <c r="I10" s="17">
        <f t="shared" si="0"/>
        <v>0</v>
      </c>
      <c r="J10" s="17">
        <f t="shared" si="0"/>
        <v>0</v>
      </c>
      <c r="K10" s="17">
        <f t="shared" si="0"/>
        <v>600</v>
      </c>
      <c r="L10" s="17"/>
      <c r="M10" s="18"/>
    </row>
    <row r="11" spans="2:17" x14ac:dyDescent="0.25">
      <c r="B11" s="9">
        <v>7</v>
      </c>
      <c r="C11" s="19" t="s">
        <v>16</v>
      </c>
      <c r="D11" s="19">
        <v>200</v>
      </c>
      <c r="E11" s="19"/>
      <c r="F11" s="19" t="s">
        <v>10</v>
      </c>
      <c r="G11" s="58" t="s">
        <v>9</v>
      </c>
      <c r="H11" s="19"/>
      <c r="I11" s="19">
        <f t="shared" si="0"/>
        <v>0</v>
      </c>
      <c r="J11" s="19">
        <f t="shared" si="0"/>
        <v>-200</v>
      </c>
      <c r="K11" s="19">
        <f t="shared" si="0"/>
        <v>0</v>
      </c>
      <c r="L11" s="19"/>
      <c r="M11" s="20" t="s">
        <v>29</v>
      </c>
    </row>
    <row r="12" spans="2:17" ht="15.75" thickBot="1" x14ac:dyDescent="0.3">
      <c r="B12" s="12">
        <v>8</v>
      </c>
      <c r="C12" s="21" t="s">
        <v>10</v>
      </c>
      <c r="D12" s="21"/>
      <c r="E12" s="21">
        <v>200</v>
      </c>
      <c r="F12" s="21" t="s">
        <v>16</v>
      </c>
      <c r="G12" s="41" t="s">
        <v>9</v>
      </c>
      <c r="H12" s="21"/>
      <c r="I12" s="21">
        <f t="shared" si="0"/>
        <v>200</v>
      </c>
      <c r="J12" s="21">
        <f t="shared" si="0"/>
        <v>0</v>
      </c>
      <c r="K12" s="21">
        <f t="shared" si="0"/>
        <v>0</v>
      </c>
      <c r="L12" s="21"/>
      <c r="M12" s="22"/>
    </row>
    <row r="13" spans="2:17" x14ac:dyDescent="0.25">
      <c r="B13" s="9">
        <v>9</v>
      </c>
      <c r="C13" s="19" t="s">
        <v>16</v>
      </c>
      <c r="D13" s="19">
        <v>200</v>
      </c>
      <c r="E13" s="19"/>
      <c r="F13" s="19" t="s">
        <v>10</v>
      </c>
      <c r="G13" s="58" t="s">
        <v>9</v>
      </c>
      <c r="H13" s="19"/>
      <c r="I13" s="19">
        <f t="shared" si="0"/>
        <v>0</v>
      </c>
      <c r="J13" s="19">
        <f t="shared" si="0"/>
        <v>-200</v>
      </c>
      <c r="K13" s="19">
        <f t="shared" si="0"/>
        <v>0</v>
      </c>
      <c r="L13" s="19"/>
      <c r="M13" s="20" t="s">
        <v>29</v>
      </c>
    </row>
    <row r="14" spans="2:17" ht="15.75" thickBot="1" x14ac:dyDescent="0.3">
      <c r="B14" s="12">
        <v>10</v>
      </c>
      <c r="C14" s="21" t="s">
        <v>10</v>
      </c>
      <c r="D14" s="21"/>
      <c r="E14" s="21">
        <v>200</v>
      </c>
      <c r="F14" s="21" t="s">
        <v>16</v>
      </c>
      <c r="G14" s="41" t="s">
        <v>9</v>
      </c>
      <c r="H14" s="21"/>
      <c r="I14" s="21">
        <f t="shared" si="0"/>
        <v>200</v>
      </c>
      <c r="J14" s="21">
        <f t="shared" si="0"/>
        <v>0</v>
      </c>
      <c r="K14" s="21">
        <f t="shared" si="0"/>
        <v>0</v>
      </c>
      <c r="L14" s="21"/>
      <c r="M14" s="22"/>
    </row>
    <row r="15" spans="2:17" x14ac:dyDescent="0.25">
      <c r="B15" s="9">
        <v>11</v>
      </c>
      <c r="C15" s="23" t="s">
        <v>10</v>
      </c>
      <c r="D15" s="23">
        <v>1500</v>
      </c>
      <c r="E15" s="23"/>
      <c r="F15" s="23" t="s">
        <v>16</v>
      </c>
      <c r="G15" s="59" t="s">
        <v>17</v>
      </c>
      <c r="H15" s="23"/>
      <c r="I15" s="23">
        <f t="shared" si="0"/>
        <v>-1500</v>
      </c>
      <c r="J15" s="23">
        <f t="shared" si="0"/>
        <v>0</v>
      </c>
      <c r="K15" s="23">
        <f t="shared" si="0"/>
        <v>0</v>
      </c>
      <c r="L15" s="23"/>
      <c r="M15" s="24" t="s">
        <v>30</v>
      </c>
    </row>
    <row r="16" spans="2:17" ht="15.75" thickBot="1" x14ac:dyDescent="0.3">
      <c r="B16" s="12">
        <v>12</v>
      </c>
      <c r="C16" s="25" t="s">
        <v>16</v>
      </c>
      <c r="D16" s="25"/>
      <c r="E16" s="25">
        <v>1500</v>
      </c>
      <c r="F16" s="25" t="s">
        <v>10</v>
      </c>
      <c r="G16" s="42" t="s">
        <v>17</v>
      </c>
      <c r="H16" s="25"/>
      <c r="I16" s="25">
        <f t="shared" si="0"/>
        <v>0</v>
      </c>
      <c r="J16" s="25">
        <f t="shared" si="0"/>
        <v>1500</v>
      </c>
      <c r="K16" s="25">
        <f t="shared" si="0"/>
        <v>0</v>
      </c>
      <c r="L16" s="25"/>
      <c r="M16" s="26"/>
    </row>
    <row r="17" spans="2:13" x14ac:dyDescent="0.25">
      <c r="B17" s="9">
        <v>13</v>
      </c>
      <c r="C17" s="44" t="s">
        <v>16</v>
      </c>
      <c r="D17" s="44">
        <v>1000</v>
      </c>
      <c r="E17" s="44"/>
      <c r="F17" s="44" t="s">
        <v>10</v>
      </c>
      <c r="G17" s="60" t="s">
        <v>38</v>
      </c>
      <c r="H17" s="44"/>
      <c r="I17" s="44">
        <f t="shared" si="0"/>
        <v>0</v>
      </c>
      <c r="J17" s="44">
        <f t="shared" si="0"/>
        <v>-1000</v>
      </c>
      <c r="K17" s="44">
        <f t="shared" si="0"/>
        <v>0</v>
      </c>
      <c r="L17" s="44"/>
      <c r="M17" s="45" t="s">
        <v>39</v>
      </c>
    </row>
    <row r="18" spans="2:13" ht="15.75" thickBot="1" x14ac:dyDescent="0.3">
      <c r="B18" s="12">
        <v>14</v>
      </c>
      <c r="C18" s="46" t="s">
        <v>10</v>
      </c>
      <c r="D18" s="46"/>
      <c r="E18" s="46">
        <v>1000</v>
      </c>
      <c r="F18" s="46" t="s">
        <v>16</v>
      </c>
      <c r="G18" s="54" t="s">
        <v>38</v>
      </c>
      <c r="H18" s="46"/>
      <c r="I18" s="46">
        <f t="shared" si="0"/>
        <v>1000</v>
      </c>
      <c r="J18" s="46">
        <f t="shared" si="0"/>
        <v>0</v>
      </c>
      <c r="K18" s="46">
        <f t="shared" si="0"/>
        <v>0</v>
      </c>
      <c r="L18" s="46"/>
      <c r="M18" s="47"/>
    </row>
    <row r="19" spans="2:13" x14ac:dyDescent="0.25">
      <c r="B19" s="9">
        <v>15</v>
      </c>
      <c r="C19" s="27" t="s">
        <v>16</v>
      </c>
      <c r="D19" s="27">
        <v>500</v>
      </c>
      <c r="E19" s="27"/>
      <c r="F19" s="27" t="s">
        <v>10</v>
      </c>
      <c r="G19" s="61" t="s">
        <v>41</v>
      </c>
      <c r="H19" s="27"/>
      <c r="I19" s="27">
        <f t="shared" si="0"/>
        <v>0</v>
      </c>
      <c r="J19" s="27">
        <f t="shared" si="0"/>
        <v>-500</v>
      </c>
      <c r="K19" s="27">
        <f t="shared" si="0"/>
        <v>0</v>
      </c>
      <c r="L19" s="27"/>
      <c r="M19" s="28" t="s">
        <v>40</v>
      </c>
    </row>
    <row r="20" spans="2:13" ht="15.75" thickBot="1" x14ac:dyDescent="0.3">
      <c r="B20" s="12">
        <v>16</v>
      </c>
      <c r="C20" s="29" t="s">
        <v>10</v>
      </c>
      <c r="D20" s="29"/>
      <c r="E20" s="29">
        <v>500</v>
      </c>
      <c r="F20" s="29" t="s">
        <v>16</v>
      </c>
      <c r="G20" s="43" t="s">
        <v>41</v>
      </c>
      <c r="H20" s="29"/>
      <c r="I20" s="29">
        <f t="shared" si="0"/>
        <v>500</v>
      </c>
      <c r="J20" s="29">
        <f t="shared" si="0"/>
        <v>0</v>
      </c>
      <c r="K20" s="29">
        <f t="shared" si="0"/>
        <v>0</v>
      </c>
      <c r="L20" s="29"/>
      <c r="M20" s="30"/>
    </row>
    <row r="21" spans="2:13" x14ac:dyDescent="0.25">
      <c r="B21" s="9">
        <v>17</v>
      </c>
      <c r="C21" s="27" t="s">
        <v>15</v>
      </c>
      <c r="D21" s="27">
        <v>1100</v>
      </c>
      <c r="E21" s="27"/>
      <c r="F21" s="27" t="s">
        <v>10</v>
      </c>
      <c r="G21" s="61" t="s">
        <v>41</v>
      </c>
      <c r="H21" s="27"/>
      <c r="I21" s="27">
        <f t="shared" si="0"/>
        <v>0</v>
      </c>
      <c r="J21" s="27">
        <f t="shared" si="0"/>
        <v>0</v>
      </c>
      <c r="K21" s="27">
        <f t="shared" si="0"/>
        <v>-1100</v>
      </c>
      <c r="L21" s="27"/>
      <c r="M21" s="28" t="s">
        <v>40</v>
      </c>
    </row>
    <row r="22" spans="2:13" ht="15.75" thickBot="1" x14ac:dyDescent="0.3">
      <c r="B22" s="12">
        <v>18</v>
      </c>
      <c r="C22" s="29" t="s">
        <v>10</v>
      </c>
      <c r="D22" s="29"/>
      <c r="E22" s="29">
        <v>1100</v>
      </c>
      <c r="F22" s="29" t="s">
        <v>15</v>
      </c>
      <c r="G22" s="43" t="s">
        <v>41</v>
      </c>
      <c r="H22" s="29"/>
      <c r="I22" s="29">
        <f t="shared" ref="I22:K32" si="1">IF($C22=I$4, IF($D22&gt;0,$D22*-1,$E22),0)</f>
        <v>1100</v>
      </c>
      <c r="J22" s="29">
        <f t="shared" si="1"/>
        <v>0</v>
      </c>
      <c r="K22" s="29">
        <f t="shared" si="1"/>
        <v>0</v>
      </c>
      <c r="L22" s="29"/>
      <c r="M22" s="30"/>
    </row>
    <row r="23" spans="2:13" x14ac:dyDescent="0.25">
      <c r="B23" s="9">
        <v>19</v>
      </c>
      <c r="C23" s="10" t="s">
        <v>10</v>
      </c>
      <c r="D23" s="10">
        <v>500</v>
      </c>
      <c r="E23" s="10"/>
      <c r="F23" s="10" t="s">
        <v>7</v>
      </c>
      <c r="G23" s="56" t="s">
        <v>32</v>
      </c>
      <c r="H23" s="10"/>
      <c r="I23" s="10">
        <f t="shared" si="1"/>
        <v>-500</v>
      </c>
      <c r="J23" s="10">
        <f t="shared" si="1"/>
        <v>0</v>
      </c>
      <c r="K23" s="10">
        <f t="shared" si="1"/>
        <v>0</v>
      </c>
      <c r="L23" s="10"/>
      <c r="M23" s="11" t="s">
        <v>25</v>
      </c>
    </row>
    <row r="24" spans="2:13" ht="15.75" thickBot="1" x14ac:dyDescent="0.3">
      <c r="B24" s="12">
        <v>20</v>
      </c>
      <c r="C24" s="13" t="s">
        <v>15</v>
      </c>
      <c r="D24" s="13"/>
      <c r="E24" s="13">
        <v>500</v>
      </c>
      <c r="F24" s="13" t="s">
        <v>10</v>
      </c>
      <c r="G24" s="39" t="s">
        <v>32</v>
      </c>
      <c r="H24" s="13"/>
      <c r="I24" s="13">
        <f t="shared" si="1"/>
        <v>0</v>
      </c>
      <c r="J24" s="13">
        <f t="shared" si="1"/>
        <v>0</v>
      </c>
      <c r="K24" s="13">
        <f t="shared" si="1"/>
        <v>500</v>
      </c>
      <c r="L24" s="13"/>
      <c r="M24" s="14"/>
    </row>
    <row r="25" spans="2:13" x14ac:dyDescent="0.25">
      <c r="B25" s="9">
        <v>21</v>
      </c>
      <c r="C25" s="19" t="s">
        <v>15</v>
      </c>
      <c r="D25" s="19">
        <v>200</v>
      </c>
      <c r="E25" s="19"/>
      <c r="F25" s="19" t="s">
        <v>10</v>
      </c>
      <c r="G25" s="58" t="s">
        <v>9</v>
      </c>
      <c r="H25" s="19"/>
      <c r="I25" s="19">
        <f t="shared" si="1"/>
        <v>0</v>
      </c>
      <c r="J25" s="19">
        <f t="shared" si="1"/>
        <v>0</v>
      </c>
      <c r="K25" s="19">
        <f t="shared" si="1"/>
        <v>-200</v>
      </c>
      <c r="L25" s="19"/>
      <c r="M25" s="20" t="s">
        <v>29</v>
      </c>
    </row>
    <row r="26" spans="2:13" ht="15.75" thickBot="1" x14ac:dyDescent="0.3">
      <c r="B26" s="12">
        <v>22</v>
      </c>
      <c r="C26" s="21" t="s">
        <v>10</v>
      </c>
      <c r="D26" s="21"/>
      <c r="E26" s="21">
        <v>200</v>
      </c>
      <c r="F26" s="21" t="s">
        <v>15</v>
      </c>
      <c r="G26" s="41" t="s">
        <v>9</v>
      </c>
      <c r="H26" s="21"/>
      <c r="I26" s="21">
        <f t="shared" si="1"/>
        <v>200</v>
      </c>
      <c r="J26" s="21">
        <f t="shared" si="1"/>
        <v>0</v>
      </c>
      <c r="K26" s="21">
        <f t="shared" si="1"/>
        <v>0</v>
      </c>
      <c r="L26" s="21"/>
      <c r="M26" s="22"/>
    </row>
    <row r="27" spans="2:13" x14ac:dyDescent="0.25">
      <c r="B27" s="9">
        <v>23</v>
      </c>
      <c r="C27" s="15" t="s">
        <v>15</v>
      </c>
      <c r="D27" s="15">
        <v>300</v>
      </c>
      <c r="E27" s="15"/>
      <c r="F27" s="15" t="s">
        <v>16</v>
      </c>
      <c r="G27" s="57" t="s">
        <v>8</v>
      </c>
      <c r="H27" s="15"/>
      <c r="I27" s="15">
        <f t="shared" si="1"/>
        <v>0</v>
      </c>
      <c r="J27" s="15">
        <f t="shared" si="1"/>
        <v>0</v>
      </c>
      <c r="K27" s="15">
        <f t="shared" si="1"/>
        <v>-300</v>
      </c>
      <c r="L27" s="15"/>
      <c r="M27" s="16" t="s">
        <v>31</v>
      </c>
    </row>
    <row r="28" spans="2:13" ht="15.75" thickBot="1" x14ac:dyDescent="0.3">
      <c r="B28" s="12">
        <v>24</v>
      </c>
      <c r="C28" s="17" t="s">
        <v>16</v>
      </c>
      <c r="D28" s="17"/>
      <c r="E28" s="17">
        <v>300</v>
      </c>
      <c r="F28" s="17" t="s">
        <v>7</v>
      </c>
      <c r="G28" s="40" t="s">
        <v>8</v>
      </c>
      <c r="H28" s="17"/>
      <c r="I28" s="17">
        <f t="shared" si="1"/>
        <v>0</v>
      </c>
      <c r="J28" s="17">
        <f t="shared" si="1"/>
        <v>300</v>
      </c>
      <c r="K28" s="17">
        <f t="shared" si="1"/>
        <v>0</v>
      </c>
      <c r="L28" s="17"/>
      <c r="M28" s="18"/>
    </row>
    <row r="29" spans="2:13" x14ac:dyDescent="0.25">
      <c r="B29" s="9">
        <v>25</v>
      </c>
      <c r="C29" s="27" t="s">
        <v>16</v>
      </c>
      <c r="D29" s="27">
        <v>300</v>
      </c>
      <c r="E29" s="27"/>
      <c r="F29" s="27" t="s">
        <v>10</v>
      </c>
      <c r="G29" s="61" t="s">
        <v>41</v>
      </c>
      <c r="H29" s="27"/>
      <c r="I29" s="27">
        <f t="shared" si="1"/>
        <v>0</v>
      </c>
      <c r="J29" s="27">
        <f t="shared" si="1"/>
        <v>-300</v>
      </c>
      <c r="K29" s="27">
        <f t="shared" si="1"/>
        <v>0</v>
      </c>
      <c r="L29" s="27"/>
      <c r="M29" s="28" t="s">
        <v>40</v>
      </c>
    </row>
    <row r="30" spans="2:13" ht="15.75" thickBot="1" x14ac:dyDescent="0.3">
      <c r="B30" s="12">
        <v>26</v>
      </c>
      <c r="C30" s="29" t="s">
        <v>10</v>
      </c>
      <c r="D30" s="29"/>
      <c r="E30" s="29">
        <v>300</v>
      </c>
      <c r="F30" s="29" t="s">
        <v>16</v>
      </c>
      <c r="G30" s="43" t="s">
        <v>41</v>
      </c>
      <c r="H30" s="29"/>
      <c r="I30" s="29">
        <f t="shared" si="1"/>
        <v>300</v>
      </c>
      <c r="J30" s="29">
        <f t="shared" si="1"/>
        <v>0</v>
      </c>
      <c r="K30" s="29">
        <f t="shared" si="1"/>
        <v>0</v>
      </c>
      <c r="L30" s="29"/>
      <c r="M30" s="30"/>
    </row>
    <row r="31" spans="2:13" x14ac:dyDescent="0.25">
      <c r="I31">
        <f t="shared" si="1"/>
        <v>0</v>
      </c>
      <c r="J31">
        <f t="shared" si="1"/>
        <v>0</v>
      </c>
      <c r="K31">
        <f t="shared" si="1"/>
        <v>0</v>
      </c>
    </row>
    <row r="32" spans="2:13" x14ac:dyDescent="0.25">
      <c r="I32">
        <f t="shared" si="1"/>
        <v>0</v>
      </c>
      <c r="J32">
        <f t="shared" si="1"/>
        <v>0</v>
      </c>
      <c r="K32">
        <f t="shared" si="1"/>
        <v>0</v>
      </c>
    </row>
    <row r="33" spans="4:11" x14ac:dyDescent="0.25">
      <c r="D33">
        <f>SUM(D5:D32)</f>
        <v>7900</v>
      </c>
      <c r="E33">
        <f>SUM(E5:E32)</f>
        <v>7900</v>
      </c>
      <c r="I33">
        <f>SUM(I5:I32)</f>
        <v>0</v>
      </c>
      <c r="J33">
        <f>SUM(J5:J32)</f>
        <v>0</v>
      </c>
      <c r="K33">
        <f>SUM(K5:K32)</f>
        <v>0</v>
      </c>
    </row>
  </sheetData>
  <mergeCells count="15">
    <mergeCell ref="M25:M26"/>
    <mergeCell ref="M27:M28"/>
    <mergeCell ref="M29:M30"/>
    <mergeCell ref="B3:M3"/>
    <mergeCell ref="M13:M14"/>
    <mergeCell ref="M15:M16"/>
    <mergeCell ref="M23:M24"/>
    <mergeCell ref="M9:M10"/>
    <mergeCell ref="M17:M18"/>
    <mergeCell ref="M19:M20"/>
    <mergeCell ref="M21:M22"/>
    <mergeCell ref="N3:Q3"/>
    <mergeCell ref="M5:M6"/>
    <mergeCell ref="M7:M8"/>
    <mergeCell ref="M11:M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C7" sqref="C7"/>
    </sheetView>
  </sheetViews>
  <sheetFormatPr baseColWidth="10" defaultRowHeight="15" x14ac:dyDescent="0.25"/>
  <sheetData>
    <row r="3" spans="2:7" x14ac:dyDescent="0.25">
      <c r="B3" s="4" t="s">
        <v>18</v>
      </c>
      <c r="C3" s="4"/>
      <c r="D3" s="4"/>
      <c r="E3" s="4"/>
      <c r="F3" s="4"/>
      <c r="G3" s="7"/>
    </row>
    <row r="4" spans="2:7" x14ac:dyDescent="0.25">
      <c r="B4" s="48" t="s">
        <v>26</v>
      </c>
      <c r="C4" s="48" t="s">
        <v>33</v>
      </c>
      <c r="D4" s="48" t="s">
        <v>19</v>
      </c>
      <c r="E4" s="48" t="s">
        <v>11</v>
      </c>
      <c r="F4" s="48" t="s">
        <v>12</v>
      </c>
    </row>
    <row r="5" spans="2:7" x14ac:dyDescent="0.25">
      <c r="B5" s="49">
        <v>1</v>
      </c>
      <c r="C5" s="49">
        <v>2</v>
      </c>
      <c r="D5" s="49" t="s">
        <v>15</v>
      </c>
      <c r="E5" s="49">
        <v>500</v>
      </c>
      <c r="F5" s="49"/>
    </row>
    <row r="6" spans="2:7" x14ac:dyDescent="0.25">
      <c r="B6" s="49">
        <v>2</v>
      </c>
      <c r="C6" s="49">
        <v>4</v>
      </c>
      <c r="D6" s="49" t="s">
        <v>16</v>
      </c>
      <c r="E6" s="49">
        <v>1000</v>
      </c>
      <c r="F6" s="49"/>
    </row>
    <row r="7" spans="2:7" x14ac:dyDescent="0.25">
      <c r="B7" s="49">
        <v>3</v>
      </c>
      <c r="C7" s="49">
        <v>14</v>
      </c>
      <c r="D7" s="49" t="s">
        <v>16</v>
      </c>
      <c r="E7" s="49"/>
      <c r="F7" s="49">
        <v>1000</v>
      </c>
    </row>
    <row r="8" spans="2:7" x14ac:dyDescent="0.25">
      <c r="B8" s="49">
        <v>4</v>
      </c>
      <c r="C8" s="49"/>
      <c r="D8" s="49" t="s">
        <v>15</v>
      </c>
      <c r="E8" s="49"/>
      <c r="F8" s="49">
        <v>500</v>
      </c>
      <c r="G8" t="s">
        <v>23</v>
      </c>
    </row>
    <row r="9" spans="2:7" x14ac:dyDescent="0.25">
      <c r="B9" s="49">
        <v>5</v>
      </c>
      <c r="C9" s="49">
        <v>19</v>
      </c>
      <c r="D9" s="49" t="s">
        <v>15</v>
      </c>
      <c r="E9" s="49">
        <v>500</v>
      </c>
      <c r="F9" s="49"/>
    </row>
    <row r="10" spans="2:7" x14ac:dyDescent="0.25">
      <c r="B10" s="49">
        <v>6</v>
      </c>
      <c r="C10" s="49"/>
      <c r="D10" s="49" t="s">
        <v>15</v>
      </c>
      <c r="E10" s="49"/>
      <c r="F10" s="49">
        <v>500</v>
      </c>
      <c r="G10" t="s">
        <v>23</v>
      </c>
    </row>
    <row r="11" spans="2:7" x14ac:dyDescent="0.25">
      <c r="B11" s="49"/>
      <c r="C11" s="49"/>
      <c r="D11" s="49"/>
      <c r="E11" s="49"/>
      <c r="F11" s="49"/>
    </row>
    <row r="12" spans="2:7" x14ac:dyDescent="0.25">
      <c r="B12" s="49"/>
      <c r="C12" s="49"/>
      <c r="D12" s="49"/>
      <c r="E12" s="49"/>
      <c r="F12" s="49"/>
    </row>
    <row r="13" spans="2:7" x14ac:dyDescent="0.25">
      <c r="B13" s="49"/>
      <c r="C13" s="49"/>
      <c r="D13" s="49"/>
      <c r="E13" s="49"/>
      <c r="F13" s="49"/>
    </row>
    <row r="14" spans="2:7" x14ac:dyDescent="0.25">
      <c r="B14" s="49"/>
      <c r="C14" s="49"/>
      <c r="D14" s="49"/>
      <c r="E14" s="49"/>
      <c r="F14" s="49"/>
    </row>
    <row r="15" spans="2:7" x14ac:dyDescent="0.25">
      <c r="B15" s="49"/>
      <c r="C15" s="49"/>
      <c r="D15" s="49"/>
      <c r="E15" s="49"/>
      <c r="F15" s="49"/>
    </row>
    <row r="16" spans="2:7" x14ac:dyDescent="0.25">
      <c r="B16" s="49"/>
      <c r="C16" s="49"/>
      <c r="D16" s="49"/>
      <c r="E16" s="49"/>
      <c r="F16" s="49"/>
    </row>
    <row r="17" spans="2:6" x14ac:dyDescent="0.25">
      <c r="B17" s="49"/>
      <c r="C17" s="49"/>
      <c r="D17" s="49"/>
      <c r="E17" s="49"/>
      <c r="F17" s="49"/>
    </row>
    <row r="18" spans="2:6" x14ac:dyDescent="0.25">
      <c r="B18" s="50"/>
      <c r="C18" s="50"/>
      <c r="D18" s="51"/>
      <c r="E18" s="49">
        <f>SUM(E5:E17)</f>
        <v>2000</v>
      </c>
      <c r="F18" s="49">
        <f>SUM(F5:F17)</f>
        <v>2000</v>
      </c>
    </row>
  </sheetData>
  <mergeCells count="1"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workbookViewId="0">
      <selection activeCell="F5" sqref="F5"/>
    </sheetView>
  </sheetViews>
  <sheetFormatPr baseColWidth="10" defaultRowHeight="15" x14ac:dyDescent="0.25"/>
  <cols>
    <col min="1" max="1" width="5.140625" customWidth="1"/>
    <col min="8" max="9" width="12" customWidth="1"/>
  </cols>
  <sheetData>
    <row r="3" spans="2:12" x14ac:dyDescent="0.25">
      <c r="B3" s="5" t="s">
        <v>20</v>
      </c>
      <c r="C3" s="5"/>
      <c r="D3" s="5"/>
      <c r="E3" s="5"/>
      <c r="F3" s="5"/>
      <c r="G3" s="5"/>
      <c r="H3" s="5"/>
      <c r="I3" s="6"/>
    </row>
    <row r="4" spans="2:12" x14ac:dyDescent="0.25">
      <c r="B4" s="49" t="s">
        <v>26</v>
      </c>
      <c r="C4" s="49" t="s">
        <v>25</v>
      </c>
      <c r="D4" s="49" t="s">
        <v>24</v>
      </c>
      <c r="E4" s="49" t="s">
        <v>19</v>
      </c>
      <c r="F4" s="49" t="s">
        <v>11</v>
      </c>
      <c r="G4" s="49" t="s">
        <v>12</v>
      </c>
      <c r="H4" s="49" t="s">
        <v>21</v>
      </c>
      <c r="I4" s="52"/>
      <c r="K4" t="s">
        <v>22</v>
      </c>
      <c r="L4" t="s">
        <v>27</v>
      </c>
    </row>
    <row r="5" spans="2:12" x14ac:dyDescent="0.25">
      <c r="B5" s="49">
        <v>1</v>
      </c>
      <c r="C5" s="49"/>
      <c r="D5" s="49">
        <v>16</v>
      </c>
      <c r="E5" s="49" t="s">
        <v>16</v>
      </c>
      <c r="F5" s="49">
        <v>500</v>
      </c>
      <c r="G5" s="49"/>
      <c r="H5" s="49" t="s">
        <v>22</v>
      </c>
      <c r="I5" s="52" t="s">
        <v>40</v>
      </c>
      <c r="K5">
        <f>IF($H5=K$4, IF($F5&gt;0,$F5*-1,$G5),0)</f>
        <v>-500</v>
      </c>
      <c r="L5">
        <f t="shared" ref="L5:L16" si="0">IF($H5=L$4, IF($F5&gt;0,$F5*-1,$G5),0)</f>
        <v>0</v>
      </c>
    </row>
    <row r="6" spans="2:12" x14ac:dyDescent="0.25">
      <c r="B6" s="49">
        <v>2</v>
      </c>
      <c r="C6" s="49">
        <v>4</v>
      </c>
      <c r="D6" s="49"/>
      <c r="E6" s="49" t="s">
        <v>15</v>
      </c>
      <c r="F6" s="49"/>
      <c r="G6" s="49">
        <v>500</v>
      </c>
      <c r="H6" s="49" t="s">
        <v>27</v>
      </c>
      <c r="I6" s="52" t="s">
        <v>39</v>
      </c>
      <c r="K6">
        <f t="shared" ref="K6:K16" si="1">IF($H6=K$4, IF($F6&gt;0,$F6*-1,$G6),0)</f>
        <v>0</v>
      </c>
      <c r="L6">
        <f t="shared" si="0"/>
        <v>500</v>
      </c>
    </row>
    <row r="7" spans="2:12" x14ac:dyDescent="0.25">
      <c r="B7" s="49">
        <v>3</v>
      </c>
      <c r="C7" s="49"/>
      <c r="D7" s="49">
        <v>18</v>
      </c>
      <c r="E7" s="49" t="s">
        <v>15</v>
      </c>
      <c r="F7" s="49">
        <v>1100</v>
      </c>
      <c r="G7" s="49"/>
      <c r="H7" s="49" t="s">
        <v>22</v>
      </c>
      <c r="I7" s="52" t="s">
        <v>40</v>
      </c>
      <c r="K7">
        <f t="shared" si="1"/>
        <v>-1100</v>
      </c>
      <c r="L7">
        <f t="shared" si="0"/>
        <v>0</v>
      </c>
    </row>
    <row r="8" spans="2:12" x14ac:dyDescent="0.25">
      <c r="B8" s="49">
        <v>4</v>
      </c>
      <c r="C8" s="49">
        <v>6</v>
      </c>
      <c r="D8" s="49"/>
      <c r="E8" s="49" t="s">
        <v>15</v>
      </c>
      <c r="F8" s="49"/>
      <c r="G8" s="49">
        <v>500</v>
      </c>
      <c r="H8" s="49" t="s">
        <v>22</v>
      </c>
      <c r="I8" s="53" t="s">
        <v>39</v>
      </c>
      <c r="K8">
        <f t="shared" si="1"/>
        <v>500</v>
      </c>
      <c r="L8">
        <f t="shared" si="0"/>
        <v>0</v>
      </c>
    </row>
    <row r="9" spans="2:12" x14ac:dyDescent="0.25">
      <c r="B9" s="49">
        <v>5</v>
      </c>
      <c r="C9" s="49"/>
      <c r="D9" s="49">
        <v>26</v>
      </c>
      <c r="E9" s="49" t="s">
        <v>16</v>
      </c>
      <c r="F9" s="49">
        <v>300</v>
      </c>
      <c r="G9" s="49"/>
      <c r="H9" s="49" t="s">
        <v>27</v>
      </c>
      <c r="I9" s="53" t="s">
        <v>40</v>
      </c>
      <c r="K9">
        <f t="shared" si="1"/>
        <v>0</v>
      </c>
      <c r="L9">
        <f t="shared" si="0"/>
        <v>-300</v>
      </c>
    </row>
    <row r="10" spans="2:12" x14ac:dyDescent="0.25">
      <c r="B10" s="49">
        <v>6</v>
      </c>
      <c r="C10" s="49"/>
      <c r="D10" s="49"/>
      <c r="E10" s="49"/>
      <c r="F10" s="49"/>
      <c r="G10" s="49"/>
      <c r="H10" s="49"/>
      <c r="I10" s="52"/>
      <c r="K10">
        <f t="shared" si="1"/>
        <v>0</v>
      </c>
      <c r="L10">
        <f t="shared" si="0"/>
        <v>0</v>
      </c>
    </row>
    <row r="11" spans="2:12" x14ac:dyDescent="0.25">
      <c r="B11" s="49">
        <v>7</v>
      </c>
      <c r="C11" s="49"/>
      <c r="D11" s="49"/>
      <c r="E11" s="49"/>
      <c r="F11" s="49"/>
      <c r="G11" s="49"/>
      <c r="H11" s="49"/>
      <c r="I11" s="52"/>
      <c r="K11">
        <f t="shared" si="1"/>
        <v>0</v>
      </c>
      <c r="L11">
        <f t="shared" si="0"/>
        <v>0</v>
      </c>
    </row>
    <row r="12" spans="2:12" x14ac:dyDescent="0.25">
      <c r="B12" s="49">
        <v>8</v>
      </c>
      <c r="C12" s="49"/>
      <c r="D12" s="49"/>
      <c r="E12" s="49"/>
      <c r="F12" s="49"/>
      <c r="G12" s="49"/>
      <c r="H12" s="49"/>
      <c r="I12" s="52"/>
      <c r="K12">
        <f t="shared" si="1"/>
        <v>0</v>
      </c>
      <c r="L12">
        <f t="shared" si="0"/>
        <v>0</v>
      </c>
    </row>
    <row r="13" spans="2:12" x14ac:dyDescent="0.25">
      <c r="B13" s="49">
        <v>9</v>
      </c>
      <c r="C13" s="49"/>
      <c r="D13" s="49"/>
      <c r="E13" s="49"/>
      <c r="F13" s="49"/>
      <c r="G13" s="49"/>
      <c r="H13" s="49"/>
      <c r="I13" s="52"/>
      <c r="K13">
        <f t="shared" si="1"/>
        <v>0</v>
      </c>
      <c r="L13">
        <f t="shared" si="0"/>
        <v>0</v>
      </c>
    </row>
    <row r="14" spans="2:12" x14ac:dyDescent="0.25">
      <c r="B14" s="49">
        <v>10</v>
      </c>
      <c r="C14" s="49"/>
      <c r="D14" s="49"/>
      <c r="E14" s="49"/>
      <c r="F14" s="49"/>
      <c r="G14" s="49"/>
      <c r="H14" s="49"/>
      <c r="I14" s="52"/>
      <c r="K14">
        <f t="shared" si="1"/>
        <v>0</v>
      </c>
      <c r="L14">
        <f t="shared" si="0"/>
        <v>0</v>
      </c>
    </row>
    <row r="15" spans="2:12" x14ac:dyDescent="0.25">
      <c r="B15" s="49">
        <v>11</v>
      </c>
      <c r="C15" s="49"/>
      <c r="D15" s="49"/>
      <c r="E15" s="49"/>
      <c r="F15" s="49"/>
      <c r="G15" s="49"/>
      <c r="H15" s="49"/>
      <c r="I15" s="52"/>
      <c r="K15">
        <f t="shared" si="1"/>
        <v>0</v>
      </c>
      <c r="L15">
        <f t="shared" si="0"/>
        <v>0</v>
      </c>
    </row>
    <row r="16" spans="2:12" x14ac:dyDescent="0.25">
      <c r="B16" s="49">
        <v>12</v>
      </c>
      <c r="C16" s="49"/>
      <c r="D16" s="49"/>
      <c r="E16" s="49"/>
      <c r="F16" s="49"/>
      <c r="G16" s="49"/>
      <c r="H16" s="49"/>
      <c r="I16" s="52"/>
      <c r="K16">
        <f t="shared" si="1"/>
        <v>0</v>
      </c>
      <c r="L16">
        <f t="shared" si="0"/>
        <v>0</v>
      </c>
    </row>
    <row r="17" spans="2:12" x14ac:dyDescent="0.25">
      <c r="B17" s="50"/>
      <c r="C17" s="50"/>
      <c r="D17" s="50"/>
      <c r="E17" s="51"/>
      <c r="F17" s="49">
        <f>SUM(F5:F16)</f>
        <v>1900</v>
      </c>
      <c r="G17" s="49">
        <f>SUM(G5:G16)</f>
        <v>1000</v>
      </c>
      <c r="H17" s="8"/>
      <c r="I17" s="52"/>
      <c r="K17">
        <f>SUM(K5:K16)</f>
        <v>-1100</v>
      </c>
      <c r="L17">
        <f>SUM(L5:L16)</f>
        <v>200</v>
      </c>
    </row>
    <row r="18" spans="2:12" x14ac:dyDescent="0.25">
      <c r="G18">
        <f>G17-F17</f>
        <v>-900</v>
      </c>
    </row>
  </sheetData>
  <mergeCells count="1">
    <mergeCell ref="B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0"/>
  <sheetViews>
    <sheetView workbookViewId="0">
      <selection sqref="A1:XFD1048576"/>
    </sheetView>
  </sheetViews>
  <sheetFormatPr baseColWidth="10" defaultRowHeight="15" x14ac:dyDescent="0.25"/>
  <cols>
    <col min="1" max="1" width="5.7109375" customWidth="1"/>
    <col min="2" max="11" width="11.5703125" customWidth="1"/>
    <col min="12" max="12" width="14.140625" bestFit="1" customWidth="1"/>
  </cols>
  <sheetData>
    <row r="3" spans="2:16" x14ac:dyDescent="0.25">
      <c r="B3" s="5" t="s">
        <v>33</v>
      </c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4"/>
      <c r="O3" s="4"/>
      <c r="P3" s="4"/>
    </row>
    <row r="4" spans="2:16" ht="15.75" thickBot="1" x14ac:dyDescent="0.3">
      <c r="C4" s="6" t="s">
        <v>37</v>
      </c>
      <c r="D4" s="6" t="s">
        <v>4</v>
      </c>
      <c r="E4" s="6" t="s">
        <v>36</v>
      </c>
      <c r="F4" s="6" t="s">
        <v>28</v>
      </c>
      <c r="H4" t="s">
        <v>10</v>
      </c>
      <c r="I4" t="s">
        <v>16</v>
      </c>
      <c r="J4" t="s">
        <v>15</v>
      </c>
    </row>
    <row r="5" spans="2:16" ht="15.75" thickBot="1" x14ac:dyDescent="0.3">
      <c r="B5" s="35">
        <v>1</v>
      </c>
      <c r="C5" s="36" t="s">
        <v>15</v>
      </c>
      <c r="D5" s="36">
        <v>500</v>
      </c>
      <c r="E5" s="36" t="s">
        <v>10</v>
      </c>
      <c r="F5" s="38" t="s">
        <v>32</v>
      </c>
      <c r="G5" s="36"/>
      <c r="H5" s="36">
        <f>IF($C5=H$4, $D5,IF($E5=H$4,$D5*-1,0))</f>
        <v>-500</v>
      </c>
      <c r="I5" s="36">
        <f t="shared" ref="I5:J17" si="0">IF($C5=I$4, $D5,IF($E5=I$4,$D5*-1,0))</f>
        <v>0</v>
      </c>
      <c r="J5" s="36">
        <f t="shared" si="0"/>
        <v>500</v>
      </c>
      <c r="K5" s="36"/>
      <c r="L5" s="37" t="s">
        <v>25</v>
      </c>
    </row>
    <row r="6" spans="2:16" ht="15.75" thickBot="1" x14ac:dyDescent="0.3">
      <c r="B6" s="35">
        <v>2</v>
      </c>
      <c r="C6" s="13" t="s">
        <v>16</v>
      </c>
      <c r="D6" s="13">
        <v>1000</v>
      </c>
      <c r="E6" s="13" t="s">
        <v>10</v>
      </c>
      <c r="F6" s="39" t="s">
        <v>32</v>
      </c>
      <c r="G6" s="13"/>
      <c r="H6" s="13">
        <f t="shared" ref="H6:J17" si="1">IF($C6=H$4, $D6,IF($E6=H$4,$D6*-1,0))</f>
        <v>-1000</v>
      </c>
      <c r="I6" s="13">
        <f t="shared" si="0"/>
        <v>1000</v>
      </c>
      <c r="J6" s="13">
        <f t="shared" si="0"/>
        <v>0</v>
      </c>
      <c r="K6" s="13"/>
      <c r="L6" s="37" t="s">
        <v>25</v>
      </c>
    </row>
    <row r="7" spans="2:16" ht="15.75" thickBot="1" x14ac:dyDescent="0.3">
      <c r="B7" s="35">
        <v>3</v>
      </c>
      <c r="C7" s="17" t="s">
        <v>15</v>
      </c>
      <c r="D7" s="17">
        <v>600</v>
      </c>
      <c r="E7" s="17" t="s">
        <v>16</v>
      </c>
      <c r="F7" s="40" t="s">
        <v>8</v>
      </c>
      <c r="G7" s="17"/>
      <c r="H7" s="17">
        <f t="shared" si="1"/>
        <v>0</v>
      </c>
      <c r="I7" s="17">
        <f t="shared" si="0"/>
        <v>-600</v>
      </c>
      <c r="J7" s="17">
        <f t="shared" si="0"/>
        <v>600</v>
      </c>
      <c r="K7" s="17"/>
      <c r="L7" s="31" t="s">
        <v>31</v>
      </c>
    </row>
    <row r="8" spans="2:16" ht="15.75" thickBot="1" x14ac:dyDescent="0.3">
      <c r="B8" s="35">
        <v>4</v>
      </c>
      <c r="C8" s="21" t="s">
        <v>10</v>
      </c>
      <c r="D8" s="21">
        <v>200</v>
      </c>
      <c r="E8" s="21" t="s">
        <v>16</v>
      </c>
      <c r="F8" s="41" t="s">
        <v>9</v>
      </c>
      <c r="G8" s="21"/>
      <c r="H8" s="21">
        <f t="shared" si="1"/>
        <v>200</v>
      </c>
      <c r="I8" s="21">
        <f t="shared" si="0"/>
        <v>-200</v>
      </c>
      <c r="J8" s="21">
        <f t="shared" si="0"/>
        <v>0</v>
      </c>
      <c r="K8" s="21"/>
      <c r="L8" s="32" t="s">
        <v>29</v>
      </c>
    </row>
    <row r="9" spans="2:16" ht="15.75" thickBot="1" x14ac:dyDescent="0.3">
      <c r="B9" s="35">
        <v>5</v>
      </c>
      <c r="C9" s="21" t="s">
        <v>10</v>
      </c>
      <c r="D9" s="21">
        <v>200</v>
      </c>
      <c r="E9" s="21" t="s">
        <v>16</v>
      </c>
      <c r="F9" s="41" t="s">
        <v>9</v>
      </c>
      <c r="G9" s="21"/>
      <c r="H9" s="21">
        <f t="shared" si="1"/>
        <v>200</v>
      </c>
      <c r="I9" s="21">
        <f t="shared" si="0"/>
        <v>-200</v>
      </c>
      <c r="J9" s="21">
        <f t="shared" si="0"/>
        <v>0</v>
      </c>
      <c r="K9" s="21"/>
      <c r="L9" s="32" t="s">
        <v>29</v>
      </c>
    </row>
    <row r="10" spans="2:16" ht="15.75" thickBot="1" x14ac:dyDescent="0.3">
      <c r="B10" s="35">
        <v>6</v>
      </c>
      <c r="C10" s="25" t="s">
        <v>16</v>
      </c>
      <c r="D10" s="25">
        <v>1500</v>
      </c>
      <c r="E10" s="25" t="s">
        <v>10</v>
      </c>
      <c r="F10" s="42" t="s">
        <v>17</v>
      </c>
      <c r="G10" s="25"/>
      <c r="H10" s="25">
        <f t="shared" si="1"/>
        <v>-1500</v>
      </c>
      <c r="I10" s="25">
        <f t="shared" si="0"/>
        <v>1500</v>
      </c>
      <c r="J10" s="25">
        <f t="shared" si="0"/>
        <v>0</v>
      </c>
      <c r="K10" s="25"/>
      <c r="L10" s="33"/>
    </row>
    <row r="11" spans="2:16" ht="15.75" thickBot="1" x14ac:dyDescent="0.3">
      <c r="B11" s="35">
        <v>7</v>
      </c>
      <c r="C11" s="46" t="s">
        <v>10</v>
      </c>
      <c r="D11" s="46">
        <v>1000</v>
      </c>
      <c r="E11" s="46" t="s">
        <v>16</v>
      </c>
      <c r="F11" s="54" t="s">
        <v>38</v>
      </c>
      <c r="G11" s="46"/>
      <c r="H11" s="46">
        <f t="shared" si="1"/>
        <v>1000</v>
      </c>
      <c r="I11" s="46">
        <f t="shared" si="0"/>
        <v>-1000</v>
      </c>
      <c r="J11" s="46">
        <f t="shared" si="0"/>
        <v>0</v>
      </c>
      <c r="K11" s="46"/>
      <c r="L11" s="55" t="s">
        <v>39</v>
      </c>
    </row>
    <row r="12" spans="2:16" ht="15.75" thickBot="1" x14ac:dyDescent="0.3">
      <c r="B12" s="35">
        <v>8</v>
      </c>
      <c r="C12" s="29" t="s">
        <v>10</v>
      </c>
      <c r="D12" s="29">
        <v>500</v>
      </c>
      <c r="E12" s="29" t="s">
        <v>16</v>
      </c>
      <c r="F12" s="43" t="s">
        <v>41</v>
      </c>
      <c r="G12" s="29"/>
      <c r="H12" s="29">
        <f t="shared" si="1"/>
        <v>500</v>
      </c>
      <c r="I12" s="29">
        <f t="shared" si="0"/>
        <v>-500</v>
      </c>
      <c r="J12" s="29">
        <f t="shared" si="0"/>
        <v>0</v>
      </c>
      <c r="K12" s="29"/>
      <c r="L12" s="34" t="s">
        <v>40</v>
      </c>
    </row>
    <row r="13" spans="2:16" ht="15.75" thickBot="1" x14ac:dyDescent="0.3">
      <c r="B13" s="35">
        <v>9</v>
      </c>
      <c r="C13" s="29" t="s">
        <v>10</v>
      </c>
      <c r="D13" s="29">
        <v>1100</v>
      </c>
      <c r="E13" s="29" t="s">
        <v>15</v>
      </c>
      <c r="F13" s="43" t="s">
        <v>41</v>
      </c>
      <c r="G13" s="29"/>
      <c r="H13" s="29">
        <f t="shared" si="1"/>
        <v>1100</v>
      </c>
      <c r="I13" s="29">
        <f t="shared" si="0"/>
        <v>0</v>
      </c>
      <c r="J13" s="29">
        <f t="shared" si="0"/>
        <v>-1100</v>
      </c>
      <c r="K13" s="29"/>
      <c r="L13" s="34" t="s">
        <v>40</v>
      </c>
    </row>
    <row r="14" spans="2:16" ht="15.75" thickBot="1" x14ac:dyDescent="0.3">
      <c r="B14" s="35">
        <v>10</v>
      </c>
      <c r="C14" s="13" t="s">
        <v>15</v>
      </c>
      <c r="D14" s="13">
        <v>500</v>
      </c>
      <c r="E14" s="13" t="s">
        <v>10</v>
      </c>
      <c r="F14" s="39" t="s">
        <v>32</v>
      </c>
      <c r="G14" s="13"/>
      <c r="H14" s="13">
        <f t="shared" si="1"/>
        <v>-500</v>
      </c>
      <c r="I14" s="13">
        <f t="shared" si="0"/>
        <v>0</v>
      </c>
      <c r="J14" s="13">
        <f t="shared" si="0"/>
        <v>500</v>
      </c>
      <c r="K14" s="13"/>
      <c r="L14" s="37" t="s">
        <v>25</v>
      </c>
    </row>
    <row r="15" spans="2:16" ht="15.75" thickBot="1" x14ac:dyDescent="0.3">
      <c r="B15" s="35">
        <v>11</v>
      </c>
      <c r="C15" s="21" t="s">
        <v>10</v>
      </c>
      <c r="D15" s="21">
        <v>200</v>
      </c>
      <c r="E15" s="21" t="s">
        <v>15</v>
      </c>
      <c r="F15" s="41" t="s">
        <v>9</v>
      </c>
      <c r="G15" s="21"/>
      <c r="H15" s="21">
        <f t="shared" si="1"/>
        <v>200</v>
      </c>
      <c r="I15" s="21">
        <f t="shared" si="0"/>
        <v>0</v>
      </c>
      <c r="J15" s="21">
        <f t="shared" si="0"/>
        <v>-200</v>
      </c>
      <c r="K15" s="21"/>
      <c r="L15" s="32" t="s">
        <v>29</v>
      </c>
    </row>
    <row r="16" spans="2:16" ht="15.75" thickBot="1" x14ac:dyDescent="0.3">
      <c r="B16" s="35">
        <v>12</v>
      </c>
      <c r="C16" s="17" t="s">
        <v>16</v>
      </c>
      <c r="D16" s="17">
        <v>300</v>
      </c>
      <c r="E16" s="17" t="s">
        <v>7</v>
      </c>
      <c r="F16" s="40" t="s">
        <v>8</v>
      </c>
      <c r="G16" s="17"/>
      <c r="H16" s="17">
        <f t="shared" si="1"/>
        <v>0</v>
      </c>
      <c r="I16" s="17">
        <f t="shared" si="0"/>
        <v>300</v>
      </c>
      <c r="J16" s="17">
        <f t="shared" si="0"/>
        <v>-300</v>
      </c>
      <c r="K16" s="17"/>
      <c r="L16" s="31" t="s">
        <v>31</v>
      </c>
    </row>
    <row r="17" spans="2:12" ht="15.75" thickBot="1" x14ac:dyDescent="0.3">
      <c r="B17" s="35">
        <v>13</v>
      </c>
      <c r="C17" s="29" t="s">
        <v>10</v>
      </c>
      <c r="D17" s="29">
        <v>300</v>
      </c>
      <c r="E17" s="29" t="s">
        <v>16</v>
      </c>
      <c r="F17" s="43" t="s">
        <v>41</v>
      </c>
      <c r="G17" s="29"/>
      <c r="H17" s="29">
        <f t="shared" si="1"/>
        <v>300</v>
      </c>
      <c r="I17" s="29">
        <f t="shared" si="0"/>
        <v>-300</v>
      </c>
      <c r="J17" s="29">
        <f t="shared" si="0"/>
        <v>0</v>
      </c>
      <c r="K17" s="29"/>
      <c r="L17" s="34" t="s">
        <v>40</v>
      </c>
    </row>
    <row r="18" spans="2:12" x14ac:dyDescent="0.25">
      <c r="H18">
        <f>IF($C18=H$4, IF(#REF!&gt;0,#REF!*-1,$D18),0)</f>
        <v>0</v>
      </c>
      <c r="I18">
        <f>IF($C18=I$4, IF(#REF!&gt;0,#REF!*-1,$D18),0)</f>
        <v>0</v>
      </c>
      <c r="J18">
        <f>IF($C18=J$4, IF(#REF!&gt;0,#REF!*-1,$D18),0)</f>
        <v>0</v>
      </c>
    </row>
    <row r="19" spans="2:12" x14ac:dyDescent="0.25">
      <c r="H19">
        <f>IF($C19=H$4, IF(#REF!&gt;0,#REF!*-1,$D19),0)</f>
        <v>0</v>
      </c>
      <c r="I19">
        <f>IF($C19=I$4, IF(#REF!&gt;0,#REF!*-1,$D19),0)</f>
        <v>0</v>
      </c>
      <c r="J19">
        <f>IF($C19=J$4, IF(#REF!&gt;0,#REF!*-1,$D19),0)</f>
        <v>0</v>
      </c>
    </row>
    <row r="20" spans="2:12" x14ac:dyDescent="0.25">
      <c r="D20">
        <f>SUM(D5:D19)</f>
        <v>7900</v>
      </c>
      <c r="H20">
        <f>SUM(H5:H19)</f>
        <v>0</v>
      </c>
      <c r="I20">
        <f>SUM(I5:I19)</f>
        <v>0</v>
      </c>
      <c r="J20">
        <f>SUM(J5:J19)</f>
        <v>0</v>
      </c>
    </row>
  </sheetData>
  <mergeCells count="2">
    <mergeCell ref="B3:L3"/>
    <mergeCell ref="M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C9" sqref="C9"/>
    </sheetView>
  </sheetViews>
  <sheetFormatPr baseColWidth="10" defaultRowHeight="15" x14ac:dyDescent="0.25"/>
  <sheetData>
    <row r="3" spans="2:7" x14ac:dyDescent="0.25">
      <c r="B3" s="4" t="s">
        <v>18</v>
      </c>
      <c r="C3" s="4"/>
      <c r="D3" s="4"/>
      <c r="E3" s="4"/>
      <c r="F3" s="4"/>
      <c r="G3" s="7"/>
    </row>
    <row r="4" spans="2:7" x14ac:dyDescent="0.25">
      <c r="B4" s="48" t="s">
        <v>26</v>
      </c>
      <c r="C4" s="48" t="s">
        <v>33</v>
      </c>
      <c r="D4" s="48" t="s">
        <v>19</v>
      </c>
      <c r="E4" s="48" t="s">
        <v>11</v>
      </c>
      <c r="F4" s="48" t="s">
        <v>12</v>
      </c>
    </row>
    <row r="5" spans="2:7" x14ac:dyDescent="0.25">
      <c r="B5" s="49">
        <v>1</v>
      </c>
      <c r="C5" s="49">
        <v>1</v>
      </c>
      <c r="D5" s="49" t="s">
        <v>15</v>
      </c>
      <c r="E5" s="49">
        <v>500</v>
      </c>
      <c r="F5" s="49"/>
    </row>
    <row r="6" spans="2:7" x14ac:dyDescent="0.25">
      <c r="B6" s="49">
        <v>2</v>
      </c>
      <c r="C6" s="49">
        <v>2</v>
      </c>
      <c r="D6" s="49" t="s">
        <v>16</v>
      </c>
      <c r="E6" s="49">
        <v>1000</v>
      </c>
      <c r="F6" s="49"/>
    </row>
    <row r="7" spans="2:7" x14ac:dyDescent="0.25">
      <c r="B7" s="49">
        <v>3</v>
      </c>
      <c r="C7" s="49">
        <v>7</v>
      </c>
      <c r="D7" s="49" t="s">
        <v>16</v>
      </c>
      <c r="E7" s="49"/>
      <c r="F7" s="49">
        <v>1000</v>
      </c>
    </row>
    <row r="8" spans="2:7" x14ac:dyDescent="0.25">
      <c r="B8" s="49">
        <v>4</v>
      </c>
      <c r="C8" s="49"/>
      <c r="D8" s="49" t="s">
        <v>15</v>
      </c>
      <c r="E8" s="49"/>
      <c r="F8" s="49">
        <v>500</v>
      </c>
      <c r="G8" t="s">
        <v>23</v>
      </c>
    </row>
    <row r="9" spans="2:7" x14ac:dyDescent="0.25">
      <c r="B9" s="49">
        <v>5</v>
      </c>
      <c r="C9" s="49">
        <v>10</v>
      </c>
      <c r="D9" s="49" t="s">
        <v>15</v>
      </c>
      <c r="E9" s="49">
        <v>500</v>
      </c>
      <c r="F9" s="49"/>
    </row>
    <row r="10" spans="2:7" x14ac:dyDescent="0.25">
      <c r="B10" s="49">
        <v>6</v>
      </c>
      <c r="C10" s="49"/>
      <c r="D10" s="49" t="s">
        <v>15</v>
      </c>
      <c r="E10" s="49"/>
      <c r="F10" s="49">
        <v>500</v>
      </c>
      <c r="G10" t="s">
        <v>23</v>
      </c>
    </row>
    <row r="11" spans="2:7" x14ac:dyDescent="0.25">
      <c r="B11" s="49"/>
      <c r="C11" s="49"/>
      <c r="D11" s="49"/>
      <c r="E11" s="49"/>
      <c r="F11" s="49"/>
    </row>
    <row r="12" spans="2:7" x14ac:dyDescent="0.25">
      <c r="B12" s="49"/>
      <c r="C12" s="49"/>
      <c r="D12" s="49"/>
      <c r="E12" s="49"/>
      <c r="F12" s="49"/>
    </row>
    <row r="13" spans="2:7" x14ac:dyDescent="0.25">
      <c r="B13" s="49"/>
      <c r="C13" s="49"/>
      <c r="D13" s="49"/>
      <c r="E13" s="49"/>
      <c r="F13" s="49"/>
    </row>
    <row r="14" spans="2:7" x14ac:dyDescent="0.25">
      <c r="B14" s="49"/>
      <c r="C14" s="49"/>
      <c r="D14" s="49"/>
      <c r="E14" s="49"/>
      <c r="F14" s="49"/>
    </row>
    <row r="15" spans="2:7" x14ac:dyDescent="0.25">
      <c r="B15" s="49"/>
      <c r="C15" s="49"/>
      <c r="D15" s="49"/>
      <c r="E15" s="49"/>
      <c r="F15" s="49"/>
    </row>
    <row r="16" spans="2:7" x14ac:dyDescent="0.25">
      <c r="B16" s="49"/>
      <c r="C16" s="49"/>
      <c r="D16" s="49"/>
      <c r="E16" s="49"/>
      <c r="F16" s="49"/>
    </row>
    <row r="17" spans="2:6" x14ac:dyDescent="0.25">
      <c r="B17" s="49"/>
      <c r="C17" s="49"/>
      <c r="D17" s="49"/>
      <c r="E17" s="49"/>
      <c r="F17" s="49"/>
    </row>
    <row r="18" spans="2:6" x14ac:dyDescent="0.25">
      <c r="B18" s="50"/>
      <c r="C18" s="50"/>
      <c r="D18" s="51"/>
      <c r="E18" s="49">
        <f>SUM(E5:E17)</f>
        <v>2000</v>
      </c>
      <c r="F18" s="49">
        <f>SUM(F5:F17)</f>
        <v>2000</v>
      </c>
    </row>
  </sheetData>
  <mergeCells count="1">
    <mergeCell ref="B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workbookViewId="0">
      <selection activeCell="D10" sqref="D10"/>
    </sheetView>
  </sheetViews>
  <sheetFormatPr baseColWidth="10" defaultRowHeight="15" x14ac:dyDescent="0.25"/>
  <cols>
    <col min="1" max="1" width="5.140625" customWidth="1"/>
    <col min="8" max="9" width="12" customWidth="1"/>
  </cols>
  <sheetData>
    <row r="3" spans="2:12" x14ac:dyDescent="0.25">
      <c r="B3" s="5" t="s">
        <v>20</v>
      </c>
      <c r="C3" s="5"/>
      <c r="D3" s="5"/>
      <c r="E3" s="5"/>
      <c r="F3" s="5"/>
      <c r="G3" s="5"/>
      <c r="H3" s="5"/>
      <c r="I3" s="6"/>
    </row>
    <row r="4" spans="2:12" x14ac:dyDescent="0.25">
      <c r="B4" s="49" t="s">
        <v>26</v>
      </c>
      <c r="C4" s="49" t="s">
        <v>25</v>
      </c>
      <c r="D4" s="49" t="s">
        <v>24</v>
      </c>
      <c r="E4" s="49" t="s">
        <v>19</v>
      </c>
      <c r="F4" s="49" t="s">
        <v>11</v>
      </c>
      <c r="G4" s="49" t="s">
        <v>12</v>
      </c>
      <c r="H4" s="49" t="s">
        <v>21</v>
      </c>
      <c r="I4" s="52"/>
      <c r="K4" t="s">
        <v>22</v>
      </c>
      <c r="L4" t="s">
        <v>27</v>
      </c>
    </row>
    <row r="5" spans="2:12" x14ac:dyDescent="0.25">
      <c r="B5" s="49">
        <v>1</v>
      </c>
      <c r="C5" s="49"/>
      <c r="D5" s="49">
        <v>8</v>
      </c>
      <c r="E5" s="49" t="s">
        <v>16</v>
      </c>
      <c r="F5" s="49">
        <v>500</v>
      </c>
      <c r="G5" s="49"/>
      <c r="H5" s="49" t="s">
        <v>22</v>
      </c>
      <c r="I5" s="52" t="s">
        <v>40</v>
      </c>
      <c r="K5">
        <f>IF($H5=K$4, IF($F5&gt;0,$F5*-1,$G5),0)</f>
        <v>-500</v>
      </c>
      <c r="L5">
        <f t="shared" ref="L5:L16" si="0">IF($H5=L$4, IF($F5&gt;0,$F5*-1,$G5),0)</f>
        <v>0</v>
      </c>
    </row>
    <row r="6" spans="2:12" x14ac:dyDescent="0.25">
      <c r="B6" s="49">
        <v>2</v>
      </c>
      <c r="C6" s="49">
        <v>4</v>
      </c>
      <c r="D6" s="49"/>
      <c r="E6" s="49" t="s">
        <v>15</v>
      </c>
      <c r="F6" s="49"/>
      <c r="G6" s="49">
        <v>500</v>
      </c>
      <c r="H6" s="49" t="s">
        <v>27</v>
      </c>
      <c r="I6" s="52" t="s">
        <v>39</v>
      </c>
      <c r="K6">
        <f t="shared" ref="K6:K16" si="1">IF($H6=K$4, IF($F6&gt;0,$F6*-1,$G6),0)</f>
        <v>0</v>
      </c>
      <c r="L6">
        <f t="shared" si="0"/>
        <v>500</v>
      </c>
    </row>
    <row r="7" spans="2:12" x14ac:dyDescent="0.25">
      <c r="B7" s="49">
        <v>3</v>
      </c>
      <c r="C7" s="49"/>
      <c r="D7" s="49">
        <v>9</v>
      </c>
      <c r="E7" s="49" t="s">
        <v>15</v>
      </c>
      <c r="F7" s="49">
        <v>1100</v>
      </c>
      <c r="G7" s="49"/>
      <c r="H7" s="49" t="s">
        <v>22</v>
      </c>
      <c r="I7" s="52" t="s">
        <v>40</v>
      </c>
      <c r="K7">
        <f t="shared" si="1"/>
        <v>-1100</v>
      </c>
      <c r="L7">
        <f t="shared" si="0"/>
        <v>0</v>
      </c>
    </row>
    <row r="8" spans="2:12" x14ac:dyDescent="0.25">
      <c r="B8" s="49">
        <v>4</v>
      </c>
      <c r="C8" s="49">
        <v>6</v>
      </c>
      <c r="D8" s="49"/>
      <c r="E8" s="49" t="s">
        <v>15</v>
      </c>
      <c r="F8" s="49"/>
      <c r="G8" s="49">
        <v>500</v>
      </c>
      <c r="H8" s="49" t="s">
        <v>22</v>
      </c>
      <c r="I8" s="53" t="s">
        <v>39</v>
      </c>
      <c r="K8">
        <f t="shared" si="1"/>
        <v>500</v>
      </c>
      <c r="L8">
        <f t="shared" si="0"/>
        <v>0</v>
      </c>
    </row>
    <row r="9" spans="2:12" x14ac:dyDescent="0.25">
      <c r="B9" s="49">
        <v>5</v>
      </c>
      <c r="C9" s="49"/>
      <c r="D9" s="49">
        <v>13</v>
      </c>
      <c r="E9" s="49" t="s">
        <v>16</v>
      </c>
      <c r="F9" s="49">
        <v>300</v>
      </c>
      <c r="G9" s="49"/>
      <c r="H9" s="49" t="s">
        <v>27</v>
      </c>
      <c r="I9" s="53" t="s">
        <v>40</v>
      </c>
      <c r="K9">
        <f t="shared" si="1"/>
        <v>0</v>
      </c>
      <c r="L9">
        <f t="shared" si="0"/>
        <v>-300</v>
      </c>
    </row>
    <row r="10" spans="2:12" x14ac:dyDescent="0.25">
      <c r="B10" s="49">
        <v>6</v>
      </c>
      <c r="C10" s="49"/>
      <c r="D10" s="49"/>
      <c r="E10" s="49"/>
      <c r="F10" s="49"/>
      <c r="G10" s="49"/>
      <c r="H10" s="49"/>
      <c r="I10" s="52"/>
      <c r="K10">
        <f t="shared" si="1"/>
        <v>0</v>
      </c>
      <c r="L10">
        <f t="shared" si="0"/>
        <v>0</v>
      </c>
    </row>
    <row r="11" spans="2:12" x14ac:dyDescent="0.25">
      <c r="B11" s="49">
        <v>7</v>
      </c>
      <c r="C11" s="49"/>
      <c r="D11" s="49"/>
      <c r="E11" s="49"/>
      <c r="F11" s="49"/>
      <c r="G11" s="49"/>
      <c r="H11" s="49"/>
      <c r="I11" s="52"/>
      <c r="K11">
        <f t="shared" si="1"/>
        <v>0</v>
      </c>
      <c r="L11">
        <f t="shared" si="0"/>
        <v>0</v>
      </c>
    </row>
    <row r="12" spans="2:12" x14ac:dyDescent="0.25">
      <c r="B12" s="49">
        <v>8</v>
      </c>
      <c r="C12" s="49"/>
      <c r="D12" s="49"/>
      <c r="E12" s="49"/>
      <c r="F12" s="49"/>
      <c r="G12" s="49"/>
      <c r="H12" s="49"/>
      <c r="I12" s="52"/>
      <c r="K12">
        <f t="shared" si="1"/>
        <v>0</v>
      </c>
      <c r="L12">
        <f t="shared" si="0"/>
        <v>0</v>
      </c>
    </row>
    <row r="13" spans="2:12" x14ac:dyDescent="0.25">
      <c r="B13" s="49">
        <v>9</v>
      </c>
      <c r="C13" s="49"/>
      <c r="D13" s="49"/>
      <c r="E13" s="49"/>
      <c r="F13" s="49"/>
      <c r="G13" s="49"/>
      <c r="H13" s="49"/>
      <c r="I13" s="52"/>
      <c r="K13">
        <f t="shared" si="1"/>
        <v>0</v>
      </c>
      <c r="L13">
        <f t="shared" si="0"/>
        <v>0</v>
      </c>
    </row>
    <row r="14" spans="2:12" x14ac:dyDescent="0.25">
      <c r="B14" s="49">
        <v>10</v>
      </c>
      <c r="C14" s="49"/>
      <c r="D14" s="49"/>
      <c r="E14" s="49"/>
      <c r="F14" s="49"/>
      <c r="G14" s="49"/>
      <c r="H14" s="49"/>
      <c r="I14" s="52"/>
      <c r="K14">
        <f t="shared" si="1"/>
        <v>0</v>
      </c>
      <c r="L14">
        <f t="shared" si="0"/>
        <v>0</v>
      </c>
    </row>
    <row r="15" spans="2:12" x14ac:dyDescent="0.25">
      <c r="B15" s="49">
        <v>11</v>
      </c>
      <c r="C15" s="49"/>
      <c r="D15" s="49"/>
      <c r="E15" s="49"/>
      <c r="F15" s="49"/>
      <c r="G15" s="49"/>
      <c r="H15" s="49"/>
      <c r="I15" s="52"/>
      <c r="K15">
        <f t="shared" si="1"/>
        <v>0</v>
      </c>
      <c r="L15">
        <f t="shared" si="0"/>
        <v>0</v>
      </c>
    </row>
    <row r="16" spans="2:12" x14ac:dyDescent="0.25">
      <c r="B16" s="49">
        <v>12</v>
      </c>
      <c r="C16" s="49"/>
      <c r="D16" s="49"/>
      <c r="E16" s="49"/>
      <c r="F16" s="49"/>
      <c r="G16" s="49"/>
      <c r="H16" s="49"/>
      <c r="I16" s="52"/>
      <c r="K16">
        <f t="shared" si="1"/>
        <v>0</v>
      </c>
      <c r="L16">
        <f t="shared" si="0"/>
        <v>0</v>
      </c>
    </row>
    <row r="17" spans="2:12" x14ac:dyDescent="0.25">
      <c r="B17" s="50"/>
      <c r="C17" s="50"/>
      <c r="D17" s="50"/>
      <c r="E17" s="51"/>
      <c r="F17" s="49">
        <f>SUM(F5:F16)</f>
        <v>1900</v>
      </c>
      <c r="G17" s="49">
        <f>SUM(G5:G16)</f>
        <v>1000</v>
      </c>
      <c r="H17" s="8"/>
      <c r="I17" s="52"/>
      <c r="K17">
        <f>SUM(K5:K16)</f>
        <v>-1100</v>
      </c>
      <c r="L17">
        <f>SUM(L5:L16)</f>
        <v>200</v>
      </c>
    </row>
    <row r="18" spans="2:12" x14ac:dyDescent="0.25">
      <c r="G18">
        <f>G17-F17</f>
        <v>-900</v>
      </c>
    </row>
  </sheetData>
  <mergeCells count="1">
    <mergeCell ref="B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7"/>
  <sheetViews>
    <sheetView tabSelected="1" topLeftCell="H11" workbookViewId="0">
      <selection activeCell="L25" sqref="L25"/>
    </sheetView>
  </sheetViews>
  <sheetFormatPr baseColWidth="10" defaultRowHeight="15" x14ac:dyDescent="0.25"/>
  <cols>
    <col min="1" max="1" width="5.7109375" customWidth="1"/>
    <col min="2" max="11" width="11.5703125" customWidth="1"/>
    <col min="12" max="12" width="14.140625" bestFit="1" customWidth="1"/>
  </cols>
  <sheetData>
    <row r="3" spans="2:16" x14ac:dyDescent="0.25">
      <c r="B3" s="5" t="s">
        <v>33</v>
      </c>
      <c r="C3" s="5"/>
      <c r="D3" s="5"/>
      <c r="E3" s="5"/>
      <c r="F3" s="5"/>
      <c r="G3" s="5"/>
      <c r="H3" s="5"/>
      <c r="I3" s="5"/>
      <c r="J3" s="5"/>
      <c r="K3" s="5"/>
      <c r="L3" s="5"/>
      <c r="M3" s="4"/>
      <c r="N3" s="4"/>
      <c r="O3" s="4"/>
      <c r="P3" s="4"/>
    </row>
    <row r="4" spans="2:16" ht="15.75" thickBot="1" x14ac:dyDescent="0.3">
      <c r="C4" s="6" t="s">
        <v>37</v>
      </c>
      <c r="D4" s="6" t="s">
        <v>4</v>
      </c>
      <c r="E4" s="6" t="s">
        <v>36</v>
      </c>
      <c r="F4" s="6" t="s">
        <v>28</v>
      </c>
      <c r="H4" t="s">
        <v>10</v>
      </c>
      <c r="I4" t="s">
        <v>16</v>
      </c>
      <c r="J4" t="s">
        <v>15</v>
      </c>
    </row>
    <row r="5" spans="2:16" ht="15.75" thickBot="1" x14ac:dyDescent="0.3">
      <c r="B5" s="35">
        <v>1</v>
      </c>
      <c r="C5" s="36" t="s">
        <v>15</v>
      </c>
      <c r="D5" s="36">
        <v>500</v>
      </c>
      <c r="E5" s="36" t="s">
        <v>10</v>
      </c>
      <c r="F5" s="38" t="s">
        <v>32</v>
      </c>
      <c r="G5" s="36"/>
      <c r="H5" s="36">
        <f>IF($C5=H$4, $D5,IF($E5=H$4,$D5*-1,0))</f>
        <v>-500</v>
      </c>
      <c r="I5" s="36">
        <f t="shared" ref="I5:J17" si="0">IF($C5=I$4, $D5,IF($E5=I$4,$D5*-1,0))</f>
        <v>0</v>
      </c>
      <c r="J5" s="36">
        <f t="shared" si="0"/>
        <v>500</v>
      </c>
      <c r="K5" s="36"/>
      <c r="L5" s="37" t="s">
        <v>25</v>
      </c>
    </row>
    <row r="6" spans="2:16" ht="15.75" thickBot="1" x14ac:dyDescent="0.3">
      <c r="B6" s="35">
        <v>2</v>
      </c>
      <c r="C6" s="13" t="s">
        <v>16</v>
      </c>
      <c r="D6" s="13">
        <v>1000</v>
      </c>
      <c r="E6" s="13" t="s">
        <v>10</v>
      </c>
      <c r="F6" s="39" t="s">
        <v>32</v>
      </c>
      <c r="G6" s="13"/>
      <c r="H6" s="13">
        <f t="shared" ref="H6:J17" si="1">IF($C6=H$4, $D6,IF($E6=H$4,$D6*-1,0))</f>
        <v>-1000</v>
      </c>
      <c r="I6" s="13">
        <f t="shared" si="0"/>
        <v>1000</v>
      </c>
      <c r="J6" s="13">
        <f t="shared" si="0"/>
        <v>0</v>
      </c>
      <c r="K6" s="13"/>
      <c r="L6" s="37" t="s">
        <v>25</v>
      </c>
    </row>
    <row r="7" spans="2:16" ht="15.75" thickBot="1" x14ac:dyDescent="0.3">
      <c r="B7" s="35">
        <v>3</v>
      </c>
      <c r="C7" s="17" t="s">
        <v>15</v>
      </c>
      <c r="D7" s="17">
        <v>600</v>
      </c>
      <c r="E7" s="17" t="s">
        <v>16</v>
      </c>
      <c r="F7" s="40" t="s">
        <v>8</v>
      </c>
      <c r="G7" s="17"/>
      <c r="H7" s="17">
        <f t="shared" si="1"/>
        <v>0</v>
      </c>
      <c r="I7" s="17">
        <f t="shared" si="0"/>
        <v>-600</v>
      </c>
      <c r="J7" s="17">
        <f t="shared" si="0"/>
        <v>600</v>
      </c>
      <c r="K7" s="17"/>
      <c r="L7" s="31" t="s">
        <v>31</v>
      </c>
    </row>
    <row r="8" spans="2:16" ht="15.75" thickBot="1" x14ac:dyDescent="0.3">
      <c r="B8" s="35">
        <v>4</v>
      </c>
      <c r="C8" s="21" t="s">
        <v>10</v>
      </c>
      <c r="D8" s="21">
        <v>200</v>
      </c>
      <c r="E8" s="21" t="s">
        <v>16</v>
      </c>
      <c r="F8" s="41" t="s">
        <v>9</v>
      </c>
      <c r="G8" s="21"/>
      <c r="H8" s="21">
        <f t="shared" si="1"/>
        <v>200</v>
      </c>
      <c r="I8" s="21">
        <f t="shared" si="0"/>
        <v>-200</v>
      </c>
      <c r="J8" s="21">
        <f t="shared" si="0"/>
        <v>0</v>
      </c>
      <c r="K8" s="21"/>
      <c r="L8" s="32" t="s">
        <v>29</v>
      </c>
    </row>
    <row r="9" spans="2:16" ht="15.75" thickBot="1" x14ac:dyDescent="0.3">
      <c r="B9" s="35">
        <v>5</v>
      </c>
      <c r="C9" s="21" t="s">
        <v>10</v>
      </c>
      <c r="D9" s="21">
        <v>200</v>
      </c>
      <c r="E9" s="21" t="s">
        <v>16</v>
      </c>
      <c r="F9" s="41" t="s">
        <v>9</v>
      </c>
      <c r="G9" s="21"/>
      <c r="H9" s="21">
        <f t="shared" si="1"/>
        <v>200</v>
      </c>
      <c r="I9" s="21">
        <f t="shared" si="0"/>
        <v>-200</v>
      </c>
      <c r="J9" s="21">
        <f t="shared" si="0"/>
        <v>0</v>
      </c>
      <c r="K9" s="21"/>
      <c r="L9" s="32" t="s">
        <v>29</v>
      </c>
    </row>
    <row r="10" spans="2:16" ht="15.75" thickBot="1" x14ac:dyDescent="0.3">
      <c r="B10" s="35">
        <v>6</v>
      </c>
      <c r="C10" s="25" t="s">
        <v>16</v>
      </c>
      <c r="D10" s="25">
        <v>1500</v>
      </c>
      <c r="E10" s="25" t="s">
        <v>10</v>
      </c>
      <c r="F10" s="42" t="s">
        <v>17</v>
      </c>
      <c r="G10" s="25"/>
      <c r="H10" s="25">
        <f t="shared" si="1"/>
        <v>-1500</v>
      </c>
      <c r="I10" s="25">
        <f t="shared" si="0"/>
        <v>1500</v>
      </c>
      <c r="J10" s="25">
        <f t="shared" si="0"/>
        <v>0</v>
      </c>
      <c r="K10" s="25"/>
      <c r="L10" s="33" t="s">
        <v>30</v>
      </c>
    </row>
    <row r="11" spans="2:16" ht="15.75" thickBot="1" x14ac:dyDescent="0.3">
      <c r="B11" s="35">
        <v>7</v>
      </c>
      <c r="C11" s="46" t="s">
        <v>10</v>
      </c>
      <c r="D11" s="46">
        <v>1000</v>
      </c>
      <c r="E11" s="46" t="s">
        <v>16</v>
      </c>
      <c r="F11" s="54" t="s">
        <v>38</v>
      </c>
      <c r="G11" s="46"/>
      <c r="H11" s="46">
        <f t="shared" si="1"/>
        <v>1000</v>
      </c>
      <c r="I11" s="46">
        <f t="shared" si="0"/>
        <v>-1000</v>
      </c>
      <c r="J11" s="46">
        <f t="shared" si="0"/>
        <v>0</v>
      </c>
      <c r="K11" s="46"/>
      <c r="L11" s="55" t="s">
        <v>39</v>
      </c>
    </row>
    <row r="12" spans="2:16" ht="15.75" thickBot="1" x14ac:dyDescent="0.3">
      <c r="B12" s="35">
        <v>8</v>
      </c>
      <c r="C12" s="29" t="s">
        <v>10</v>
      </c>
      <c r="D12" s="29">
        <v>500</v>
      </c>
      <c r="E12" s="29" t="s">
        <v>16</v>
      </c>
      <c r="F12" s="43" t="s">
        <v>41</v>
      </c>
      <c r="G12" s="29"/>
      <c r="H12" s="29">
        <f t="shared" si="1"/>
        <v>500</v>
      </c>
      <c r="I12" s="29">
        <f t="shared" si="0"/>
        <v>-500</v>
      </c>
      <c r="J12" s="29">
        <f t="shared" si="0"/>
        <v>0</v>
      </c>
      <c r="K12" s="29"/>
      <c r="L12" s="34" t="s">
        <v>40</v>
      </c>
    </row>
    <row r="13" spans="2:16" ht="15.75" thickBot="1" x14ac:dyDescent="0.3">
      <c r="B13" s="35">
        <v>9</v>
      </c>
      <c r="C13" s="29" t="s">
        <v>10</v>
      </c>
      <c r="D13" s="29">
        <v>1100</v>
      </c>
      <c r="E13" s="29" t="s">
        <v>15</v>
      </c>
      <c r="F13" s="43" t="s">
        <v>41</v>
      </c>
      <c r="G13" s="29"/>
      <c r="H13" s="29">
        <f t="shared" si="1"/>
        <v>1100</v>
      </c>
      <c r="I13" s="29">
        <f t="shared" si="0"/>
        <v>0</v>
      </c>
      <c r="J13" s="29">
        <f t="shared" si="0"/>
        <v>-1100</v>
      </c>
      <c r="K13" s="29"/>
      <c r="L13" s="34" t="s">
        <v>40</v>
      </c>
    </row>
    <row r="14" spans="2:16" ht="15.75" thickBot="1" x14ac:dyDescent="0.3">
      <c r="B14" s="35">
        <v>10</v>
      </c>
      <c r="C14" s="13" t="s">
        <v>15</v>
      </c>
      <c r="D14" s="13">
        <v>500</v>
      </c>
      <c r="E14" s="13" t="s">
        <v>10</v>
      </c>
      <c r="F14" s="39" t="s">
        <v>32</v>
      </c>
      <c r="G14" s="13"/>
      <c r="H14" s="13">
        <f t="shared" si="1"/>
        <v>-500</v>
      </c>
      <c r="I14" s="13">
        <f t="shared" si="0"/>
        <v>0</v>
      </c>
      <c r="J14" s="13">
        <f t="shared" si="0"/>
        <v>500</v>
      </c>
      <c r="K14" s="13"/>
      <c r="L14" s="37" t="s">
        <v>25</v>
      </c>
    </row>
    <row r="15" spans="2:16" ht="15.75" thickBot="1" x14ac:dyDescent="0.3">
      <c r="B15" s="35">
        <v>11</v>
      </c>
      <c r="C15" s="21" t="s">
        <v>10</v>
      </c>
      <c r="D15" s="21">
        <v>200</v>
      </c>
      <c r="E15" s="21" t="s">
        <v>15</v>
      </c>
      <c r="F15" s="41" t="s">
        <v>9</v>
      </c>
      <c r="G15" s="21"/>
      <c r="H15" s="21">
        <f t="shared" si="1"/>
        <v>200</v>
      </c>
      <c r="I15" s="21">
        <f t="shared" si="0"/>
        <v>0</v>
      </c>
      <c r="J15" s="21">
        <f t="shared" si="0"/>
        <v>-200</v>
      </c>
      <c r="K15" s="21"/>
      <c r="L15" s="32" t="s">
        <v>29</v>
      </c>
    </row>
    <row r="16" spans="2:16" ht="15.75" thickBot="1" x14ac:dyDescent="0.3">
      <c r="B16" s="35">
        <v>12</v>
      </c>
      <c r="C16" s="17" t="s">
        <v>16</v>
      </c>
      <c r="D16" s="17">
        <v>300</v>
      </c>
      <c r="E16" s="17" t="s">
        <v>7</v>
      </c>
      <c r="F16" s="40" t="s">
        <v>8</v>
      </c>
      <c r="G16" s="17"/>
      <c r="H16" s="17">
        <f t="shared" si="1"/>
        <v>0</v>
      </c>
      <c r="I16" s="17">
        <f t="shared" si="0"/>
        <v>300</v>
      </c>
      <c r="J16" s="17">
        <f t="shared" si="0"/>
        <v>-300</v>
      </c>
      <c r="K16" s="17"/>
      <c r="L16" s="31" t="s">
        <v>31</v>
      </c>
    </row>
    <row r="17" spans="2:13" ht="15.75" thickBot="1" x14ac:dyDescent="0.3">
      <c r="B17" s="35">
        <v>13</v>
      </c>
      <c r="C17" s="29" t="s">
        <v>10</v>
      </c>
      <c r="D17" s="29">
        <v>300</v>
      </c>
      <c r="E17" s="29" t="s">
        <v>16</v>
      </c>
      <c r="F17" s="43" t="s">
        <v>41</v>
      </c>
      <c r="G17" s="29"/>
      <c r="H17" s="29">
        <f t="shared" si="1"/>
        <v>300</v>
      </c>
      <c r="I17" s="29">
        <f t="shared" si="0"/>
        <v>-300</v>
      </c>
      <c r="J17" s="29">
        <f t="shared" si="0"/>
        <v>0</v>
      </c>
      <c r="K17" s="29"/>
      <c r="L17" s="34" t="s">
        <v>40</v>
      </c>
    </row>
    <row r="18" spans="2:13" x14ac:dyDescent="0.25">
      <c r="H18">
        <f>IF($C18=H$4, IF(#REF!&gt;0,#REF!*-1,$D18),0)</f>
        <v>0</v>
      </c>
      <c r="I18">
        <f>IF($C18=I$4, IF(#REF!&gt;0,#REF!*-1,$D18),0)</f>
        <v>0</v>
      </c>
      <c r="J18">
        <f>IF($C18=J$4, IF(#REF!&gt;0,#REF!*-1,$D18),0)</f>
        <v>0</v>
      </c>
    </row>
    <row r="19" spans="2:13" x14ac:dyDescent="0.25">
      <c r="H19">
        <f>IF($C19=H$4, IF(#REF!&gt;0,#REF!*-1,$D19),0)</f>
        <v>0</v>
      </c>
      <c r="I19">
        <f>IF($C19=I$4, IF(#REF!&gt;0,#REF!*-1,$D19),0)</f>
        <v>0</v>
      </c>
      <c r="J19">
        <f>IF($C19=J$4, IF(#REF!&gt;0,#REF!*-1,$D19),0)</f>
        <v>0</v>
      </c>
    </row>
    <row r="20" spans="2:13" x14ac:dyDescent="0.25">
      <c r="D20">
        <f>SUM(D5:D19)</f>
        <v>7900</v>
      </c>
      <c r="H20">
        <f>SUM(H5:H19)</f>
        <v>0</v>
      </c>
      <c r="I20">
        <f>SUM(I5:I19)</f>
        <v>0</v>
      </c>
      <c r="J20">
        <f>SUM(J5:J19)</f>
        <v>0</v>
      </c>
    </row>
    <row r="25" spans="2:13" ht="15.75" thickBot="1" x14ac:dyDescent="0.3">
      <c r="M25" t="s">
        <v>42</v>
      </c>
    </row>
    <row r="26" spans="2:13" ht="15.75" thickBot="1" x14ac:dyDescent="0.3">
      <c r="M26" s="37" t="s">
        <v>25</v>
      </c>
    </row>
    <row r="27" spans="2:13" ht="15.75" thickBot="1" x14ac:dyDescent="0.3">
      <c r="M27" s="37" t="s">
        <v>25</v>
      </c>
    </row>
    <row r="28" spans="2:13" ht="15.75" thickBot="1" x14ac:dyDescent="0.3">
      <c r="M28" s="31" t="s">
        <v>31</v>
      </c>
    </row>
    <row r="29" spans="2:13" ht="15.75" thickBot="1" x14ac:dyDescent="0.3">
      <c r="M29" s="32" t="s">
        <v>29</v>
      </c>
    </row>
    <row r="30" spans="2:13" ht="15.75" thickBot="1" x14ac:dyDescent="0.3">
      <c r="M30" s="32" t="s">
        <v>29</v>
      </c>
    </row>
    <row r="31" spans="2:13" ht="15.75" thickBot="1" x14ac:dyDescent="0.3">
      <c r="M31" s="33" t="s">
        <v>30</v>
      </c>
    </row>
    <row r="32" spans="2:13" ht="15.75" thickBot="1" x14ac:dyDescent="0.3">
      <c r="M32" s="55" t="s">
        <v>39</v>
      </c>
    </row>
    <row r="33" spans="13:13" ht="15.75" thickBot="1" x14ac:dyDescent="0.3">
      <c r="M33" s="34" t="s">
        <v>40</v>
      </c>
    </row>
    <row r="34" spans="13:13" ht="15.75" thickBot="1" x14ac:dyDescent="0.3">
      <c r="M34" s="34" t="s">
        <v>40</v>
      </c>
    </row>
    <row r="35" spans="13:13" ht="15.75" thickBot="1" x14ac:dyDescent="0.3">
      <c r="M35" s="37" t="s">
        <v>25</v>
      </c>
    </row>
    <row r="36" spans="13:13" ht="15.75" thickBot="1" x14ac:dyDescent="0.3">
      <c r="M36" s="32" t="s">
        <v>29</v>
      </c>
    </row>
    <row r="37" spans="13:13" ht="15.75" thickBot="1" x14ac:dyDescent="0.3">
      <c r="M37" s="31" t="s">
        <v>31</v>
      </c>
    </row>
  </sheetData>
  <autoFilter ref="M25:M30"/>
  <mergeCells count="2">
    <mergeCell ref="B3:L3"/>
    <mergeCell ref="M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Billetera</vt:lpstr>
      <vt:lpstr>Prestamo</vt:lpstr>
      <vt:lpstr>PagoEfectivo</vt:lpstr>
      <vt:lpstr>Billetera 2</vt:lpstr>
      <vt:lpstr>Prestamo 2</vt:lpstr>
      <vt:lpstr>Pago Efectivo 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2018-05-13T00:47:01Z</dcterms:created>
  <dcterms:modified xsi:type="dcterms:W3CDTF">2018-05-14T21:57:51Z</dcterms:modified>
</cp:coreProperties>
</file>