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Frontiers_Manuscript_2022\CVG_Data\Sequencher_Program_Output\"/>
    </mc:Choice>
  </mc:AlternateContent>
  <xr:revisionPtr revIDLastSave="0" documentId="13_ncr:1_{9667863B-11FF-4BCD-A2EC-97A54848853E}" xr6:coauthVersionLast="47" xr6:coauthVersionMax="47" xr10:uidLastSave="{00000000-0000-0000-0000-000000000000}"/>
  <bookViews>
    <workbookView xWindow="-120" yWindow="-120" windowWidth="29040" windowHeight="15720" xr2:uid="{D09D6FC0-7BDC-4417-B2CE-98D24B1E2A52}"/>
  </bookViews>
  <sheets>
    <sheet name="TranslatedVarianceTable_211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2" i="1" l="1"/>
  <c r="M102" i="1"/>
  <c r="R40" i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N100" i="1"/>
  <c r="M100" i="1"/>
  <c r="H102" i="1"/>
  <c r="I102" i="1"/>
  <c r="H100" i="1"/>
  <c r="I100" i="1"/>
  <c r="J95" i="1"/>
  <c r="J93" i="1"/>
  <c r="M95" i="1"/>
  <c r="M93" i="1"/>
  <c r="P95" i="1" l="1"/>
  <c r="P93" i="1"/>
  <c r="L102" i="1"/>
  <c r="L100" i="1"/>
  <c r="J100" i="1"/>
  <c r="J10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979585-603E-4A3B-932E-D3F381A2AB0D}" keepAlive="1" name="Query - TranslatedVarianceTable_211012-1803" description="Connection to the 'TranslatedVarianceTable_211012-1803' query in the workbook." type="5" refreshedVersion="0" background="1">
    <dbPr connection="Provider=Microsoft.Mashup.OleDb.1;Data Source=$Workbook$;Location=TranslatedVarianceTable_211012-1803;Extended Properties=&quot;&quot;" command="SELECT * FROM [TranslatedVarianceTable_211012-1803]"/>
  </connection>
  <connection id="2" xr16:uid="{B76F5B89-74E1-4F8B-98C3-AF7BC58A64F8}" keepAlive="1" name="Query - TranslatedVarianceTable_211012-1803 (2)" description="Connection to the 'TranslatedVarianceTable_211012-1803 (2)' query in the workbook." type="5" refreshedVersion="7" background="1" saveData="1">
    <dbPr connection="Provider=Microsoft.Mashup.OleDb.1;Data Source=$Workbook$;Location=&quot;TranslatedVarianceTable_211012-1803 (2)&quot;;Extended Properties=&quot;&quot;" command="SELECT * FROM [TranslatedVarianceTable_211012-1803 (2)]"/>
  </connection>
</connections>
</file>

<file path=xl/sharedStrings.xml><?xml version="1.0" encoding="utf-8"?>
<sst xmlns="http://schemas.openxmlformats.org/spreadsheetml/2006/main" count="1234" uniqueCount="278">
  <si>
    <t>For research purposes only. Not intended for clinical use.</t>
  </si>
  <si>
    <t/>
  </si>
  <si>
    <t>Date:</t>
  </si>
  <si>
    <t>October 12, 2021</t>
  </si>
  <si>
    <t>Contig Name:</t>
  </si>
  <si>
    <t>4213-1(OX).fasta</t>
  </si>
  <si>
    <t>OX20-8</t>
  </si>
  <si>
    <t>Comparison Range:</t>
  </si>
  <si>
    <t>Unfiltered</t>
  </si>
  <si>
    <t>Base Positions:</t>
  </si>
  <si>
    <t>1..1413</t>
  </si>
  <si>
    <t>Amino Acid Positions:</t>
  </si>
  <si>
    <t>1..471</t>
  </si>
  <si>
    <t>Sequence Name</t>
  </si>
  <si>
    <t>Comparison Range Coverage</t>
  </si>
  <si>
    <t>Differences</t>
  </si>
  <si>
    <t>[ 1..1413 ]</t>
  </si>
  <si>
    <t>0</t>
  </si>
  <si>
    <t>4213-1(OX)</t>
  </si>
  <si>
    <t>PI105B</t>
  </si>
  <si>
    <t>85</t>
  </si>
  <si>
    <t>4213-32(105B)</t>
  </si>
  <si>
    <t>WMS-82</t>
  </si>
  <si>
    <t>First base in Codon</t>
  </si>
  <si>
    <t>Amino Acid</t>
  </si>
  <si>
    <t>7</t>
  </si>
  <si>
    <t>TAT</t>
  </si>
  <si>
    <t>3</t>
  </si>
  <si>
    <t>Y</t>
  </si>
  <si>
    <t>TCT</t>
  </si>
  <si>
    <t>S</t>
  </si>
  <si>
    <t>2</t>
  </si>
  <si>
    <t>16</t>
  </si>
  <si>
    <t>GCT</t>
  </si>
  <si>
    <t>6</t>
  </si>
  <si>
    <t>A</t>
  </si>
  <si>
    <t>GTT</t>
  </si>
  <si>
    <t>V</t>
  </si>
  <si>
    <t>31</t>
  </si>
  <si>
    <t>AAG</t>
  </si>
  <si>
    <t>11</t>
  </si>
  <si>
    <t>K</t>
  </si>
  <si>
    <t>ATG</t>
  </si>
  <si>
    <t>M</t>
  </si>
  <si>
    <t>55</t>
  </si>
  <si>
    <t>AGG</t>
  </si>
  <si>
    <t>19</t>
  </si>
  <si>
    <t>R</t>
  </si>
  <si>
    <t>109</t>
  </si>
  <si>
    <t>TTG</t>
  </si>
  <si>
    <t>37</t>
  </si>
  <si>
    <t>L</t>
  </si>
  <si>
    <t>TCG</t>
  </si>
  <si>
    <t>250</t>
  </si>
  <si>
    <t>84</t>
  </si>
  <si>
    <t>:::</t>
  </si>
  <si>
    <t>253</t>
  </si>
  <si>
    <t>GCA</t>
  </si>
  <si>
    <t>256</t>
  </si>
  <si>
    <t>CCA</t>
  </si>
  <si>
    <t>86</t>
  </si>
  <si>
    <t>P</t>
  </si>
  <si>
    <t>259</t>
  </si>
  <si>
    <t>TTT</t>
  </si>
  <si>
    <t>87</t>
  </si>
  <si>
    <t>F</t>
  </si>
  <si>
    <t>262</t>
  </si>
  <si>
    <t>TCA</t>
  </si>
  <si>
    <t>88</t>
  </si>
  <si>
    <t>265</t>
  </si>
  <si>
    <t>CAA</t>
  </si>
  <si>
    <t>89</t>
  </si>
  <si>
    <t>Q</t>
  </si>
  <si>
    <t>268</t>
  </si>
  <si>
    <t>CTG</t>
  </si>
  <si>
    <t>90</t>
  </si>
  <si>
    <t>271</t>
  </si>
  <si>
    <t>GAA</t>
  </si>
  <si>
    <t>91</t>
  </si>
  <si>
    <t>E</t>
  </si>
  <si>
    <t>274</t>
  </si>
  <si>
    <t>ACG</t>
  </si>
  <si>
    <t>92</t>
  </si>
  <si>
    <t>T</t>
  </si>
  <si>
    <t>277</t>
  </si>
  <si>
    <t>93</t>
  </si>
  <si>
    <t>280</t>
  </si>
  <si>
    <t>CCT</t>
  </si>
  <si>
    <t>94</t>
  </si>
  <si>
    <t>283</t>
  </si>
  <si>
    <t>95</t>
  </si>
  <si>
    <t>286</t>
  </si>
  <si>
    <t>96</t>
  </si>
  <si>
    <t>289</t>
  </si>
  <si>
    <t>GTC</t>
  </si>
  <si>
    <t>97</t>
  </si>
  <si>
    <t>292</t>
  </si>
  <si>
    <t>CAG</t>
  </si>
  <si>
    <t>98</t>
  </si>
  <si>
    <t>295</t>
  </si>
  <si>
    <t>AGT</t>
  </si>
  <si>
    <t>99</t>
  </si>
  <si>
    <t>298</t>
  </si>
  <si>
    <t>CTT</t>
  </si>
  <si>
    <t>100</t>
  </si>
  <si>
    <t>301</t>
  </si>
  <si>
    <t>101</t>
  </si>
  <si>
    <t>304</t>
  </si>
  <si>
    <t>102</t>
  </si>
  <si>
    <t>307</t>
  </si>
  <si>
    <t>103</t>
  </si>
  <si>
    <t>310</t>
  </si>
  <si>
    <t>GTG</t>
  </si>
  <si>
    <t>104</t>
  </si>
  <si>
    <t>313</t>
  </si>
  <si>
    <t>CCC</t>
  </si>
  <si>
    <t>105</t>
  </si>
  <si>
    <t>316</t>
  </si>
  <si>
    <t>106</t>
  </si>
  <si>
    <t>319</t>
  </si>
  <si>
    <t>107</t>
  </si>
  <si>
    <t>322</t>
  </si>
  <si>
    <t>108</t>
  </si>
  <si>
    <t>325</t>
  </si>
  <si>
    <t>AGC</t>
  </si>
  <si>
    <t>328</t>
  </si>
  <si>
    <t>110</t>
  </si>
  <si>
    <t>331</t>
  </si>
  <si>
    <t>111</t>
  </si>
  <si>
    <t>334</t>
  </si>
  <si>
    <t>AAA</t>
  </si>
  <si>
    <t>112</t>
  </si>
  <si>
    <t>379</t>
  </si>
  <si>
    <t>AGA</t>
  </si>
  <si>
    <t>127</t>
  </si>
  <si>
    <t>GGA</t>
  </si>
  <si>
    <t>G</t>
  </si>
  <si>
    <t>382</t>
  </si>
  <si>
    <t>CAT</t>
  </si>
  <si>
    <t>128</t>
  </si>
  <si>
    <t>H</t>
  </si>
  <si>
    <t>409</t>
  </si>
  <si>
    <t>137</t>
  </si>
  <si>
    <t>421</t>
  </si>
  <si>
    <t>141</t>
  </si>
  <si>
    <t>430</t>
  </si>
  <si>
    <t>AAC</t>
  </si>
  <si>
    <t>144</t>
  </si>
  <si>
    <t>N</t>
  </si>
  <si>
    <t>TAC</t>
  </si>
  <si>
    <t>469</t>
  </si>
  <si>
    <t>ACC</t>
  </si>
  <si>
    <t>157</t>
  </si>
  <si>
    <t>475</t>
  </si>
  <si>
    <t>GGC</t>
  </si>
  <si>
    <t>159</t>
  </si>
  <si>
    <t>TTC</t>
  </si>
  <si>
    <t>481</t>
  </si>
  <si>
    <t>GGG</t>
  </si>
  <si>
    <t>161</t>
  </si>
  <si>
    <t>529</t>
  </si>
  <si>
    <t>177</t>
  </si>
  <si>
    <t>535</t>
  </si>
  <si>
    <t>179</t>
  </si>
  <si>
    <t>CCG</t>
  </si>
  <si>
    <t>604</t>
  </si>
  <si>
    <t>202</t>
  </si>
  <si>
    <t>CAC</t>
  </si>
  <si>
    <t>658</t>
  </si>
  <si>
    <t>220</t>
  </si>
  <si>
    <t>664</t>
  </si>
  <si>
    <t>CGT</t>
  </si>
  <si>
    <t>222</t>
  </si>
  <si>
    <t>676</t>
  </si>
  <si>
    <t>226</t>
  </si>
  <si>
    <t>703</t>
  </si>
  <si>
    <t>235</t>
  </si>
  <si>
    <t>TGC</t>
  </si>
  <si>
    <t>C</t>
  </si>
  <si>
    <t>745</t>
  </si>
  <si>
    <t>TGG</t>
  </si>
  <si>
    <t>249</t>
  </si>
  <si>
    <t>W</t>
  </si>
  <si>
    <t>808</t>
  </si>
  <si>
    <t>GAT</t>
  </si>
  <si>
    <t>270</t>
  </si>
  <si>
    <t>D</t>
  </si>
  <si>
    <t>GGT</t>
  </si>
  <si>
    <t>841</t>
  </si>
  <si>
    <t>281</t>
  </si>
  <si>
    <t>ACT</t>
  </si>
  <si>
    <t>862</t>
  </si>
  <si>
    <t>288</t>
  </si>
  <si>
    <t>868</t>
  </si>
  <si>
    <t>290</t>
  </si>
  <si>
    <t>871</t>
  </si>
  <si>
    <t>291</t>
  </si>
  <si>
    <t>898</t>
  </si>
  <si>
    <t>300</t>
  </si>
  <si>
    <t>907</t>
  </si>
  <si>
    <t>303</t>
  </si>
  <si>
    <t>913</t>
  </si>
  <si>
    <t>ATT</t>
  </si>
  <si>
    <t>305</t>
  </si>
  <si>
    <t>I</t>
  </si>
  <si>
    <t>919</t>
  </si>
  <si>
    <t>928</t>
  </si>
  <si>
    <t>937</t>
  </si>
  <si>
    <t>940</t>
  </si>
  <si>
    <t>314</t>
  </si>
  <si>
    <t>TCC</t>
  </si>
  <si>
    <t>952</t>
  </si>
  <si>
    <t>318</t>
  </si>
  <si>
    <t>GCC</t>
  </si>
  <si>
    <t>955</t>
  </si>
  <si>
    <t>958</t>
  </si>
  <si>
    <t>CGA</t>
  </si>
  <si>
    <t>320</t>
  </si>
  <si>
    <t>991</t>
  </si>
  <si>
    <t>GCG</t>
  </si>
  <si>
    <t>1,033</t>
  </si>
  <si>
    <t>345</t>
  </si>
  <si>
    <t>1,042</t>
  </si>
  <si>
    <t>CTC</t>
  </si>
  <si>
    <t>348</t>
  </si>
  <si>
    <t>1,045</t>
  </si>
  <si>
    <t>GAG</t>
  </si>
  <si>
    <t>349</t>
  </si>
  <si>
    <t>1,054</t>
  </si>
  <si>
    <t>352</t>
  </si>
  <si>
    <t>GAC</t>
  </si>
  <si>
    <t>1,057</t>
  </si>
  <si>
    <t>353</t>
  </si>
  <si>
    <t>1,060</t>
  </si>
  <si>
    <t>354</t>
  </si>
  <si>
    <t>1,063</t>
  </si>
  <si>
    <t>355</t>
  </si>
  <si>
    <t>1,069</t>
  </si>
  <si>
    <t>357</t>
  </si>
  <si>
    <t>1,072</t>
  </si>
  <si>
    <t>358</t>
  </si>
  <si>
    <t>1,078</t>
  </si>
  <si>
    <t>360</t>
  </si>
  <si>
    <t>1,153</t>
  </si>
  <si>
    <t>385</t>
  </si>
  <si>
    <t>1,210</t>
  </si>
  <si>
    <t>404</t>
  </si>
  <si>
    <t>1,222</t>
  </si>
  <si>
    <t>408</t>
  </si>
  <si>
    <t>1,315</t>
  </si>
  <si>
    <t>439</t>
  </si>
  <si>
    <t>AAT</t>
  </si>
  <si>
    <t>1,390</t>
  </si>
  <si>
    <t>464</t>
  </si>
  <si>
    <t>1,399</t>
  </si>
  <si>
    <t>467</t>
  </si>
  <si>
    <t>1,402</t>
  </si>
  <si>
    <t>468</t>
  </si>
  <si>
    <t>1,405</t>
  </si>
  <si>
    <t>1,408</t>
  </si>
  <si>
    <t>470</t>
  </si>
  <si>
    <t>Total Differences</t>
  </si>
  <si>
    <t>170</t>
  </si>
  <si>
    <t>Compare Translation to Top Sequence: OX20-8</t>
  </si>
  <si>
    <t># of Variants</t>
  </si>
  <si>
    <t>Coverage: Complete</t>
  </si>
  <si>
    <t>Correction for 105B deletion Amino Acid</t>
  </si>
  <si>
    <t>Deletion Area</t>
  </si>
  <si>
    <t xml:space="preserve">Rest of Protein </t>
  </si>
  <si>
    <t xml:space="preserve">Rest of protein </t>
  </si>
  <si>
    <t>% Serine less</t>
  </si>
  <si>
    <t>Total Threonine</t>
  </si>
  <si>
    <t>Total Serine</t>
  </si>
  <si>
    <t>Hight PROFbval</t>
  </si>
  <si>
    <t>intermediate PROFbval</t>
  </si>
  <si>
    <t>Low PROFbval</t>
  </si>
  <si>
    <t>Active site (intermediate PROFbval)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</si>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</sst>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/>
    <xf numFmtId="0" fontId="4" fillId="5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77C7-40E9-47FD-9A86-24F214C13CD9}">
  <dimension ref="A1:T102"/>
  <sheetViews>
    <sheetView tabSelected="1" topLeftCell="B1" zoomScale="80" zoomScaleNormal="80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23.42578125" customWidth="1"/>
    <col min="2" max="2" width="25.5703125" customWidth="1"/>
    <col min="3" max="3" width="23.85546875" customWidth="1"/>
    <col min="4" max="4" width="19.85546875" customWidth="1"/>
    <col min="5" max="5" width="18.7109375" customWidth="1"/>
    <col min="6" max="6" width="12.140625" customWidth="1"/>
    <col min="7" max="7" width="10" customWidth="1"/>
    <col min="9" max="9" width="12.7109375" customWidth="1"/>
    <col min="10" max="10" width="19.5703125" customWidth="1"/>
    <col min="11" max="11" width="20.85546875" customWidth="1"/>
    <col min="12" max="12" width="13.140625" customWidth="1"/>
    <col min="13" max="13" width="20.5703125" customWidth="1"/>
    <col min="14" max="14" width="20.140625" customWidth="1"/>
    <col min="15" max="15" width="9.85546875" customWidth="1"/>
    <col min="16" max="17" width="13.42578125" customWidth="1"/>
    <col min="18" max="18" width="19.85546875" customWidth="1"/>
    <col min="19" max="19" width="28.140625" customWidth="1"/>
    <col min="20" max="20" width="16.5703125" customWidth="1"/>
    <col min="21" max="21" width="12.7109375" customWidth="1"/>
  </cols>
  <sheetData>
    <row r="1" spans="1:19" ht="31.5" customHeight="1" x14ac:dyDescent="0.25">
      <c r="A1" s="24" t="s">
        <v>0</v>
      </c>
      <c r="B1" s="24"/>
      <c r="C1" t="s">
        <v>1</v>
      </c>
      <c r="D1" t="s">
        <v>1</v>
      </c>
      <c r="E1" s="22" t="s">
        <v>23</v>
      </c>
      <c r="F1" s="22" t="s">
        <v>24</v>
      </c>
      <c r="G1" s="34" t="s">
        <v>6</v>
      </c>
      <c r="H1" s="34" t="s">
        <v>6</v>
      </c>
      <c r="I1" s="34" t="s">
        <v>18</v>
      </c>
      <c r="J1" s="34" t="s">
        <v>18</v>
      </c>
      <c r="K1" s="34" t="s">
        <v>19</v>
      </c>
      <c r="L1" s="34" t="s">
        <v>19</v>
      </c>
      <c r="M1" s="34" t="s">
        <v>21</v>
      </c>
      <c r="N1" s="34" t="s">
        <v>21</v>
      </c>
      <c r="O1" s="34" t="s">
        <v>22</v>
      </c>
      <c r="P1" s="34" t="s">
        <v>22</v>
      </c>
      <c r="Q1" s="22" t="s">
        <v>264</v>
      </c>
      <c r="R1" s="35" t="s">
        <v>266</v>
      </c>
      <c r="S1" s="36" t="s">
        <v>277</v>
      </c>
    </row>
    <row r="2" spans="1:19" x14ac:dyDescent="0.25">
      <c r="A2" t="s">
        <v>2</v>
      </c>
      <c r="B2" t="s">
        <v>3</v>
      </c>
      <c r="C2" t="s">
        <v>1</v>
      </c>
      <c r="D2" t="s">
        <v>1</v>
      </c>
      <c r="E2" s="23"/>
      <c r="F2" s="23"/>
      <c r="G2" s="26" t="s">
        <v>265</v>
      </c>
      <c r="H2" s="27"/>
      <c r="I2" s="26" t="s">
        <v>265</v>
      </c>
      <c r="J2" s="27"/>
      <c r="K2" s="26" t="s">
        <v>265</v>
      </c>
      <c r="L2" s="27"/>
      <c r="M2" s="26" t="s">
        <v>265</v>
      </c>
      <c r="N2" s="27"/>
      <c r="O2" s="26" t="s">
        <v>265</v>
      </c>
      <c r="P2" s="27"/>
      <c r="Q2" s="23"/>
      <c r="R2" s="37"/>
      <c r="S2" s="36"/>
    </row>
    <row r="3" spans="1:19" x14ac:dyDescent="0.25">
      <c r="A3" t="s">
        <v>4</v>
      </c>
      <c r="B3" t="s">
        <v>5</v>
      </c>
      <c r="C3" t="s">
        <v>1</v>
      </c>
      <c r="D3" t="s">
        <v>1</v>
      </c>
      <c r="E3" s="2" t="s">
        <v>25</v>
      </c>
      <c r="F3" s="2" t="s">
        <v>27</v>
      </c>
      <c r="G3" s="2" t="s">
        <v>26</v>
      </c>
      <c r="H3" s="2" t="s">
        <v>28</v>
      </c>
      <c r="I3" s="2" t="s">
        <v>26</v>
      </c>
      <c r="J3" s="2" t="s">
        <v>28</v>
      </c>
      <c r="K3" s="2" t="s">
        <v>29</v>
      </c>
      <c r="L3" s="2" t="s">
        <v>30</v>
      </c>
      <c r="M3" s="2" t="s">
        <v>29</v>
      </c>
      <c r="N3" s="2" t="s">
        <v>30</v>
      </c>
      <c r="O3" s="2" t="s">
        <v>26</v>
      </c>
      <c r="P3" s="2" t="s">
        <v>28</v>
      </c>
      <c r="Q3" s="2" t="s">
        <v>31</v>
      </c>
      <c r="R3" s="2" t="s">
        <v>27</v>
      </c>
      <c r="S3" s="1" t="s">
        <v>273</v>
      </c>
    </row>
    <row r="4" spans="1:19" ht="14.45" customHeight="1" x14ac:dyDescent="0.25">
      <c r="A4" s="25" t="s">
        <v>263</v>
      </c>
      <c r="B4" s="25"/>
      <c r="D4" t="s">
        <v>1</v>
      </c>
      <c r="E4" s="1" t="s">
        <v>32</v>
      </c>
      <c r="F4" s="1" t="s">
        <v>34</v>
      </c>
      <c r="G4" s="1" t="s">
        <v>33</v>
      </c>
      <c r="H4" s="1" t="s">
        <v>35</v>
      </c>
      <c r="I4" s="4" t="s">
        <v>33</v>
      </c>
      <c r="J4" s="4" t="s">
        <v>35</v>
      </c>
      <c r="K4" s="4" t="s">
        <v>36</v>
      </c>
      <c r="L4" s="4" t="s">
        <v>37</v>
      </c>
      <c r="M4" s="1" t="s">
        <v>36</v>
      </c>
      <c r="N4" s="1" t="s">
        <v>37</v>
      </c>
      <c r="O4" s="1" t="s">
        <v>33</v>
      </c>
      <c r="P4" s="1" t="s">
        <v>35</v>
      </c>
      <c r="Q4" s="1" t="s">
        <v>31</v>
      </c>
      <c r="R4" s="1" t="s">
        <v>34</v>
      </c>
      <c r="S4" s="15"/>
    </row>
    <row r="5" spans="1:19" x14ac:dyDescent="0.25">
      <c r="A5" t="s">
        <v>7</v>
      </c>
      <c r="B5" t="s">
        <v>8</v>
      </c>
      <c r="C5" t="s">
        <v>1</v>
      </c>
      <c r="D5" t="s">
        <v>1</v>
      </c>
      <c r="E5" s="1" t="s">
        <v>38</v>
      </c>
      <c r="F5" s="1" t="s">
        <v>40</v>
      </c>
      <c r="G5" s="1" t="s">
        <v>39</v>
      </c>
      <c r="H5" s="1" t="s">
        <v>41</v>
      </c>
      <c r="I5" s="4" t="s">
        <v>39</v>
      </c>
      <c r="J5" s="4" t="s">
        <v>41</v>
      </c>
      <c r="K5" s="4" t="s">
        <v>42</v>
      </c>
      <c r="L5" s="4" t="s">
        <v>43</v>
      </c>
      <c r="M5" s="1" t="s">
        <v>42</v>
      </c>
      <c r="N5" s="1" t="s">
        <v>43</v>
      </c>
      <c r="O5" s="1" t="s">
        <v>39</v>
      </c>
      <c r="P5" s="1" t="s">
        <v>41</v>
      </c>
      <c r="Q5" s="1" t="s">
        <v>31</v>
      </c>
      <c r="R5" s="1" t="s">
        <v>40</v>
      </c>
      <c r="S5" s="15"/>
    </row>
    <row r="6" spans="1:19" x14ac:dyDescent="0.25">
      <c r="A6" t="s">
        <v>9</v>
      </c>
      <c r="B6" t="s">
        <v>10</v>
      </c>
      <c r="C6" t="s">
        <v>1</v>
      </c>
      <c r="D6" t="s">
        <v>1</v>
      </c>
      <c r="E6" s="1" t="s">
        <v>44</v>
      </c>
      <c r="F6" s="1" t="s">
        <v>46</v>
      </c>
      <c r="G6" s="1" t="s">
        <v>45</v>
      </c>
      <c r="H6" s="1" t="s">
        <v>47</v>
      </c>
      <c r="I6" s="4" t="s">
        <v>45</v>
      </c>
      <c r="J6" s="4" t="s">
        <v>47</v>
      </c>
      <c r="K6" s="4" t="s">
        <v>39</v>
      </c>
      <c r="L6" s="4" t="s">
        <v>41</v>
      </c>
      <c r="M6" s="1" t="s">
        <v>39</v>
      </c>
      <c r="N6" s="1" t="s">
        <v>41</v>
      </c>
      <c r="O6" s="1" t="s">
        <v>45</v>
      </c>
      <c r="P6" s="1" t="s">
        <v>47</v>
      </c>
      <c r="Q6" s="1" t="s">
        <v>31</v>
      </c>
      <c r="R6" s="1">
        <v>19</v>
      </c>
      <c r="S6" s="15"/>
    </row>
    <row r="7" spans="1:19" x14ac:dyDescent="0.25">
      <c r="A7" t="s">
        <v>11</v>
      </c>
      <c r="B7" t="s">
        <v>12</v>
      </c>
      <c r="C7" t="s">
        <v>1</v>
      </c>
      <c r="D7" t="s">
        <v>1</v>
      </c>
      <c r="E7" s="1">
        <v>109</v>
      </c>
      <c r="F7" s="1" t="s">
        <v>50</v>
      </c>
      <c r="G7" s="1" t="s">
        <v>49</v>
      </c>
      <c r="H7" s="1" t="s">
        <v>51</v>
      </c>
      <c r="I7" s="4" t="s">
        <v>49</v>
      </c>
      <c r="J7" s="4" t="s">
        <v>51</v>
      </c>
      <c r="K7" s="4" t="s">
        <v>52</v>
      </c>
      <c r="L7" s="4" t="s">
        <v>30</v>
      </c>
      <c r="M7" s="1" t="s">
        <v>52</v>
      </c>
      <c r="N7" s="1" t="s">
        <v>30</v>
      </c>
      <c r="O7" s="1" t="s">
        <v>49</v>
      </c>
      <c r="P7" s="1" t="s">
        <v>51</v>
      </c>
      <c r="Q7" s="1" t="s">
        <v>31</v>
      </c>
      <c r="R7" s="1">
        <v>37</v>
      </c>
      <c r="S7" s="15"/>
    </row>
    <row r="8" spans="1:19" x14ac:dyDescent="0.25">
      <c r="A8" t="s">
        <v>1</v>
      </c>
      <c r="B8" t="s">
        <v>1</v>
      </c>
      <c r="C8" t="s">
        <v>1</v>
      </c>
      <c r="D8" t="s">
        <v>1</v>
      </c>
      <c r="E8" s="1" t="s">
        <v>53</v>
      </c>
      <c r="F8" s="1" t="s">
        <v>54</v>
      </c>
      <c r="G8" s="1" t="s">
        <v>33</v>
      </c>
      <c r="H8" s="1" t="s">
        <v>35</v>
      </c>
      <c r="I8" s="1" t="s">
        <v>33</v>
      </c>
      <c r="J8" s="1" t="s">
        <v>35</v>
      </c>
      <c r="K8" s="1" t="s">
        <v>55</v>
      </c>
      <c r="L8" s="1" t="s">
        <v>1</v>
      </c>
      <c r="M8" s="1" t="s">
        <v>55</v>
      </c>
      <c r="N8" s="1" t="s">
        <v>1</v>
      </c>
      <c r="O8" s="1" t="s">
        <v>33</v>
      </c>
      <c r="P8" s="1" t="s">
        <v>35</v>
      </c>
      <c r="Q8" s="1" t="s">
        <v>31</v>
      </c>
      <c r="R8" s="1"/>
      <c r="S8" s="15"/>
    </row>
    <row r="9" spans="1:19" x14ac:dyDescent="0.25">
      <c r="A9" s="1" t="s">
        <v>13</v>
      </c>
      <c r="B9" s="1" t="s">
        <v>14</v>
      </c>
      <c r="C9" s="1" t="s">
        <v>15</v>
      </c>
      <c r="D9" t="s">
        <v>1</v>
      </c>
      <c r="E9" s="1" t="s">
        <v>56</v>
      </c>
      <c r="F9" s="1" t="s">
        <v>20</v>
      </c>
      <c r="G9" s="1" t="s">
        <v>57</v>
      </c>
      <c r="H9" s="1" t="s">
        <v>35</v>
      </c>
      <c r="I9" s="1" t="s">
        <v>57</v>
      </c>
      <c r="J9" s="1" t="s">
        <v>35</v>
      </c>
      <c r="K9" s="4" t="s">
        <v>55</v>
      </c>
      <c r="L9" s="4" t="s">
        <v>1</v>
      </c>
      <c r="M9" s="4" t="s">
        <v>55</v>
      </c>
      <c r="N9" s="4" t="s">
        <v>1</v>
      </c>
      <c r="O9" s="4" t="s">
        <v>57</v>
      </c>
      <c r="P9" s="4" t="s">
        <v>35</v>
      </c>
      <c r="Q9" s="4" t="s">
        <v>31</v>
      </c>
      <c r="R9" s="1"/>
      <c r="S9" s="15"/>
    </row>
    <row r="10" spans="1:19" x14ac:dyDescent="0.25">
      <c r="A10" s="1" t="s">
        <v>6</v>
      </c>
      <c r="B10" s="1" t="s">
        <v>16</v>
      </c>
      <c r="C10" s="1" t="s">
        <v>17</v>
      </c>
      <c r="D10" t="s">
        <v>1</v>
      </c>
      <c r="E10" s="1" t="s">
        <v>58</v>
      </c>
      <c r="F10" s="1" t="s">
        <v>60</v>
      </c>
      <c r="G10" s="1" t="s">
        <v>59</v>
      </c>
      <c r="H10" s="1" t="s">
        <v>61</v>
      </c>
      <c r="I10" s="1" t="s">
        <v>59</v>
      </c>
      <c r="J10" s="1" t="s">
        <v>61</v>
      </c>
      <c r="K10" s="4" t="s">
        <v>55</v>
      </c>
      <c r="L10" s="4" t="s">
        <v>1</v>
      </c>
      <c r="M10" s="4" t="s">
        <v>55</v>
      </c>
      <c r="N10" s="4" t="s">
        <v>1</v>
      </c>
      <c r="O10" s="4" t="s">
        <v>59</v>
      </c>
      <c r="P10" s="4" t="s">
        <v>61</v>
      </c>
      <c r="Q10" s="4" t="s">
        <v>31</v>
      </c>
      <c r="R10" s="1"/>
      <c r="S10" s="15"/>
    </row>
    <row r="11" spans="1:19" x14ac:dyDescent="0.25">
      <c r="A11" s="1" t="s">
        <v>18</v>
      </c>
      <c r="B11" s="1" t="s">
        <v>16</v>
      </c>
      <c r="C11" s="1" t="s">
        <v>17</v>
      </c>
      <c r="D11" t="s">
        <v>1</v>
      </c>
      <c r="E11" s="1" t="s">
        <v>62</v>
      </c>
      <c r="F11" s="1" t="s">
        <v>64</v>
      </c>
      <c r="G11" s="1" t="s">
        <v>63</v>
      </c>
      <c r="H11" s="1" t="s">
        <v>65</v>
      </c>
      <c r="I11" s="1" t="s">
        <v>63</v>
      </c>
      <c r="J11" s="1" t="s">
        <v>65</v>
      </c>
      <c r="K11" s="4" t="s">
        <v>55</v>
      </c>
      <c r="L11" s="4" t="s">
        <v>1</v>
      </c>
      <c r="M11" s="4" t="s">
        <v>55</v>
      </c>
      <c r="N11" s="4" t="s">
        <v>1</v>
      </c>
      <c r="O11" s="4" t="s">
        <v>63</v>
      </c>
      <c r="P11" s="4" t="s">
        <v>65</v>
      </c>
      <c r="Q11" s="4" t="s">
        <v>31</v>
      </c>
      <c r="R11" s="1"/>
      <c r="S11" s="15"/>
    </row>
    <row r="12" spans="1:19" x14ac:dyDescent="0.25">
      <c r="A12" s="1" t="s">
        <v>19</v>
      </c>
      <c r="B12" s="1" t="s">
        <v>16</v>
      </c>
      <c r="C12" s="1" t="s">
        <v>20</v>
      </c>
      <c r="D12" t="s">
        <v>1</v>
      </c>
      <c r="E12" s="1" t="s">
        <v>66</v>
      </c>
      <c r="F12" s="1" t="s">
        <v>68</v>
      </c>
      <c r="G12" s="1" t="s">
        <v>67</v>
      </c>
      <c r="H12" s="1" t="s">
        <v>30</v>
      </c>
      <c r="I12" s="1" t="s">
        <v>67</v>
      </c>
      <c r="J12" s="1" t="s">
        <v>30</v>
      </c>
      <c r="K12" s="4" t="s">
        <v>55</v>
      </c>
      <c r="L12" s="4" t="s">
        <v>1</v>
      </c>
      <c r="M12" s="4" t="s">
        <v>55</v>
      </c>
      <c r="N12" s="4" t="s">
        <v>1</v>
      </c>
      <c r="O12" s="4" t="s">
        <v>67</v>
      </c>
      <c r="P12" s="4" t="s">
        <v>30</v>
      </c>
      <c r="Q12" s="4" t="s">
        <v>31</v>
      </c>
      <c r="R12" s="1"/>
      <c r="S12" s="15"/>
    </row>
    <row r="13" spans="1:19" x14ac:dyDescent="0.25">
      <c r="A13" s="1" t="s">
        <v>21</v>
      </c>
      <c r="B13" s="1" t="s">
        <v>16</v>
      </c>
      <c r="C13" s="1" t="s">
        <v>20</v>
      </c>
      <c r="D13" t="s">
        <v>1</v>
      </c>
      <c r="E13" s="1" t="s">
        <v>69</v>
      </c>
      <c r="F13" s="1" t="s">
        <v>71</v>
      </c>
      <c r="G13" s="1" t="s">
        <v>70</v>
      </c>
      <c r="H13" s="1" t="s">
        <v>72</v>
      </c>
      <c r="I13" s="1" t="s">
        <v>70</v>
      </c>
      <c r="J13" s="1" t="s">
        <v>72</v>
      </c>
      <c r="K13" s="4" t="s">
        <v>55</v>
      </c>
      <c r="L13" s="4" t="s">
        <v>1</v>
      </c>
      <c r="M13" s="4" t="s">
        <v>55</v>
      </c>
      <c r="N13" s="4" t="s">
        <v>1</v>
      </c>
      <c r="O13" s="4" t="s">
        <v>70</v>
      </c>
      <c r="P13" s="4" t="s">
        <v>72</v>
      </c>
      <c r="Q13" s="4" t="s">
        <v>31</v>
      </c>
      <c r="R13" s="1"/>
      <c r="S13" s="15"/>
    </row>
    <row r="14" spans="1:19" x14ac:dyDescent="0.25">
      <c r="A14" s="1" t="s">
        <v>22</v>
      </c>
      <c r="B14" s="1" t="s">
        <v>16</v>
      </c>
      <c r="C14" s="1" t="s">
        <v>17</v>
      </c>
      <c r="D14" t="s">
        <v>1</v>
      </c>
      <c r="E14" s="1" t="s">
        <v>73</v>
      </c>
      <c r="F14" s="1" t="s">
        <v>75</v>
      </c>
      <c r="G14" s="1" t="s">
        <v>74</v>
      </c>
      <c r="H14" s="1" t="s">
        <v>51</v>
      </c>
      <c r="I14" s="1" t="s">
        <v>74</v>
      </c>
      <c r="J14" s="1" t="s">
        <v>51</v>
      </c>
      <c r="K14" s="4" t="s">
        <v>55</v>
      </c>
      <c r="L14" s="4" t="s">
        <v>1</v>
      </c>
      <c r="M14" s="4" t="s">
        <v>55</v>
      </c>
      <c r="N14" s="4" t="s">
        <v>1</v>
      </c>
      <c r="O14" s="4" t="s">
        <v>74</v>
      </c>
      <c r="P14" s="4" t="s">
        <v>51</v>
      </c>
      <c r="Q14" s="4" t="s">
        <v>31</v>
      </c>
      <c r="R14" s="1"/>
      <c r="S14" s="15"/>
    </row>
    <row r="15" spans="1:19" x14ac:dyDescent="0.25">
      <c r="D15" t="s">
        <v>1</v>
      </c>
      <c r="E15" s="1" t="s">
        <v>76</v>
      </c>
      <c r="F15" s="1" t="s">
        <v>78</v>
      </c>
      <c r="G15" s="1" t="s">
        <v>77</v>
      </c>
      <c r="H15" s="1" t="s">
        <v>79</v>
      </c>
      <c r="I15" s="1" t="s">
        <v>77</v>
      </c>
      <c r="J15" s="1" t="s">
        <v>79</v>
      </c>
      <c r="K15" s="4" t="s">
        <v>55</v>
      </c>
      <c r="L15" s="4" t="s">
        <v>1</v>
      </c>
      <c r="M15" s="4" t="s">
        <v>55</v>
      </c>
      <c r="N15" s="4" t="s">
        <v>1</v>
      </c>
      <c r="O15" s="4" t="s">
        <v>77</v>
      </c>
      <c r="P15" s="4" t="s">
        <v>79</v>
      </c>
      <c r="Q15" s="4" t="s">
        <v>31</v>
      </c>
      <c r="R15" s="1"/>
      <c r="S15" s="15"/>
    </row>
    <row r="16" spans="1:19" x14ac:dyDescent="0.25">
      <c r="A16" t="s">
        <v>1</v>
      </c>
      <c r="B16" t="s">
        <v>1</v>
      </c>
      <c r="C16" t="s">
        <v>1</v>
      </c>
      <c r="D16" t="s">
        <v>1</v>
      </c>
      <c r="E16" s="1" t="s">
        <v>80</v>
      </c>
      <c r="F16" s="1" t="s">
        <v>82</v>
      </c>
      <c r="G16" s="1" t="s">
        <v>81</v>
      </c>
      <c r="H16" s="1" t="s">
        <v>83</v>
      </c>
      <c r="I16" s="1" t="s">
        <v>81</v>
      </c>
      <c r="J16" s="1" t="s">
        <v>83</v>
      </c>
      <c r="K16" s="4" t="s">
        <v>55</v>
      </c>
      <c r="L16" s="4" t="s">
        <v>1</v>
      </c>
      <c r="M16" s="4" t="s">
        <v>55</v>
      </c>
      <c r="N16" s="4" t="s">
        <v>1</v>
      </c>
      <c r="O16" s="4" t="s">
        <v>81</v>
      </c>
      <c r="P16" s="4" t="s">
        <v>83</v>
      </c>
      <c r="Q16" s="4" t="s">
        <v>31</v>
      </c>
      <c r="R16" s="1"/>
      <c r="S16" s="15"/>
    </row>
    <row r="17" spans="3:19" x14ac:dyDescent="0.25">
      <c r="E17" s="1" t="s">
        <v>84</v>
      </c>
      <c r="F17" s="1" t="s">
        <v>85</v>
      </c>
      <c r="G17" s="1" t="s">
        <v>29</v>
      </c>
      <c r="H17" s="1" t="s">
        <v>30</v>
      </c>
      <c r="I17" s="1" t="s">
        <v>29</v>
      </c>
      <c r="J17" s="1" t="s">
        <v>30</v>
      </c>
      <c r="K17" s="4" t="s">
        <v>55</v>
      </c>
      <c r="L17" s="4" t="s">
        <v>1</v>
      </c>
      <c r="M17" s="4" t="s">
        <v>55</v>
      </c>
      <c r="N17" s="4" t="s">
        <v>1</v>
      </c>
      <c r="O17" s="4" t="s">
        <v>29</v>
      </c>
      <c r="P17" s="4" t="s">
        <v>30</v>
      </c>
      <c r="Q17" s="4" t="s">
        <v>31</v>
      </c>
      <c r="R17" s="1"/>
      <c r="S17" s="15"/>
    </row>
    <row r="18" spans="3:19" x14ac:dyDescent="0.25">
      <c r="E18" s="1" t="s">
        <v>86</v>
      </c>
      <c r="F18" s="1" t="s">
        <v>88</v>
      </c>
      <c r="G18" s="1" t="s">
        <v>87</v>
      </c>
      <c r="H18" s="1" t="s">
        <v>61</v>
      </c>
      <c r="I18" s="1" t="s">
        <v>87</v>
      </c>
      <c r="J18" s="1" t="s">
        <v>61</v>
      </c>
      <c r="K18" s="4" t="s">
        <v>55</v>
      </c>
      <c r="L18" s="4" t="s">
        <v>1</v>
      </c>
      <c r="M18" s="4" t="s">
        <v>55</v>
      </c>
      <c r="N18" s="4" t="s">
        <v>1</v>
      </c>
      <c r="O18" s="4" t="s">
        <v>87</v>
      </c>
      <c r="P18" s="4" t="s">
        <v>61</v>
      </c>
      <c r="Q18" s="4" t="s">
        <v>31</v>
      </c>
      <c r="R18" s="1"/>
      <c r="S18" s="15"/>
    </row>
    <row r="19" spans="3:19" x14ac:dyDescent="0.25">
      <c r="E19" s="1" t="s">
        <v>89</v>
      </c>
      <c r="F19" s="1" t="s">
        <v>90</v>
      </c>
      <c r="G19" s="1" t="s">
        <v>29</v>
      </c>
      <c r="H19" s="1" t="s">
        <v>30</v>
      </c>
      <c r="I19" s="1" t="s">
        <v>29</v>
      </c>
      <c r="J19" s="1" t="s">
        <v>30</v>
      </c>
      <c r="K19" s="4" t="s">
        <v>55</v>
      </c>
      <c r="L19" s="4" t="s">
        <v>1</v>
      </c>
      <c r="M19" s="4" t="s">
        <v>55</v>
      </c>
      <c r="N19" s="4" t="s">
        <v>1</v>
      </c>
      <c r="O19" s="4" t="s">
        <v>29</v>
      </c>
      <c r="P19" s="4" t="s">
        <v>30</v>
      </c>
      <c r="Q19" s="4" t="s">
        <v>31</v>
      </c>
      <c r="R19" s="1"/>
      <c r="S19" s="15"/>
    </row>
    <row r="20" spans="3:19" x14ac:dyDescent="0.25">
      <c r="E20" s="1" t="s">
        <v>91</v>
      </c>
      <c r="F20" s="1" t="s">
        <v>92</v>
      </c>
      <c r="G20" s="1" t="s">
        <v>87</v>
      </c>
      <c r="H20" s="1" t="s">
        <v>61</v>
      </c>
      <c r="I20" s="1" t="s">
        <v>87</v>
      </c>
      <c r="J20" s="1" t="s">
        <v>61</v>
      </c>
      <c r="K20" s="4" t="s">
        <v>55</v>
      </c>
      <c r="L20" s="4" t="s">
        <v>1</v>
      </c>
      <c r="M20" s="4" t="s">
        <v>55</v>
      </c>
      <c r="N20" s="4" t="s">
        <v>1</v>
      </c>
      <c r="O20" s="4" t="s">
        <v>87</v>
      </c>
      <c r="P20" s="4" t="s">
        <v>61</v>
      </c>
      <c r="Q20" s="4" t="s">
        <v>31</v>
      </c>
      <c r="R20" s="1"/>
      <c r="S20" s="15"/>
    </row>
    <row r="21" spans="3:19" x14ac:dyDescent="0.25">
      <c r="E21" s="1" t="s">
        <v>93</v>
      </c>
      <c r="F21" s="1" t="s">
        <v>95</v>
      </c>
      <c r="G21" s="1" t="s">
        <v>94</v>
      </c>
      <c r="H21" s="1" t="s">
        <v>37</v>
      </c>
      <c r="I21" s="1" t="s">
        <v>94</v>
      </c>
      <c r="J21" s="1" t="s">
        <v>37</v>
      </c>
      <c r="K21" s="4" t="s">
        <v>55</v>
      </c>
      <c r="L21" s="4" t="s">
        <v>1</v>
      </c>
      <c r="M21" s="4" t="s">
        <v>55</v>
      </c>
      <c r="N21" s="4" t="s">
        <v>1</v>
      </c>
      <c r="O21" s="4" t="s">
        <v>94</v>
      </c>
      <c r="P21" s="4" t="s">
        <v>37</v>
      </c>
      <c r="Q21" s="4" t="s">
        <v>31</v>
      </c>
      <c r="R21" s="1"/>
      <c r="S21" s="15"/>
    </row>
    <row r="22" spans="3:19" x14ac:dyDescent="0.25">
      <c r="E22" s="1" t="s">
        <v>96</v>
      </c>
      <c r="F22" s="1" t="s">
        <v>98</v>
      </c>
      <c r="G22" s="1" t="s">
        <v>97</v>
      </c>
      <c r="H22" s="1" t="s">
        <v>72</v>
      </c>
      <c r="I22" s="1" t="s">
        <v>97</v>
      </c>
      <c r="J22" s="1" t="s">
        <v>72</v>
      </c>
      <c r="K22" s="4" t="s">
        <v>55</v>
      </c>
      <c r="L22" s="4" t="s">
        <v>1</v>
      </c>
      <c r="M22" s="4" t="s">
        <v>55</v>
      </c>
      <c r="N22" s="4" t="s">
        <v>1</v>
      </c>
      <c r="O22" s="4" t="s">
        <v>97</v>
      </c>
      <c r="P22" s="4" t="s">
        <v>72</v>
      </c>
      <c r="Q22" s="4" t="s">
        <v>31</v>
      </c>
      <c r="R22" s="1"/>
      <c r="S22" s="15"/>
    </row>
    <row r="23" spans="3:19" x14ac:dyDescent="0.25">
      <c r="E23" s="1" t="s">
        <v>99</v>
      </c>
      <c r="F23" s="1" t="s">
        <v>101</v>
      </c>
      <c r="G23" s="1" t="s">
        <v>100</v>
      </c>
      <c r="H23" s="1" t="s">
        <v>30</v>
      </c>
      <c r="I23" s="1" t="s">
        <v>100</v>
      </c>
      <c r="J23" s="1" t="s">
        <v>30</v>
      </c>
      <c r="K23" s="4" t="s">
        <v>55</v>
      </c>
      <c r="L23" s="4" t="s">
        <v>1</v>
      </c>
      <c r="M23" s="4" t="s">
        <v>55</v>
      </c>
      <c r="N23" s="4" t="s">
        <v>1</v>
      </c>
      <c r="O23" s="4" t="s">
        <v>100</v>
      </c>
      <c r="P23" s="4" t="s">
        <v>30</v>
      </c>
      <c r="Q23" s="4" t="s">
        <v>31</v>
      </c>
      <c r="R23" s="1"/>
      <c r="S23" s="15"/>
    </row>
    <row r="24" spans="3:19" x14ac:dyDescent="0.25">
      <c r="E24" s="1" t="s">
        <v>102</v>
      </c>
      <c r="F24" s="1" t="s">
        <v>104</v>
      </c>
      <c r="G24" s="1" t="s">
        <v>103</v>
      </c>
      <c r="H24" s="1" t="s">
        <v>51</v>
      </c>
      <c r="I24" s="1" t="s">
        <v>103</v>
      </c>
      <c r="J24" s="1" t="s">
        <v>51</v>
      </c>
      <c r="K24" s="4" t="s">
        <v>55</v>
      </c>
      <c r="L24" s="4" t="s">
        <v>1</v>
      </c>
      <c r="M24" s="4" t="s">
        <v>55</v>
      </c>
      <c r="N24" s="4" t="s">
        <v>1</v>
      </c>
      <c r="O24" s="4" t="s">
        <v>103</v>
      </c>
      <c r="P24" s="4" t="s">
        <v>51</v>
      </c>
      <c r="Q24" s="4" t="s">
        <v>31</v>
      </c>
      <c r="R24" s="1"/>
      <c r="S24" s="15"/>
    </row>
    <row r="25" spans="3:19" x14ac:dyDescent="0.25">
      <c r="E25" s="1" t="s">
        <v>105</v>
      </c>
      <c r="F25" s="1" t="s">
        <v>106</v>
      </c>
      <c r="G25" s="1" t="s">
        <v>33</v>
      </c>
      <c r="H25" s="1" t="s">
        <v>35</v>
      </c>
      <c r="I25" s="1" t="s">
        <v>33</v>
      </c>
      <c r="J25" s="1" t="s">
        <v>35</v>
      </c>
      <c r="K25" s="4" t="s">
        <v>55</v>
      </c>
      <c r="L25" s="4" t="s">
        <v>1</v>
      </c>
      <c r="M25" s="4" t="s">
        <v>55</v>
      </c>
      <c r="N25" s="4" t="s">
        <v>1</v>
      </c>
      <c r="O25" s="4" t="s">
        <v>33</v>
      </c>
      <c r="P25" s="4" t="s">
        <v>35</v>
      </c>
      <c r="Q25" s="4" t="s">
        <v>31</v>
      </c>
      <c r="R25" s="1"/>
      <c r="S25" s="15"/>
    </row>
    <row r="26" spans="3:19" x14ac:dyDescent="0.25">
      <c r="E26" s="1" t="s">
        <v>107</v>
      </c>
      <c r="F26" s="1" t="s">
        <v>108</v>
      </c>
      <c r="G26" s="1" t="s">
        <v>52</v>
      </c>
      <c r="H26" s="1" t="s">
        <v>30</v>
      </c>
      <c r="I26" s="1" t="s">
        <v>52</v>
      </c>
      <c r="J26" s="1" t="s">
        <v>30</v>
      </c>
      <c r="K26" s="4" t="s">
        <v>55</v>
      </c>
      <c r="L26" s="4" t="s">
        <v>1</v>
      </c>
      <c r="M26" s="4" t="s">
        <v>55</v>
      </c>
      <c r="N26" s="4" t="s">
        <v>1</v>
      </c>
      <c r="O26" s="4" t="s">
        <v>52</v>
      </c>
      <c r="P26" s="4" t="s">
        <v>30</v>
      </c>
      <c r="Q26" s="4" t="s">
        <v>31</v>
      </c>
      <c r="R26" s="1"/>
      <c r="S26" s="15"/>
    </row>
    <row r="27" spans="3:19" x14ac:dyDescent="0.25">
      <c r="E27" s="1" t="s">
        <v>109</v>
      </c>
      <c r="F27" s="1" t="s">
        <v>110</v>
      </c>
      <c r="G27" s="1" t="s">
        <v>57</v>
      </c>
      <c r="H27" s="1" t="s">
        <v>35</v>
      </c>
      <c r="I27" s="1" t="s">
        <v>57</v>
      </c>
      <c r="J27" s="1" t="s">
        <v>35</v>
      </c>
      <c r="K27" s="4" t="s">
        <v>55</v>
      </c>
      <c r="L27" s="4" t="s">
        <v>1</v>
      </c>
      <c r="M27" s="4" t="s">
        <v>55</v>
      </c>
      <c r="N27" s="4" t="s">
        <v>1</v>
      </c>
      <c r="O27" s="4" t="s">
        <v>57</v>
      </c>
      <c r="P27" s="4" t="s">
        <v>35</v>
      </c>
      <c r="Q27" s="4" t="s">
        <v>31</v>
      </c>
      <c r="R27" s="1"/>
      <c r="S27" s="15"/>
    </row>
    <row r="28" spans="3:19" x14ac:dyDescent="0.25">
      <c r="E28" s="1" t="s">
        <v>111</v>
      </c>
      <c r="F28" s="1" t="s">
        <v>113</v>
      </c>
      <c r="G28" s="1" t="s">
        <v>112</v>
      </c>
      <c r="H28" s="1" t="s">
        <v>37</v>
      </c>
      <c r="I28" s="1" t="s">
        <v>112</v>
      </c>
      <c r="J28" s="1" t="s">
        <v>37</v>
      </c>
      <c r="K28" s="4" t="s">
        <v>55</v>
      </c>
      <c r="L28" s="4" t="s">
        <v>1</v>
      </c>
      <c r="M28" s="4" t="s">
        <v>55</v>
      </c>
      <c r="N28" s="4" t="s">
        <v>1</v>
      </c>
      <c r="O28" s="4" t="s">
        <v>112</v>
      </c>
      <c r="P28" s="4" t="s">
        <v>37</v>
      </c>
      <c r="Q28" s="4" t="s">
        <v>31</v>
      </c>
      <c r="R28" s="1"/>
      <c r="S28" s="15"/>
    </row>
    <row r="29" spans="3:19" x14ac:dyDescent="0.25">
      <c r="E29" s="1" t="s">
        <v>114</v>
      </c>
      <c r="F29" s="1" t="s">
        <v>116</v>
      </c>
      <c r="G29" s="1" t="s">
        <v>115</v>
      </c>
      <c r="H29" s="1" t="s">
        <v>61</v>
      </c>
      <c r="I29" s="1" t="s">
        <v>115</v>
      </c>
      <c r="J29" s="1" t="s">
        <v>61</v>
      </c>
      <c r="K29" s="4" t="s">
        <v>55</v>
      </c>
      <c r="L29" s="4" t="s">
        <v>1</v>
      </c>
      <c r="M29" s="4" t="s">
        <v>55</v>
      </c>
      <c r="N29" s="4" t="s">
        <v>1</v>
      </c>
      <c r="O29" s="4" t="s">
        <v>115</v>
      </c>
      <c r="P29" s="4" t="s">
        <v>61</v>
      </c>
      <c r="Q29" s="4" t="s">
        <v>31</v>
      </c>
      <c r="R29" s="1"/>
      <c r="S29" s="15"/>
    </row>
    <row r="30" spans="3:19" x14ac:dyDescent="0.25">
      <c r="C30" s="3"/>
      <c r="D30" s="3"/>
      <c r="E30" s="4" t="s">
        <v>117</v>
      </c>
      <c r="F30" s="4" t="s">
        <v>118</v>
      </c>
      <c r="G30" s="4" t="s">
        <v>100</v>
      </c>
      <c r="H30" s="4" t="s">
        <v>30</v>
      </c>
      <c r="I30" s="4" t="s">
        <v>100</v>
      </c>
      <c r="J30" s="4" t="s">
        <v>30</v>
      </c>
      <c r="K30" s="4" t="s">
        <v>55</v>
      </c>
      <c r="L30" s="4" t="s">
        <v>1</v>
      </c>
      <c r="M30" s="4" t="s">
        <v>55</v>
      </c>
      <c r="N30" s="4" t="s">
        <v>1</v>
      </c>
      <c r="O30" s="4" t="s">
        <v>100</v>
      </c>
      <c r="P30" s="4" t="s">
        <v>30</v>
      </c>
      <c r="Q30" s="4" t="s">
        <v>31</v>
      </c>
      <c r="R30" s="4"/>
      <c r="S30" s="28"/>
    </row>
    <row r="31" spans="3:19" x14ac:dyDescent="0.25">
      <c r="E31" s="1" t="s">
        <v>119</v>
      </c>
      <c r="F31" s="1" t="s">
        <v>120</v>
      </c>
      <c r="G31" s="1" t="s">
        <v>57</v>
      </c>
      <c r="H31" s="1" t="s">
        <v>35</v>
      </c>
      <c r="I31" s="1" t="s">
        <v>57</v>
      </c>
      <c r="J31" s="1" t="s">
        <v>35</v>
      </c>
      <c r="K31" s="4" t="s">
        <v>55</v>
      </c>
      <c r="L31" s="4" t="s">
        <v>1</v>
      </c>
      <c r="M31" s="4" t="s">
        <v>55</v>
      </c>
      <c r="N31" s="4" t="s">
        <v>1</v>
      </c>
      <c r="O31" s="4" t="s">
        <v>57</v>
      </c>
      <c r="P31" s="4" t="s">
        <v>35</v>
      </c>
      <c r="Q31" s="4" t="s">
        <v>31</v>
      </c>
      <c r="R31" s="1"/>
      <c r="S31" s="15"/>
    </row>
    <row r="32" spans="3:19" x14ac:dyDescent="0.25">
      <c r="E32" s="1" t="s">
        <v>121</v>
      </c>
      <c r="F32" s="1" t="s">
        <v>122</v>
      </c>
      <c r="G32" s="1" t="s">
        <v>42</v>
      </c>
      <c r="H32" s="1" t="s">
        <v>43</v>
      </c>
      <c r="I32" s="1" t="s">
        <v>42</v>
      </c>
      <c r="J32" s="1" t="s">
        <v>43</v>
      </c>
      <c r="K32" s="4" t="s">
        <v>55</v>
      </c>
      <c r="L32" s="4" t="s">
        <v>1</v>
      </c>
      <c r="M32" s="4" t="s">
        <v>55</v>
      </c>
      <c r="N32" s="4" t="s">
        <v>1</v>
      </c>
      <c r="O32" s="4" t="s">
        <v>42</v>
      </c>
      <c r="P32" s="4" t="s">
        <v>43</v>
      </c>
      <c r="Q32" s="4" t="s">
        <v>31</v>
      </c>
      <c r="R32" s="1"/>
      <c r="S32" s="15"/>
    </row>
    <row r="33" spans="4:19" x14ac:dyDescent="0.25">
      <c r="E33" s="1" t="s">
        <v>123</v>
      </c>
      <c r="F33" s="1" t="s">
        <v>48</v>
      </c>
      <c r="G33" s="1" t="s">
        <v>124</v>
      </c>
      <c r="H33" s="1" t="s">
        <v>30</v>
      </c>
      <c r="I33" s="1" t="s">
        <v>124</v>
      </c>
      <c r="J33" s="1" t="s">
        <v>30</v>
      </c>
      <c r="K33" s="4" t="s">
        <v>55</v>
      </c>
      <c r="L33" s="4" t="s">
        <v>1</v>
      </c>
      <c r="M33" s="4" t="s">
        <v>55</v>
      </c>
      <c r="N33" s="4" t="s">
        <v>1</v>
      </c>
      <c r="O33" s="4" t="s">
        <v>124</v>
      </c>
      <c r="P33" s="4" t="s">
        <v>30</v>
      </c>
      <c r="Q33" s="4" t="s">
        <v>31</v>
      </c>
      <c r="R33" s="1"/>
      <c r="S33" s="15"/>
    </row>
    <row r="34" spans="4:19" x14ac:dyDescent="0.25">
      <c r="E34" s="1" t="s">
        <v>125</v>
      </c>
      <c r="F34" s="1" t="s">
        <v>126</v>
      </c>
      <c r="G34" s="1" t="s">
        <v>45</v>
      </c>
      <c r="H34" s="1" t="s">
        <v>47</v>
      </c>
      <c r="I34" s="1" t="s">
        <v>45</v>
      </c>
      <c r="J34" s="1" t="s">
        <v>47</v>
      </c>
      <c r="K34" s="4" t="s">
        <v>55</v>
      </c>
      <c r="L34" s="4" t="s">
        <v>1</v>
      </c>
      <c r="M34" s="4" t="s">
        <v>55</v>
      </c>
      <c r="N34" s="4" t="s">
        <v>1</v>
      </c>
      <c r="O34" s="4" t="s">
        <v>45</v>
      </c>
      <c r="P34" s="4" t="s">
        <v>47</v>
      </c>
      <c r="Q34" s="4" t="s">
        <v>31</v>
      </c>
      <c r="R34" s="1"/>
      <c r="S34" s="15"/>
    </row>
    <row r="35" spans="4:19" x14ac:dyDescent="0.25">
      <c r="E35" s="1" t="s">
        <v>127</v>
      </c>
      <c r="F35" s="1" t="s">
        <v>128</v>
      </c>
      <c r="G35" s="1" t="s">
        <v>100</v>
      </c>
      <c r="H35" s="1" t="s">
        <v>30</v>
      </c>
      <c r="I35" s="1" t="s">
        <v>100</v>
      </c>
      <c r="J35" s="1" t="s">
        <v>30</v>
      </c>
      <c r="K35" s="4" t="s">
        <v>55</v>
      </c>
      <c r="L35" s="4" t="s">
        <v>1</v>
      </c>
      <c r="M35" s="4" t="s">
        <v>55</v>
      </c>
      <c r="N35" s="4" t="s">
        <v>1</v>
      </c>
      <c r="O35" s="4" t="s">
        <v>100</v>
      </c>
      <c r="P35" s="4" t="s">
        <v>30</v>
      </c>
      <c r="Q35" s="4" t="s">
        <v>31</v>
      </c>
      <c r="R35" s="1"/>
      <c r="S35" s="15"/>
    </row>
    <row r="36" spans="4:19" x14ac:dyDescent="0.25">
      <c r="E36" s="1" t="s">
        <v>129</v>
      </c>
      <c r="F36" s="1" t="s">
        <v>131</v>
      </c>
      <c r="G36" s="1" t="s">
        <v>130</v>
      </c>
      <c r="H36" s="1" t="s">
        <v>41</v>
      </c>
      <c r="I36" s="1" t="s">
        <v>130</v>
      </c>
      <c r="J36" s="1" t="s">
        <v>41</v>
      </c>
      <c r="K36" s="4" t="s">
        <v>55</v>
      </c>
      <c r="L36" s="4" t="s">
        <v>1</v>
      </c>
      <c r="M36" s="4" t="s">
        <v>55</v>
      </c>
      <c r="N36" s="4" t="s">
        <v>1</v>
      </c>
      <c r="O36" s="4" t="s">
        <v>130</v>
      </c>
      <c r="P36" s="4" t="s">
        <v>41</v>
      </c>
      <c r="Q36" s="4" t="s">
        <v>31</v>
      </c>
      <c r="R36" s="1"/>
      <c r="S36" s="15"/>
    </row>
    <row r="37" spans="4:19" x14ac:dyDescent="0.25">
      <c r="E37" s="1" t="s">
        <v>132</v>
      </c>
      <c r="F37" s="1" t="s">
        <v>134</v>
      </c>
      <c r="G37" s="1" t="s">
        <v>133</v>
      </c>
      <c r="H37" s="1" t="s">
        <v>47</v>
      </c>
      <c r="I37" s="5" t="s">
        <v>133</v>
      </c>
      <c r="J37" s="5" t="s">
        <v>47</v>
      </c>
      <c r="K37" s="4" t="s">
        <v>135</v>
      </c>
      <c r="L37" s="4" t="s">
        <v>136</v>
      </c>
      <c r="M37" s="4" t="s">
        <v>135</v>
      </c>
      <c r="N37" s="4" t="s">
        <v>136</v>
      </c>
      <c r="O37" s="4" t="s">
        <v>133</v>
      </c>
      <c r="P37" s="4" t="s">
        <v>47</v>
      </c>
      <c r="Q37" s="4" t="s">
        <v>31</v>
      </c>
      <c r="R37" s="1">
        <v>98</v>
      </c>
      <c r="S37" s="15"/>
    </row>
    <row r="38" spans="4:19" x14ac:dyDescent="0.25">
      <c r="E38" s="4" t="s">
        <v>137</v>
      </c>
      <c r="F38" s="4" t="s">
        <v>139</v>
      </c>
      <c r="G38" s="4" t="s">
        <v>138</v>
      </c>
      <c r="H38" s="4" t="s">
        <v>140</v>
      </c>
      <c r="I38" s="5" t="s">
        <v>138</v>
      </c>
      <c r="J38" s="5" t="s">
        <v>140</v>
      </c>
      <c r="K38" s="4" t="s">
        <v>103</v>
      </c>
      <c r="L38" s="4" t="s">
        <v>51</v>
      </c>
      <c r="M38" s="4" t="s">
        <v>103</v>
      </c>
      <c r="N38" s="4" t="s">
        <v>51</v>
      </c>
      <c r="O38" s="4" t="s">
        <v>138</v>
      </c>
      <c r="P38" s="4" t="s">
        <v>140</v>
      </c>
      <c r="Q38" s="4" t="s">
        <v>31</v>
      </c>
      <c r="R38" s="1">
        <v>99</v>
      </c>
      <c r="S38" s="15"/>
    </row>
    <row r="39" spans="4:19" x14ac:dyDescent="0.25">
      <c r="E39" s="4" t="s">
        <v>141</v>
      </c>
      <c r="F39" s="4" t="s">
        <v>142</v>
      </c>
      <c r="G39" s="4" t="s">
        <v>33</v>
      </c>
      <c r="H39" s="4" t="s">
        <v>35</v>
      </c>
      <c r="I39" s="5" t="s">
        <v>33</v>
      </c>
      <c r="J39" s="5" t="s">
        <v>35</v>
      </c>
      <c r="K39" s="4" t="s">
        <v>29</v>
      </c>
      <c r="L39" s="4" t="s">
        <v>30</v>
      </c>
      <c r="M39" s="4" t="s">
        <v>29</v>
      </c>
      <c r="N39" s="4" t="s">
        <v>30</v>
      </c>
      <c r="O39" s="4" t="s">
        <v>33</v>
      </c>
      <c r="P39" s="4" t="s">
        <v>35</v>
      </c>
      <c r="Q39" s="4" t="s">
        <v>31</v>
      </c>
      <c r="R39" s="1">
        <v>108</v>
      </c>
      <c r="S39" s="15"/>
    </row>
    <row r="40" spans="4:19" x14ac:dyDescent="0.25">
      <c r="E40" s="4" t="s">
        <v>143</v>
      </c>
      <c r="F40" s="4" t="s">
        <v>144</v>
      </c>
      <c r="G40" s="4" t="s">
        <v>57</v>
      </c>
      <c r="H40" s="4" t="s">
        <v>35</v>
      </c>
      <c r="I40" s="5" t="s">
        <v>57</v>
      </c>
      <c r="J40" s="5" t="s">
        <v>35</v>
      </c>
      <c r="K40" s="4" t="s">
        <v>77</v>
      </c>
      <c r="L40" s="4" t="s">
        <v>79</v>
      </c>
      <c r="M40" s="4" t="s">
        <v>77</v>
      </c>
      <c r="N40" s="4" t="s">
        <v>79</v>
      </c>
      <c r="O40" s="4" t="s">
        <v>57</v>
      </c>
      <c r="P40" s="4" t="s">
        <v>35</v>
      </c>
      <c r="Q40" s="4" t="s">
        <v>31</v>
      </c>
      <c r="R40" s="1">
        <f>(F40-F39)+R39</f>
        <v>112</v>
      </c>
      <c r="S40" s="15"/>
    </row>
    <row r="41" spans="4:19" x14ac:dyDescent="0.25">
      <c r="E41" s="4" t="s">
        <v>145</v>
      </c>
      <c r="F41" s="4" t="s">
        <v>147</v>
      </c>
      <c r="G41" s="4" t="s">
        <v>57</v>
      </c>
      <c r="H41" s="4" t="s">
        <v>35</v>
      </c>
      <c r="I41" s="5" t="s">
        <v>57</v>
      </c>
      <c r="J41" s="5" t="s">
        <v>35</v>
      </c>
      <c r="K41" s="4" t="s">
        <v>149</v>
      </c>
      <c r="L41" s="4" t="s">
        <v>28</v>
      </c>
      <c r="M41" s="4" t="s">
        <v>149</v>
      </c>
      <c r="N41" s="4" t="s">
        <v>28</v>
      </c>
      <c r="O41" s="4" t="s">
        <v>57</v>
      </c>
      <c r="P41" s="4" t="s">
        <v>35</v>
      </c>
      <c r="Q41" s="4" t="s">
        <v>27</v>
      </c>
      <c r="R41" s="1">
        <f t="shared" ref="R41:R87" si="0">(F41-F40)+R40</f>
        <v>115</v>
      </c>
      <c r="S41" s="15"/>
    </row>
    <row r="42" spans="4:19" x14ac:dyDescent="0.25">
      <c r="D42" s="3"/>
      <c r="E42" s="4" t="s">
        <v>150</v>
      </c>
      <c r="F42" s="4" t="s">
        <v>152</v>
      </c>
      <c r="G42" s="4" t="s">
        <v>151</v>
      </c>
      <c r="H42" s="4" t="s">
        <v>83</v>
      </c>
      <c r="I42" s="4" t="s">
        <v>151</v>
      </c>
      <c r="J42" s="4" t="s">
        <v>83</v>
      </c>
      <c r="K42" s="4" t="s">
        <v>124</v>
      </c>
      <c r="L42" s="4" t="s">
        <v>30</v>
      </c>
      <c r="M42" s="4" t="s">
        <v>124</v>
      </c>
      <c r="N42" s="4" t="s">
        <v>30</v>
      </c>
      <c r="O42" s="4" t="s">
        <v>151</v>
      </c>
      <c r="P42" s="4" t="s">
        <v>83</v>
      </c>
      <c r="Q42" s="4" t="s">
        <v>31</v>
      </c>
      <c r="R42" s="4">
        <f t="shared" si="0"/>
        <v>128</v>
      </c>
      <c r="S42" s="28"/>
    </row>
    <row r="43" spans="4:19" x14ac:dyDescent="0.25">
      <c r="E43" s="4" t="s">
        <v>153</v>
      </c>
      <c r="F43" s="4" t="s">
        <v>155</v>
      </c>
      <c r="G43" s="2" t="s">
        <v>154</v>
      </c>
      <c r="H43" s="2" t="s">
        <v>136</v>
      </c>
      <c r="I43" s="2" t="s">
        <v>154</v>
      </c>
      <c r="J43" s="2" t="s">
        <v>136</v>
      </c>
      <c r="K43" s="2" t="s">
        <v>156</v>
      </c>
      <c r="L43" s="2" t="s">
        <v>65</v>
      </c>
      <c r="M43" s="2" t="s">
        <v>156</v>
      </c>
      <c r="N43" s="2" t="s">
        <v>65</v>
      </c>
      <c r="O43" s="2" t="s">
        <v>154</v>
      </c>
      <c r="P43" s="2" t="s">
        <v>136</v>
      </c>
      <c r="Q43" s="4" t="s">
        <v>31</v>
      </c>
      <c r="R43" s="1">
        <f t="shared" si="0"/>
        <v>130</v>
      </c>
      <c r="S43" s="15" t="s">
        <v>274</v>
      </c>
    </row>
    <row r="44" spans="4:19" x14ac:dyDescent="0.25">
      <c r="E44" s="4" t="s">
        <v>157</v>
      </c>
      <c r="F44" s="4" t="s">
        <v>159</v>
      </c>
      <c r="G44" s="2" t="s">
        <v>158</v>
      </c>
      <c r="H44" s="2" t="s">
        <v>136</v>
      </c>
      <c r="I44" s="2" t="s">
        <v>158</v>
      </c>
      <c r="J44" s="2" t="s">
        <v>136</v>
      </c>
      <c r="K44" s="2" t="s">
        <v>112</v>
      </c>
      <c r="L44" s="2" t="s">
        <v>37</v>
      </c>
      <c r="M44" s="2" t="s">
        <v>112</v>
      </c>
      <c r="N44" s="2" t="s">
        <v>37</v>
      </c>
      <c r="O44" s="2" t="s">
        <v>158</v>
      </c>
      <c r="P44" s="2" t="s">
        <v>136</v>
      </c>
      <c r="Q44" s="4" t="s">
        <v>31</v>
      </c>
      <c r="R44" s="1">
        <f t="shared" si="0"/>
        <v>132</v>
      </c>
      <c r="S44" s="15" t="s">
        <v>274</v>
      </c>
    </row>
    <row r="45" spans="4:19" x14ac:dyDescent="0.25">
      <c r="E45" s="4" t="s">
        <v>160</v>
      </c>
      <c r="F45" s="4" t="s">
        <v>161</v>
      </c>
      <c r="G45" s="4" t="s">
        <v>135</v>
      </c>
      <c r="H45" s="4" t="s">
        <v>136</v>
      </c>
      <c r="I45" s="5" t="s">
        <v>135</v>
      </c>
      <c r="J45" s="5" t="s">
        <v>136</v>
      </c>
      <c r="K45" s="4" t="s">
        <v>77</v>
      </c>
      <c r="L45" s="4" t="s">
        <v>79</v>
      </c>
      <c r="M45" s="4" t="s">
        <v>77</v>
      </c>
      <c r="N45" s="4" t="s">
        <v>79</v>
      </c>
      <c r="O45" s="4" t="s">
        <v>135</v>
      </c>
      <c r="P45" s="4" t="s">
        <v>136</v>
      </c>
      <c r="Q45" s="4" t="s">
        <v>31</v>
      </c>
      <c r="R45" s="1">
        <f t="shared" si="0"/>
        <v>148</v>
      </c>
      <c r="S45" s="15"/>
    </row>
    <row r="46" spans="4:19" x14ac:dyDescent="0.25">
      <c r="E46" s="4" t="s">
        <v>162</v>
      </c>
      <c r="F46" s="4" t="s">
        <v>163</v>
      </c>
      <c r="G46" s="4" t="s">
        <v>97</v>
      </c>
      <c r="H46" s="4" t="s">
        <v>72</v>
      </c>
      <c r="I46" s="5" t="s">
        <v>97</v>
      </c>
      <c r="J46" s="5" t="s">
        <v>72</v>
      </c>
      <c r="K46" s="4" t="s">
        <v>164</v>
      </c>
      <c r="L46" s="4" t="s">
        <v>61</v>
      </c>
      <c r="M46" s="4" t="s">
        <v>164</v>
      </c>
      <c r="N46" s="4" t="s">
        <v>61</v>
      </c>
      <c r="O46" s="4" t="s">
        <v>97</v>
      </c>
      <c r="P46" s="4" t="s">
        <v>72</v>
      </c>
      <c r="Q46" s="4" t="s">
        <v>31</v>
      </c>
      <c r="R46" s="1">
        <f t="shared" si="0"/>
        <v>150</v>
      </c>
      <c r="S46" s="15"/>
    </row>
    <row r="47" spans="4:19" x14ac:dyDescent="0.25">
      <c r="E47" s="4" t="s">
        <v>165</v>
      </c>
      <c r="F47" s="4" t="s">
        <v>166</v>
      </c>
      <c r="G47" s="4" t="s">
        <v>149</v>
      </c>
      <c r="H47" s="4" t="s">
        <v>28</v>
      </c>
      <c r="I47" s="5" t="s">
        <v>149</v>
      </c>
      <c r="J47" s="5" t="s">
        <v>28</v>
      </c>
      <c r="K47" s="4" t="s">
        <v>167</v>
      </c>
      <c r="L47" s="4" t="s">
        <v>140</v>
      </c>
      <c r="M47" s="4" t="s">
        <v>167</v>
      </c>
      <c r="N47" s="4" t="s">
        <v>140</v>
      </c>
      <c r="O47" s="4" t="s">
        <v>149</v>
      </c>
      <c r="P47" s="4" t="s">
        <v>28</v>
      </c>
      <c r="Q47" s="4" t="s">
        <v>31</v>
      </c>
      <c r="R47" s="1">
        <f t="shared" si="0"/>
        <v>173</v>
      </c>
      <c r="S47" s="15"/>
    </row>
    <row r="48" spans="4:19" x14ac:dyDescent="0.25">
      <c r="E48" s="4" t="s">
        <v>168</v>
      </c>
      <c r="F48" s="4" t="s">
        <v>169</v>
      </c>
      <c r="G48" s="4" t="s">
        <v>49</v>
      </c>
      <c r="H48" s="4" t="s">
        <v>51</v>
      </c>
      <c r="I48" s="5" t="s">
        <v>49</v>
      </c>
      <c r="J48" s="5" t="s">
        <v>51</v>
      </c>
      <c r="K48" s="4" t="s">
        <v>67</v>
      </c>
      <c r="L48" s="4" t="s">
        <v>30</v>
      </c>
      <c r="M48" s="4" t="s">
        <v>67</v>
      </c>
      <c r="N48" s="4" t="s">
        <v>30</v>
      </c>
      <c r="O48" s="4" t="s">
        <v>49</v>
      </c>
      <c r="P48" s="4" t="s">
        <v>51</v>
      </c>
      <c r="Q48" s="4" t="s">
        <v>31</v>
      </c>
      <c r="R48" s="1">
        <f t="shared" si="0"/>
        <v>191</v>
      </c>
      <c r="S48" s="15"/>
    </row>
    <row r="49" spans="2:19" x14ac:dyDescent="0.25">
      <c r="E49" s="4" t="s">
        <v>170</v>
      </c>
      <c r="F49" s="4" t="s">
        <v>172</v>
      </c>
      <c r="G49" s="4" t="s">
        <v>171</v>
      </c>
      <c r="H49" s="4" t="s">
        <v>47</v>
      </c>
      <c r="I49" s="5" t="s">
        <v>171</v>
      </c>
      <c r="J49" s="5" t="s">
        <v>47</v>
      </c>
      <c r="K49" s="4" t="s">
        <v>138</v>
      </c>
      <c r="L49" s="4" t="s">
        <v>140</v>
      </c>
      <c r="M49" s="4" t="s">
        <v>138</v>
      </c>
      <c r="N49" s="4" t="s">
        <v>140</v>
      </c>
      <c r="O49" s="4" t="s">
        <v>171</v>
      </c>
      <c r="P49" s="4" t="s">
        <v>47</v>
      </c>
      <c r="Q49" s="4" t="s">
        <v>31</v>
      </c>
      <c r="R49" s="1">
        <f t="shared" si="0"/>
        <v>193</v>
      </c>
      <c r="S49" s="15"/>
    </row>
    <row r="50" spans="2:19" x14ac:dyDescent="0.25">
      <c r="E50" s="4" t="s">
        <v>173</v>
      </c>
      <c r="F50" s="4" t="s">
        <v>174</v>
      </c>
      <c r="G50" s="4" t="s">
        <v>138</v>
      </c>
      <c r="H50" s="4" t="s">
        <v>140</v>
      </c>
      <c r="I50" s="5" t="s">
        <v>138</v>
      </c>
      <c r="J50" s="5" t="s">
        <v>140</v>
      </c>
      <c r="K50" s="4" t="s">
        <v>70</v>
      </c>
      <c r="L50" s="4" t="s">
        <v>72</v>
      </c>
      <c r="M50" s="4" t="s">
        <v>70</v>
      </c>
      <c r="N50" s="4" t="s">
        <v>72</v>
      </c>
      <c r="O50" s="4" t="s">
        <v>138</v>
      </c>
      <c r="P50" s="4" t="s">
        <v>140</v>
      </c>
      <c r="Q50" s="4" t="s">
        <v>31</v>
      </c>
      <c r="R50" s="1">
        <f t="shared" si="0"/>
        <v>197</v>
      </c>
      <c r="S50" s="15"/>
    </row>
    <row r="51" spans="2:19" x14ac:dyDescent="0.25">
      <c r="E51" s="4" t="s">
        <v>175</v>
      </c>
      <c r="F51" s="4" t="s">
        <v>176</v>
      </c>
      <c r="G51" s="4" t="s">
        <v>124</v>
      </c>
      <c r="H51" s="4" t="s">
        <v>30</v>
      </c>
      <c r="I51" s="5" t="s">
        <v>124</v>
      </c>
      <c r="J51" s="5" t="s">
        <v>30</v>
      </c>
      <c r="K51" s="4" t="s">
        <v>177</v>
      </c>
      <c r="L51" s="4" t="s">
        <v>178</v>
      </c>
      <c r="M51" s="4" t="s">
        <v>177</v>
      </c>
      <c r="N51" s="4" t="s">
        <v>178</v>
      </c>
      <c r="O51" s="4" t="s">
        <v>124</v>
      </c>
      <c r="P51" s="4" t="s">
        <v>30</v>
      </c>
      <c r="Q51" s="4" t="s">
        <v>31</v>
      </c>
      <c r="R51" s="1">
        <f t="shared" si="0"/>
        <v>206</v>
      </c>
      <c r="S51" s="15"/>
    </row>
    <row r="52" spans="2:19" x14ac:dyDescent="0.25">
      <c r="C52" s="3"/>
      <c r="D52" s="3"/>
      <c r="E52" s="4" t="s">
        <v>179</v>
      </c>
      <c r="F52" s="4" t="s">
        <v>181</v>
      </c>
      <c r="G52" s="4" t="s">
        <v>180</v>
      </c>
      <c r="H52" s="4" t="s">
        <v>182</v>
      </c>
      <c r="I52" s="5" t="s">
        <v>180</v>
      </c>
      <c r="J52" s="5" t="s">
        <v>182</v>
      </c>
      <c r="K52" s="4" t="s">
        <v>49</v>
      </c>
      <c r="L52" s="4" t="s">
        <v>51</v>
      </c>
      <c r="M52" s="4" t="s">
        <v>49</v>
      </c>
      <c r="N52" s="4" t="s">
        <v>51</v>
      </c>
      <c r="O52" s="4" t="s">
        <v>180</v>
      </c>
      <c r="P52" s="4" t="s">
        <v>182</v>
      </c>
      <c r="Q52" s="4" t="s">
        <v>31</v>
      </c>
      <c r="R52" s="1">
        <f t="shared" si="0"/>
        <v>220</v>
      </c>
      <c r="S52" s="15"/>
    </row>
    <row r="53" spans="2:19" x14ac:dyDescent="0.25">
      <c r="C53" s="3"/>
      <c r="D53" s="3"/>
      <c r="E53" s="4" t="s">
        <v>183</v>
      </c>
      <c r="F53" s="4" t="s">
        <v>185</v>
      </c>
      <c r="G53" s="2" t="s">
        <v>184</v>
      </c>
      <c r="H53" s="2" t="s">
        <v>186</v>
      </c>
      <c r="I53" s="2" t="s">
        <v>184</v>
      </c>
      <c r="J53" s="2" t="s">
        <v>186</v>
      </c>
      <c r="K53" s="2" t="s">
        <v>187</v>
      </c>
      <c r="L53" s="2" t="s">
        <v>136</v>
      </c>
      <c r="M53" s="2" t="s">
        <v>187</v>
      </c>
      <c r="N53" s="2" t="s">
        <v>136</v>
      </c>
      <c r="O53" s="2" t="s">
        <v>184</v>
      </c>
      <c r="P53" s="2" t="s">
        <v>186</v>
      </c>
      <c r="Q53" s="4" t="s">
        <v>31</v>
      </c>
      <c r="R53" s="4">
        <f t="shared" si="0"/>
        <v>241</v>
      </c>
      <c r="S53" s="28" t="s">
        <v>276</v>
      </c>
    </row>
    <row r="54" spans="2:19" x14ac:dyDescent="0.25">
      <c r="B54" s="30"/>
      <c r="C54" s="30"/>
      <c r="D54" s="30"/>
      <c r="E54" s="29" t="s">
        <v>188</v>
      </c>
      <c r="F54" s="4" t="s">
        <v>189</v>
      </c>
      <c r="G54" s="4" t="s">
        <v>100</v>
      </c>
      <c r="H54" s="4" t="s">
        <v>30</v>
      </c>
      <c r="I54" s="4" t="s">
        <v>100</v>
      </c>
      <c r="J54" s="4" t="s">
        <v>30</v>
      </c>
      <c r="K54" s="4" t="s">
        <v>190</v>
      </c>
      <c r="L54" s="4" t="s">
        <v>83</v>
      </c>
      <c r="M54" s="4" t="s">
        <v>190</v>
      </c>
      <c r="N54" s="4" t="s">
        <v>83</v>
      </c>
      <c r="O54" s="4" t="s">
        <v>100</v>
      </c>
      <c r="P54" s="4" t="s">
        <v>30</v>
      </c>
      <c r="Q54" s="4" t="s">
        <v>31</v>
      </c>
      <c r="R54" s="1">
        <f t="shared" si="0"/>
        <v>252</v>
      </c>
      <c r="S54" s="15"/>
    </row>
    <row r="55" spans="2:19" x14ac:dyDescent="0.25">
      <c r="B55" s="31"/>
      <c r="C55" s="32"/>
      <c r="D55" s="30"/>
      <c r="E55" s="29" t="s">
        <v>191</v>
      </c>
      <c r="F55" s="4" t="s">
        <v>192</v>
      </c>
      <c r="G55" s="2" t="s">
        <v>184</v>
      </c>
      <c r="H55" s="2" t="s">
        <v>186</v>
      </c>
      <c r="I55" s="2" t="s">
        <v>184</v>
      </c>
      <c r="J55" s="2" t="s">
        <v>186</v>
      </c>
      <c r="K55" s="2" t="s">
        <v>187</v>
      </c>
      <c r="L55" s="2" t="s">
        <v>136</v>
      </c>
      <c r="M55" s="2" t="s">
        <v>187</v>
      </c>
      <c r="N55" s="2" t="s">
        <v>136</v>
      </c>
      <c r="O55" s="2" t="s">
        <v>184</v>
      </c>
      <c r="P55" s="2" t="s">
        <v>186</v>
      </c>
      <c r="Q55" s="4" t="s">
        <v>31</v>
      </c>
      <c r="R55" s="1">
        <f t="shared" si="0"/>
        <v>259</v>
      </c>
      <c r="S55" s="15" t="s">
        <v>275</v>
      </c>
    </row>
    <row r="56" spans="2:19" x14ac:dyDescent="0.25">
      <c r="B56" s="31"/>
      <c r="C56" s="30"/>
      <c r="D56" s="30"/>
      <c r="E56" s="29" t="s">
        <v>193</v>
      </c>
      <c r="F56" s="4" t="s">
        <v>194</v>
      </c>
      <c r="G56" s="2" t="s">
        <v>77</v>
      </c>
      <c r="H56" s="2" t="s">
        <v>79</v>
      </c>
      <c r="I56" s="2" t="s">
        <v>77</v>
      </c>
      <c r="J56" s="2" t="s">
        <v>79</v>
      </c>
      <c r="K56" s="2" t="s">
        <v>135</v>
      </c>
      <c r="L56" s="2" t="s">
        <v>136</v>
      </c>
      <c r="M56" s="2" t="s">
        <v>135</v>
      </c>
      <c r="N56" s="2" t="s">
        <v>136</v>
      </c>
      <c r="O56" s="2" t="s">
        <v>77</v>
      </c>
      <c r="P56" s="2" t="s">
        <v>79</v>
      </c>
      <c r="Q56" s="4" t="s">
        <v>31</v>
      </c>
      <c r="R56" s="1">
        <f t="shared" si="0"/>
        <v>261</v>
      </c>
      <c r="S56" s="15" t="s">
        <v>274</v>
      </c>
    </row>
    <row r="57" spans="2:19" x14ac:dyDescent="0.25">
      <c r="B57" s="30"/>
      <c r="C57" s="30"/>
      <c r="D57" s="30"/>
      <c r="E57" s="29" t="s">
        <v>195</v>
      </c>
      <c r="F57" s="4" t="s">
        <v>196</v>
      </c>
      <c r="G57" s="4" t="s">
        <v>49</v>
      </c>
      <c r="H57" s="4" t="s">
        <v>51</v>
      </c>
      <c r="I57" s="4" t="s">
        <v>49</v>
      </c>
      <c r="J57" s="4" t="s">
        <v>51</v>
      </c>
      <c r="K57" s="4" t="s">
        <v>180</v>
      </c>
      <c r="L57" s="4" t="s">
        <v>182</v>
      </c>
      <c r="M57" s="4" t="s">
        <v>180</v>
      </c>
      <c r="N57" s="4" t="s">
        <v>182</v>
      </c>
      <c r="O57" s="4" t="s">
        <v>49</v>
      </c>
      <c r="P57" s="4" t="s">
        <v>51</v>
      </c>
      <c r="Q57" s="4" t="s">
        <v>31</v>
      </c>
      <c r="R57" s="1">
        <f t="shared" si="0"/>
        <v>262</v>
      </c>
      <c r="S57" s="15"/>
    </row>
    <row r="58" spans="2:19" x14ac:dyDescent="0.25">
      <c r="B58" s="30"/>
      <c r="C58" s="30"/>
      <c r="D58" s="30"/>
      <c r="E58" s="29" t="s">
        <v>197</v>
      </c>
      <c r="F58" s="4" t="s">
        <v>198</v>
      </c>
      <c r="G58" s="4" t="s">
        <v>184</v>
      </c>
      <c r="H58" s="4" t="s">
        <v>186</v>
      </c>
      <c r="I58" s="4" t="s">
        <v>184</v>
      </c>
      <c r="J58" s="4" t="s">
        <v>186</v>
      </c>
      <c r="K58" s="4" t="s">
        <v>187</v>
      </c>
      <c r="L58" s="4" t="s">
        <v>136</v>
      </c>
      <c r="M58" s="4" t="s">
        <v>187</v>
      </c>
      <c r="N58" s="4" t="s">
        <v>136</v>
      </c>
      <c r="O58" s="4" t="s">
        <v>184</v>
      </c>
      <c r="P58" s="4" t="s">
        <v>186</v>
      </c>
      <c r="Q58" s="4" t="s">
        <v>31</v>
      </c>
      <c r="R58" s="1">
        <f t="shared" si="0"/>
        <v>271</v>
      </c>
      <c r="S58" s="15"/>
    </row>
    <row r="59" spans="2:19" x14ac:dyDescent="0.25">
      <c r="B59" s="30"/>
      <c r="C59" s="30"/>
      <c r="D59" s="30"/>
      <c r="E59" s="29" t="s">
        <v>199</v>
      </c>
      <c r="F59" s="4" t="s">
        <v>200</v>
      </c>
      <c r="G59" s="4" t="s">
        <v>184</v>
      </c>
      <c r="H59" s="4" t="s">
        <v>186</v>
      </c>
      <c r="I59" s="4" t="s">
        <v>184</v>
      </c>
      <c r="J59" s="4" t="s">
        <v>186</v>
      </c>
      <c r="K59" s="4" t="s">
        <v>77</v>
      </c>
      <c r="L59" s="4" t="s">
        <v>79</v>
      </c>
      <c r="M59" s="4" t="s">
        <v>77</v>
      </c>
      <c r="N59" s="4" t="s">
        <v>79</v>
      </c>
      <c r="O59" s="4" t="s">
        <v>184</v>
      </c>
      <c r="P59" s="4" t="s">
        <v>186</v>
      </c>
      <c r="Q59" s="4" t="s">
        <v>31</v>
      </c>
      <c r="R59" s="1">
        <f t="shared" si="0"/>
        <v>274</v>
      </c>
      <c r="S59" s="15"/>
    </row>
    <row r="60" spans="2:19" x14ac:dyDescent="0.25">
      <c r="B60" s="30"/>
      <c r="C60" s="30"/>
      <c r="D60" s="30"/>
      <c r="E60" s="29" t="s">
        <v>201</v>
      </c>
      <c r="F60" s="4" t="s">
        <v>203</v>
      </c>
      <c r="G60" s="4" t="s">
        <v>202</v>
      </c>
      <c r="H60" s="4" t="s">
        <v>204</v>
      </c>
      <c r="I60" s="4" t="s">
        <v>202</v>
      </c>
      <c r="J60" s="4" t="s">
        <v>204</v>
      </c>
      <c r="K60" s="4" t="s">
        <v>133</v>
      </c>
      <c r="L60" s="4" t="s">
        <v>47</v>
      </c>
      <c r="M60" s="4" t="s">
        <v>133</v>
      </c>
      <c r="N60" s="4" t="s">
        <v>47</v>
      </c>
      <c r="O60" s="4" t="s">
        <v>202</v>
      </c>
      <c r="P60" s="4" t="s">
        <v>204</v>
      </c>
      <c r="Q60" s="4" t="s">
        <v>31</v>
      </c>
      <c r="R60" s="1">
        <f t="shared" si="0"/>
        <v>276</v>
      </c>
      <c r="S60" s="15"/>
    </row>
    <row r="61" spans="2:19" x14ac:dyDescent="0.25">
      <c r="B61" s="30"/>
      <c r="C61" s="30"/>
      <c r="D61" s="30"/>
      <c r="E61" s="29" t="s">
        <v>205</v>
      </c>
      <c r="F61" s="4" t="s">
        <v>109</v>
      </c>
      <c r="G61" s="4" t="s">
        <v>42</v>
      </c>
      <c r="H61" s="4" t="s">
        <v>43</v>
      </c>
      <c r="I61" s="4" t="s">
        <v>42</v>
      </c>
      <c r="J61" s="4" t="s">
        <v>43</v>
      </c>
      <c r="K61" s="4" t="s">
        <v>112</v>
      </c>
      <c r="L61" s="4" t="s">
        <v>37</v>
      </c>
      <c r="M61" s="4" t="s">
        <v>112</v>
      </c>
      <c r="N61" s="4" t="s">
        <v>37</v>
      </c>
      <c r="O61" s="4" t="s">
        <v>42</v>
      </c>
      <c r="P61" s="4" t="s">
        <v>43</v>
      </c>
      <c r="Q61" s="4" t="s">
        <v>31</v>
      </c>
      <c r="R61" s="1">
        <f t="shared" si="0"/>
        <v>278</v>
      </c>
      <c r="S61" s="15"/>
    </row>
    <row r="62" spans="2:19" x14ac:dyDescent="0.25">
      <c r="B62" s="30"/>
      <c r="C62" s="30"/>
      <c r="D62" s="30"/>
      <c r="E62" s="29" t="s">
        <v>206</v>
      </c>
      <c r="F62" s="4" t="s">
        <v>111</v>
      </c>
      <c r="G62" s="4" t="s">
        <v>42</v>
      </c>
      <c r="H62" s="4" t="s">
        <v>43</v>
      </c>
      <c r="I62" s="4" t="s">
        <v>42</v>
      </c>
      <c r="J62" s="4" t="s">
        <v>43</v>
      </c>
      <c r="K62" s="4" t="s">
        <v>149</v>
      </c>
      <c r="L62" s="4" t="s">
        <v>28</v>
      </c>
      <c r="M62" s="4" t="s">
        <v>149</v>
      </c>
      <c r="N62" s="4" t="s">
        <v>28</v>
      </c>
      <c r="O62" s="4" t="s">
        <v>42</v>
      </c>
      <c r="P62" s="4" t="s">
        <v>43</v>
      </c>
      <c r="Q62" s="4" t="s">
        <v>31</v>
      </c>
      <c r="R62" s="1">
        <f t="shared" si="0"/>
        <v>281</v>
      </c>
      <c r="S62" s="15"/>
    </row>
    <row r="63" spans="2:19" x14ac:dyDescent="0.25">
      <c r="B63" s="30"/>
      <c r="C63" s="30"/>
      <c r="D63" s="30"/>
      <c r="E63" s="29" t="s">
        <v>207</v>
      </c>
      <c r="F63" s="4" t="s">
        <v>114</v>
      </c>
      <c r="G63" s="4" t="s">
        <v>42</v>
      </c>
      <c r="H63" s="4" t="s">
        <v>43</v>
      </c>
      <c r="I63" s="4" t="s">
        <v>42</v>
      </c>
      <c r="J63" s="4" t="s">
        <v>43</v>
      </c>
      <c r="K63" s="4" t="s">
        <v>202</v>
      </c>
      <c r="L63" s="4" t="s">
        <v>204</v>
      </c>
      <c r="M63" s="4" t="s">
        <v>202</v>
      </c>
      <c r="N63" s="4" t="s">
        <v>204</v>
      </c>
      <c r="O63" s="4" t="s">
        <v>42</v>
      </c>
      <c r="P63" s="4" t="s">
        <v>43</v>
      </c>
      <c r="Q63" s="4" t="s">
        <v>31</v>
      </c>
      <c r="R63" s="1">
        <f t="shared" si="0"/>
        <v>284</v>
      </c>
      <c r="S63" s="15"/>
    </row>
    <row r="64" spans="2:19" x14ac:dyDescent="0.25">
      <c r="B64" s="30"/>
      <c r="C64" s="32"/>
      <c r="D64" s="30"/>
      <c r="E64" s="29" t="s">
        <v>208</v>
      </c>
      <c r="F64" s="4" t="s">
        <v>209</v>
      </c>
      <c r="G64" s="17" t="s">
        <v>177</v>
      </c>
      <c r="H64" s="18" t="s">
        <v>178</v>
      </c>
      <c r="I64" s="17" t="s">
        <v>177</v>
      </c>
      <c r="J64" s="18" t="s">
        <v>178</v>
      </c>
      <c r="K64" s="17" t="s">
        <v>210</v>
      </c>
      <c r="L64" s="18" t="s">
        <v>30</v>
      </c>
      <c r="M64" s="17" t="s">
        <v>210</v>
      </c>
      <c r="N64" s="18" t="s">
        <v>30</v>
      </c>
      <c r="O64" s="17" t="s">
        <v>177</v>
      </c>
      <c r="P64" s="18" t="s">
        <v>178</v>
      </c>
      <c r="Q64" s="4" t="s">
        <v>31</v>
      </c>
      <c r="R64" s="1">
        <f t="shared" si="0"/>
        <v>285</v>
      </c>
      <c r="S64" s="15" t="s">
        <v>274</v>
      </c>
    </row>
    <row r="65" spans="2:19" x14ac:dyDescent="0.25">
      <c r="B65" s="30"/>
      <c r="C65" s="30"/>
      <c r="D65" s="33"/>
      <c r="E65" s="29" t="s">
        <v>211</v>
      </c>
      <c r="F65" s="4" t="s">
        <v>212</v>
      </c>
      <c r="G65" s="4" t="s">
        <v>42</v>
      </c>
      <c r="H65" s="4" t="s">
        <v>43</v>
      </c>
      <c r="I65" s="4" t="s">
        <v>42</v>
      </c>
      <c r="J65" s="4" t="s">
        <v>43</v>
      </c>
      <c r="K65" s="4" t="s">
        <v>213</v>
      </c>
      <c r="L65" s="4" t="s">
        <v>35</v>
      </c>
      <c r="M65" s="4" t="s">
        <v>213</v>
      </c>
      <c r="N65" s="4" t="s">
        <v>35</v>
      </c>
      <c r="O65" s="4" t="s">
        <v>42</v>
      </c>
      <c r="P65" s="4" t="s">
        <v>43</v>
      </c>
      <c r="Q65" s="4" t="s">
        <v>31</v>
      </c>
      <c r="R65" s="1">
        <f t="shared" si="0"/>
        <v>289</v>
      </c>
      <c r="S65" s="15"/>
    </row>
    <row r="66" spans="2:19" x14ac:dyDescent="0.25">
      <c r="C66" s="3"/>
      <c r="D66" s="3"/>
      <c r="E66" s="4" t="s">
        <v>214</v>
      </c>
      <c r="F66" s="4" t="s">
        <v>119</v>
      </c>
      <c r="G66" s="4" t="s">
        <v>190</v>
      </c>
      <c r="H66" s="4" t="s">
        <v>83</v>
      </c>
      <c r="I66" s="4" t="s">
        <v>190</v>
      </c>
      <c r="J66" s="4" t="s">
        <v>83</v>
      </c>
      <c r="K66" s="4" t="s">
        <v>42</v>
      </c>
      <c r="L66" s="4" t="s">
        <v>43</v>
      </c>
      <c r="M66" s="4" t="s">
        <v>42</v>
      </c>
      <c r="N66" s="4" t="s">
        <v>43</v>
      </c>
      <c r="O66" s="4" t="s">
        <v>190</v>
      </c>
      <c r="P66" s="4" t="s">
        <v>83</v>
      </c>
      <c r="Q66" s="4" t="s">
        <v>31</v>
      </c>
      <c r="R66" s="1">
        <f t="shared" si="0"/>
        <v>290</v>
      </c>
      <c r="S66" s="15"/>
    </row>
    <row r="67" spans="2:19" x14ac:dyDescent="0.25">
      <c r="C67" s="3"/>
      <c r="D67" s="3"/>
      <c r="E67" s="4" t="s">
        <v>215</v>
      </c>
      <c r="F67" s="4" t="s">
        <v>217</v>
      </c>
      <c r="G67" s="4" t="s">
        <v>216</v>
      </c>
      <c r="H67" s="4" t="s">
        <v>47</v>
      </c>
      <c r="I67" s="4" t="s">
        <v>216</v>
      </c>
      <c r="J67" s="4" t="s">
        <v>47</v>
      </c>
      <c r="K67" s="4" t="s">
        <v>180</v>
      </c>
      <c r="L67" s="4" t="s">
        <v>182</v>
      </c>
      <c r="M67" s="4" t="s">
        <v>180</v>
      </c>
      <c r="N67" s="4" t="s">
        <v>182</v>
      </c>
      <c r="O67" s="4" t="s">
        <v>216</v>
      </c>
      <c r="P67" s="4" t="s">
        <v>47</v>
      </c>
      <c r="Q67" s="4" t="s">
        <v>31</v>
      </c>
      <c r="R67" s="1">
        <f t="shared" si="0"/>
        <v>291</v>
      </c>
      <c r="S67" s="15"/>
    </row>
    <row r="68" spans="2:19" x14ac:dyDescent="0.25">
      <c r="C68" s="3"/>
      <c r="D68" s="3"/>
      <c r="E68" s="4" t="s">
        <v>218</v>
      </c>
      <c r="F68" s="4" t="s">
        <v>127</v>
      </c>
      <c r="G68" s="2" t="s">
        <v>158</v>
      </c>
      <c r="H68" s="2" t="s">
        <v>136</v>
      </c>
      <c r="I68" s="2" t="s">
        <v>158</v>
      </c>
      <c r="J68" s="2" t="s">
        <v>136</v>
      </c>
      <c r="K68" s="2" t="s">
        <v>219</v>
      </c>
      <c r="L68" s="2" t="s">
        <v>35</v>
      </c>
      <c r="M68" s="2" t="s">
        <v>219</v>
      </c>
      <c r="N68" s="2" t="s">
        <v>35</v>
      </c>
      <c r="O68" s="2" t="s">
        <v>158</v>
      </c>
      <c r="P68" s="2" t="s">
        <v>136</v>
      </c>
      <c r="Q68" s="4" t="s">
        <v>31</v>
      </c>
      <c r="R68" s="1">
        <f t="shared" si="0"/>
        <v>302</v>
      </c>
      <c r="S68" s="15" t="s">
        <v>275</v>
      </c>
    </row>
    <row r="69" spans="2:19" x14ac:dyDescent="0.25">
      <c r="C69" s="3"/>
      <c r="D69" s="3"/>
      <c r="E69" s="4" t="s">
        <v>220</v>
      </c>
      <c r="F69" s="4" t="s">
        <v>221</v>
      </c>
      <c r="G69" s="4" t="s">
        <v>33</v>
      </c>
      <c r="H69" s="4" t="s">
        <v>35</v>
      </c>
      <c r="I69" s="4" t="s">
        <v>33</v>
      </c>
      <c r="J69" s="4" t="s">
        <v>35</v>
      </c>
      <c r="K69" s="4" t="s">
        <v>36</v>
      </c>
      <c r="L69" s="4" t="s">
        <v>37</v>
      </c>
      <c r="M69" s="4" t="s">
        <v>36</v>
      </c>
      <c r="N69" s="4" t="s">
        <v>37</v>
      </c>
      <c r="O69" s="4" t="s">
        <v>33</v>
      </c>
      <c r="P69" s="4" t="s">
        <v>35</v>
      </c>
      <c r="Q69" s="4" t="s">
        <v>31</v>
      </c>
      <c r="R69" s="1">
        <f t="shared" si="0"/>
        <v>316</v>
      </c>
      <c r="S69" s="15"/>
    </row>
    <row r="70" spans="2:19" x14ac:dyDescent="0.25">
      <c r="C70" s="3"/>
      <c r="D70" s="3"/>
      <c r="E70" s="4" t="s">
        <v>222</v>
      </c>
      <c r="F70" s="4" t="s">
        <v>224</v>
      </c>
      <c r="G70" s="4" t="s">
        <v>223</v>
      </c>
      <c r="H70" s="4" t="s">
        <v>51</v>
      </c>
      <c r="I70" s="4" t="s">
        <v>223</v>
      </c>
      <c r="J70" s="4" t="s">
        <v>51</v>
      </c>
      <c r="K70" s="4" t="s">
        <v>115</v>
      </c>
      <c r="L70" s="4" t="s">
        <v>61</v>
      </c>
      <c r="M70" s="4" t="s">
        <v>115</v>
      </c>
      <c r="N70" s="4" t="s">
        <v>61</v>
      </c>
      <c r="O70" s="4" t="s">
        <v>223</v>
      </c>
      <c r="P70" s="4" t="s">
        <v>51</v>
      </c>
      <c r="Q70" s="4" t="s">
        <v>31</v>
      </c>
      <c r="R70" s="1">
        <f t="shared" si="0"/>
        <v>319</v>
      </c>
      <c r="S70" s="15"/>
    </row>
    <row r="71" spans="2:19" x14ac:dyDescent="0.25">
      <c r="C71" s="3"/>
      <c r="D71" s="3"/>
      <c r="E71" s="4" t="s">
        <v>225</v>
      </c>
      <c r="F71" s="4" t="s">
        <v>227</v>
      </c>
      <c r="G71" s="4" t="s">
        <v>226</v>
      </c>
      <c r="H71" s="4" t="s">
        <v>79</v>
      </c>
      <c r="I71" s="4" t="s">
        <v>226</v>
      </c>
      <c r="J71" s="4" t="s">
        <v>79</v>
      </c>
      <c r="K71" s="4" t="s">
        <v>55</v>
      </c>
      <c r="L71" s="4" t="s">
        <v>1</v>
      </c>
      <c r="M71" s="4" t="s">
        <v>55</v>
      </c>
      <c r="N71" s="4" t="s">
        <v>1</v>
      </c>
      <c r="O71" s="4" t="s">
        <v>226</v>
      </c>
      <c r="P71" s="4" t="s">
        <v>79</v>
      </c>
      <c r="Q71" s="4" t="s">
        <v>31</v>
      </c>
      <c r="R71" s="4">
        <f t="shared" si="0"/>
        <v>320</v>
      </c>
      <c r="S71" s="28"/>
    </row>
    <row r="72" spans="2:19" x14ac:dyDescent="0.25">
      <c r="E72" s="4" t="s">
        <v>228</v>
      </c>
      <c r="F72" s="4" t="s">
        <v>229</v>
      </c>
      <c r="G72" s="4" t="s">
        <v>77</v>
      </c>
      <c r="H72" s="4" t="s">
        <v>79</v>
      </c>
      <c r="I72" s="4" t="s">
        <v>77</v>
      </c>
      <c r="J72" s="4" t="s">
        <v>79</v>
      </c>
      <c r="K72" s="4" t="s">
        <v>230</v>
      </c>
      <c r="L72" s="4" t="s">
        <v>186</v>
      </c>
      <c r="M72" s="1" t="s">
        <v>230</v>
      </c>
      <c r="N72" s="1" t="s">
        <v>186</v>
      </c>
      <c r="O72" s="1" t="s">
        <v>77</v>
      </c>
      <c r="P72" s="1" t="s">
        <v>79</v>
      </c>
      <c r="Q72" s="1" t="s">
        <v>31</v>
      </c>
      <c r="R72" s="1">
        <f t="shared" si="0"/>
        <v>323</v>
      </c>
      <c r="S72" s="15"/>
    </row>
    <row r="73" spans="2:19" x14ac:dyDescent="0.25">
      <c r="E73" s="4" t="s">
        <v>231</v>
      </c>
      <c r="F73" s="4" t="s">
        <v>232</v>
      </c>
      <c r="G73" s="4" t="s">
        <v>184</v>
      </c>
      <c r="H73" s="4" t="s">
        <v>186</v>
      </c>
      <c r="I73" s="4" t="s">
        <v>184</v>
      </c>
      <c r="J73" s="4" t="s">
        <v>186</v>
      </c>
      <c r="K73" s="4" t="s">
        <v>187</v>
      </c>
      <c r="L73" s="4" t="s">
        <v>136</v>
      </c>
      <c r="M73" s="1" t="s">
        <v>187</v>
      </c>
      <c r="N73" s="1" t="s">
        <v>136</v>
      </c>
      <c r="O73" s="1" t="s">
        <v>184</v>
      </c>
      <c r="P73" s="1" t="s">
        <v>186</v>
      </c>
      <c r="Q73" s="1" t="s">
        <v>31</v>
      </c>
      <c r="R73" s="1">
        <f t="shared" si="0"/>
        <v>324</v>
      </c>
      <c r="S73" s="15"/>
    </row>
    <row r="74" spans="2:19" x14ac:dyDescent="0.25">
      <c r="E74" s="4" t="s">
        <v>233</v>
      </c>
      <c r="F74" s="4" t="s">
        <v>234</v>
      </c>
      <c r="G74" s="4" t="s">
        <v>135</v>
      </c>
      <c r="H74" s="4" t="s">
        <v>136</v>
      </c>
      <c r="I74" s="4" t="s">
        <v>135</v>
      </c>
      <c r="J74" s="4" t="s">
        <v>136</v>
      </c>
      <c r="K74" s="4" t="s">
        <v>77</v>
      </c>
      <c r="L74" s="4" t="s">
        <v>79</v>
      </c>
      <c r="M74" s="1" t="s">
        <v>77</v>
      </c>
      <c r="N74" s="1" t="s">
        <v>79</v>
      </c>
      <c r="O74" s="1" t="s">
        <v>135</v>
      </c>
      <c r="P74" s="1" t="s">
        <v>136</v>
      </c>
      <c r="Q74" s="1" t="s">
        <v>31</v>
      </c>
      <c r="R74" s="1">
        <f t="shared" si="0"/>
        <v>325</v>
      </c>
      <c r="S74" s="15"/>
    </row>
    <row r="75" spans="2:19" x14ac:dyDescent="0.25">
      <c r="D75" s="3"/>
      <c r="E75" s="4" t="s">
        <v>235</v>
      </c>
      <c r="F75" s="4" t="s">
        <v>236</v>
      </c>
      <c r="G75" s="4" t="s">
        <v>87</v>
      </c>
      <c r="H75" s="4" t="s">
        <v>61</v>
      </c>
      <c r="I75" s="4" t="s">
        <v>87</v>
      </c>
      <c r="J75" s="4" t="s">
        <v>61</v>
      </c>
      <c r="K75" s="4" t="s">
        <v>77</v>
      </c>
      <c r="L75" s="4" t="s">
        <v>79</v>
      </c>
      <c r="M75" s="4" t="s">
        <v>77</v>
      </c>
      <c r="N75" s="4" t="s">
        <v>79</v>
      </c>
      <c r="O75" s="4" t="s">
        <v>87</v>
      </c>
      <c r="P75" s="4" t="s">
        <v>61</v>
      </c>
      <c r="Q75" s="4" t="s">
        <v>31</v>
      </c>
      <c r="R75" s="4">
        <f t="shared" si="0"/>
        <v>326</v>
      </c>
      <c r="S75" s="15"/>
    </row>
    <row r="76" spans="2:19" x14ac:dyDescent="0.25">
      <c r="D76" s="3"/>
      <c r="E76" s="4" t="s">
        <v>237</v>
      </c>
      <c r="F76" s="4" t="s">
        <v>238</v>
      </c>
      <c r="G76" s="4" t="s">
        <v>63</v>
      </c>
      <c r="H76" s="4" t="s">
        <v>65</v>
      </c>
      <c r="I76" s="4" t="s">
        <v>63</v>
      </c>
      <c r="J76" s="4" t="s">
        <v>65</v>
      </c>
      <c r="K76" s="4" t="s">
        <v>55</v>
      </c>
      <c r="L76" s="4" t="s">
        <v>1</v>
      </c>
      <c r="M76" s="4" t="s">
        <v>55</v>
      </c>
      <c r="N76" s="4" t="s">
        <v>1</v>
      </c>
      <c r="O76" s="4" t="s">
        <v>63</v>
      </c>
      <c r="P76" s="4" t="s">
        <v>65</v>
      </c>
      <c r="Q76" s="4" t="s">
        <v>31</v>
      </c>
      <c r="R76" s="4">
        <f t="shared" si="0"/>
        <v>328</v>
      </c>
      <c r="S76" s="15"/>
    </row>
    <row r="77" spans="2:19" x14ac:dyDescent="0.25">
      <c r="D77" s="3"/>
      <c r="E77" s="4" t="s">
        <v>239</v>
      </c>
      <c r="F77" s="4" t="s">
        <v>240</v>
      </c>
      <c r="G77" s="4" t="s">
        <v>26</v>
      </c>
      <c r="H77" s="4" t="s">
        <v>28</v>
      </c>
      <c r="I77" s="4" t="s">
        <v>26</v>
      </c>
      <c r="J77" s="4" t="s">
        <v>28</v>
      </c>
      <c r="K77" s="4" t="s">
        <v>171</v>
      </c>
      <c r="L77" s="4" t="s">
        <v>47</v>
      </c>
      <c r="M77" s="4" t="s">
        <v>171</v>
      </c>
      <c r="N77" s="4" t="s">
        <v>47</v>
      </c>
      <c r="O77" s="4" t="s">
        <v>26</v>
      </c>
      <c r="P77" s="4" t="s">
        <v>28</v>
      </c>
      <c r="Q77" s="4" t="s">
        <v>31</v>
      </c>
      <c r="R77" s="4">
        <f t="shared" si="0"/>
        <v>329</v>
      </c>
      <c r="S77" s="15"/>
    </row>
    <row r="78" spans="2:19" x14ac:dyDescent="0.25">
      <c r="D78" s="3"/>
      <c r="E78" s="4" t="s">
        <v>241</v>
      </c>
      <c r="F78" s="4" t="s">
        <v>242</v>
      </c>
      <c r="G78" s="4" t="s">
        <v>112</v>
      </c>
      <c r="H78" s="4" t="s">
        <v>37</v>
      </c>
      <c r="I78" s="4" t="s">
        <v>112</v>
      </c>
      <c r="J78" s="4" t="s">
        <v>37</v>
      </c>
      <c r="K78" s="4" t="s">
        <v>74</v>
      </c>
      <c r="L78" s="4" t="s">
        <v>51</v>
      </c>
      <c r="M78" s="4" t="s">
        <v>74</v>
      </c>
      <c r="N78" s="4" t="s">
        <v>51</v>
      </c>
      <c r="O78" s="4" t="s">
        <v>112</v>
      </c>
      <c r="P78" s="4" t="s">
        <v>37</v>
      </c>
      <c r="Q78" s="4" t="s">
        <v>31</v>
      </c>
      <c r="R78" s="4">
        <f t="shared" si="0"/>
        <v>331</v>
      </c>
      <c r="S78" s="15"/>
    </row>
    <row r="79" spans="2:19" x14ac:dyDescent="0.25">
      <c r="D79" s="3"/>
      <c r="E79" s="4" t="s">
        <v>243</v>
      </c>
      <c r="F79" s="4" t="s">
        <v>244</v>
      </c>
      <c r="G79" s="4" t="s">
        <v>49</v>
      </c>
      <c r="H79" s="4" t="s">
        <v>51</v>
      </c>
      <c r="I79" s="4" t="s">
        <v>49</v>
      </c>
      <c r="J79" s="4" t="s">
        <v>51</v>
      </c>
      <c r="K79" s="4" t="s">
        <v>112</v>
      </c>
      <c r="L79" s="4" t="s">
        <v>37</v>
      </c>
      <c r="M79" s="4" t="s">
        <v>112</v>
      </c>
      <c r="N79" s="4" t="s">
        <v>37</v>
      </c>
      <c r="O79" s="4" t="s">
        <v>49</v>
      </c>
      <c r="P79" s="4" t="s">
        <v>51</v>
      </c>
      <c r="Q79" s="4" t="s">
        <v>31</v>
      </c>
      <c r="R79" s="4">
        <f t="shared" si="0"/>
        <v>356</v>
      </c>
      <c r="S79" s="15"/>
    </row>
    <row r="80" spans="2:19" x14ac:dyDescent="0.25">
      <c r="D80" s="3"/>
      <c r="E80" s="4" t="s">
        <v>245</v>
      </c>
      <c r="F80" s="4" t="s">
        <v>246</v>
      </c>
      <c r="G80" s="4" t="s">
        <v>226</v>
      </c>
      <c r="H80" s="4" t="s">
        <v>79</v>
      </c>
      <c r="I80" s="4" t="s">
        <v>226</v>
      </c>
      <c r="J80" s="4" t="s">
        <v>79</v>
      </c>
      <c r="K80" s="4" t="s">
        <v>112</v>
      </c>
      <c r="L80" s="4" t="s">
        <v>37</v>
      </c>
      <c r="M80" s="4" t="s">
        <v>112</v>
      </c>
      <c r="N80" s="4" t="s">
        <v>37</v>
      </c>
      <c r="O80" s="4" t="s">
        <v>226</v>
      </c>
      <c r="P80" s="4" t="s">
        <v>79</v>
      </c>
      <c r="Q80" s="4" t="s">
        <v>31</v>
      </c>
      <c r="R80" s="4">
        <f t="shared" si="0"/>
        <v>375</v>
      </c>
      <c r="S80" s="15"/>
    </row>
    <row r="81" spans="4:20" x14ac:dyDescent="0.25">
      <c r="D81" s="3"/>
      <c r="E81" s="4" t="s">
        <v>247</v>
      </c>
      <c r="F81" s="4" t="s">
        <v>248</v>
      </c>
      <c r="G81" s="4" t="s">
        <v>70</v>
      </c>
      <c r="H81" s="4" t="s">
        <v>72</v>
      </c>
      <c r="I81" s="4" t="s">
        <v>70</v>
      </c>
      <c r="J81" s="4" t="s">
        <v>72</v>
      </c>
      <c r="K81" s="4" t="s">
        <v>138</v>
      </c>
      <c r="L81" s="4" t="s">
        <v>140</v>
      </c>
      <c r="M81" s="4" t="s">
        <v>138</v>
      </c>
      <c r="N81" s="4" t="s">
        <v>140</v>
      </c>
      <c r="O81" s="4" t="s">
        <v>70</v>
      </c>
      <c r="P81" s="4" t="s">
        <v>72</v>
      </c>
      <c r="Q81" s="4" t="s">
        <v>31</v>
      </c>
      <c r="R81" s="4">
        <f t="shared" si="0"/>
        <v>379</v>
      </c>
      <c r="S81" s="15"/>
    </row>
    <row r="82" spans="4:20" x14ac:dyDescent="0.25">
      <c r="D82" s="3"/>
      <c r="E82" s="4" t="s">
        <v>249</v>
      </c>
      <c r="F82" s="4" t="s">
        <v>250</v>
      </c>
      <c r="G82" s="4" t="s">
        <v>202</v>
      </c>
      <c r="H82" s="4" t="s">
        <v>204</v>
      </c>
      <c r="I82" s="4" t="s">
        <v>202</v>
      </c>
      <c r="J82" s="4" t="s">
        <v>204</v>
      </c>
      <c r="K82" s="4" t="s">
        <v>251</v>
      </c>
      <c r="L82" s="4" t="s">
        <v>148</v>
      </c>
      <c r="M82" s="4" t="s">
        <v>251</v>
      </c>
      <c r="N82" s="4" t="s">
        <v>148</v>
      </c>
      <c r="O82" s="4" t="s">
        <v>202</v>
      </c>
      <c r="P82" s="4" t="s">
        <v>204</v>
      </c>
      <c r="Q82" s="4" t="s">
        <v>31</v>
      </c>
      <c r="R82" s="4">
        <f t="shared" si="0"/>
        <v>410</v>
      </c>
      <c r="S82" s="15"/>
    </row>
    <row r="83" spans="4:20" x14ac:dyDescent="0.25">
      <c r="D83" s="3"/>
      <c r="E83" s="4" t="s">
        <v>252</v>
      </c>
      <c r="F83" s="4" t="s">
        <v>253</v>
      </c>
      <c r="G83" s="4" t="s">
        <v>149</v>
      </c>
      <c r="H83" s="4" t="s">
        <v>28</v>
      </c>
      <c r="I83" s="4" t="s">
        <v>149</v>
      </c>
      <c r="J83" s="4" t="s">
        <v>28</v>
      </c>
      <c r="K83" s="4" t="s">
        <v>230</v>
      </c>
      <c r="L83" s="4" t="s">
        <v>186</v>
      </c>
      <c r="M83" s="4" t="s">
        <v>230</v>
      </c>
      <c r="N83" s="4" t="s">
        <v>186</v>
      </c>
      <c r="O83" s="4" t="s">
        <v>149</v>
      </c>
      <c r="P83" s="4" t="s">
        <v>28</v>
      </c>
      <c r="Q83" s="4" t="s">
        <v>31</v>
      </c>
      <c r="R83" s="4">
        <f t="shared" si="0"/>
        <v>435</v>
      </c>
      <c r="S83" s="15"/>
    </row>
    <row r="84" spans="4:20" x14ac:dyDescent="0.25">
      <c r="D84" s="3"/>
      <c r="E84" s="4" t="s">
        <v>254</v>
      </c>
      <c r="F84" s="4" t="s">
        <v>255</v>
      </c>
      <c r="G84" s="4" t="s">
        <v>251</v>
      </c>
      <c r="H84" s="4" t="s">
        <v>148</v>
      </c>
      <c r="I84" s="4" t="s">
        <v>251</v>
      </c>
      <c r="J84" s="4" t="s">
        <v>148</v>
      </c>
      <c r="K84" s="4" t="s">
        <v>202</v>
      </c>
      <c r="L84" s="4" t="s">
        <v>204</v>
      </c>
      <c r="M84" s="4" t="s">
        <v>202</v>
      </c>
      <c r="N84" s="4" t="s">
        <v>204</v>
      </c>
      <c r="O84" s="4" t="s">
        <v>251</v>
      </c>
      <c r="P84" s="4" t="s">
        <v>148</v>
      </c>
      <c r="Q84" s="4" t="s">
        <v>31</v>
      </c>
      <c r="R84" s="4">
        <f t="shared" si="0"/>
        <v>438</v>
      </c>
      <c r="S84" s="15"/>
    </row>
    <row r="85" spans="4:20" x14ac:dyDescent="0.25">
      <c r="D85" s="3"/>
      <c r="E85" s="4" t="s">
        <v>256</v>
      </c>
      <c r="F85" s="4" t="s">
        <v>257</v>
      </c>
      <c r="G85" s="4" t="s">
        <v>81</v>
      </c>
      <c r="H85" s="4" t="s">
        <v>83</v>
      </c>
      <c r="I85" s="4" t="s">
        <v>81</v>
      </c>
      <c r="J85" s="4" t="s">
        <v>83</v>
      </c>
      <c r="K85" s="4" t="s">
        <v>55</v>
      </c>
      <c r="L85" s="4" t="s">
        <v>1</v>
      </c>
      <c r="M85" s="4" t="s">
        <v>55</v>
      </c>
      <c r="N85" s="4" t="s">
        <v>1</v>
      </c>
      <c r="O85" s="4" t="s">
        <v>81</v>
      </c>
      <c r="P85" s="4" t="s">
        <v>83</v>
      </c>
      <c r="Q85" s="4" t="s">
        <v>31</v>
      </c>
      <c r="R85" s="4">
        <f t="shared" si="0"/>
        <v>439</v>
      </c>
      <c r="S85" s="15"/>
    </row>
    <row r="86" spans="4:20" x14ac:dyDescent="0.25">
      <c r="D86" s="3"/>
      <c r="E86" s="4" t="s">
        <v>258</v>
      </c>
      <c r="F86" s="4" t="s">
        <v>150</v>
      </c>
      <c r="G86" s="4" t="s">
        <v>146</v>
      </c>
      <c r="H86" s="4" t="s">
        <v>148</v>
      </c>
      <c r="I86" s="4" t="s">
        <v>146</v>
      </c>
      <c r="J86" s="4" t="s">
        <v>148</v>
      </c>
      <c r="K86" s="4" t="s">
        <v>103</v>
      </c>
      <c r="L86" s="4" t="s">
        <v>51</v>
      </c>
      <c r="M86" s="4" t="s">
        <v>103</v>
      </c>
      <c r="N86" s="4" t="s">
        <v>51</v>
      </c>
      <c r="O86" s="4" t="s">
        <v>146</v>
      </c>
      <c r="P86" s="4" t="s">
        <v>148</v>
      </c>
      <c r="Q86" s="4" t="s">
        <v>31</v>
      </c>
      <c r="R86" s="4">
        <f t="shared" si="0"/>
        <v>440</v>
      </c>
      <c r="S86" s="15"/>
    </row>
    <row r="87" spans="4:20" x14ac:dyDescent="0.25">
      <c r="E87" s="1" t="s">
        <v>259</v>
      </c>
      <c r="F87" s="1" t="s">
        <v>260</v>
      </c>
      <c r="G87" s="1" t="s">
        <v>67</v>
      </c>
      <c r="H87" s="1" t="s">
        <v>30</v>
      </c>
      <c r="I87" s="4" t="s">
        <v>67</v>
      </c>
      <c r="J87" s="4" t="s">
        <v>30</v>
      </c>
      <c r="K87" s="4" t="s">
        <v>202</v>
      </c>
      <c r="L87" s="4" t="s">
        <v>204</v>
      </c>
      <c r="M87" s="1" t="s">
        <v>202</v>
      </c>
      <c r="N87" s="1" t="s">
        <v>204</v>
      </c>
      <c r="O87" s="1" t="s">
        <v>67</v>
      </c>
      <c r="P87" s="1" t="s">
        <v>30</v>
      </c>
      <c r="Q87" s="1" t="s">
        <v>31</v>
      </c>
      <c r="R87" s="1">
        <f t="shared" si="0"/>
        <v>441</v>
      </c>
      <c r="S87" s="15"/>
    </row>
    <row r="88" spans="4:20" x14ac:dyDescent="0.25">
      <c r="E88" s="1" t="s">
        <v>261</v>
      </c>
      <c r="F88" s="1" t="s">
        <v>1</v>
      </c>
      <c r="G88" s="1" t="s">
        <v>1</v>
      </c>
      <c r="H88" s="1" t="s">
        <v>17</v>
      </c>
      <c r="I88" s="4" t="s">
        <v>1</v>
      </c>
      <c r="J88" s="4" t="s">
        <v>17</v>
      </c>
      <c r="K88" s="4" t="s">
        <v>1</v>
      </c>
      <c r="L88" s="4" t="s">
        <v>20</v>
      </c>
      <c r="M88" s="1" t="s">
        <v>1</v>
      </c>
      <c r="N88" s="1" t="s">
        <v>20</v>
      </c>
      <c r="O88" s="1" t="s">
        <v>1</v>
      </c>
      <c r="P88" s="1" t="s">
        <v>17</v>
      </c>
      <c r="Q88" s="1" t="s">
        <v>262</v>
      </c>
      <c r="R88" s="1"/>
      <c r="S88" s="15"/>
    </row>
    <row r="90" spans="4:20" ht="21" x14ac:dyDescent="0.35">
      <c r="J90" s="10" t="s">
        <v>267</v>
      </c>
      <c r="K90" s="10" t="s">
        <v>269</v>
      </c>
      <c r="L90" s="12"/>
      <c r="M90" s="10" t="s">
        <v>267</v>
      </c>
      <c r="N90" s="10" t="s">
        <v>269</v>
      </c>
      <c r="R90" s="15"/>
      <c r="S90" s="7" t="s">
        <v>272</v>
      </c>
      <c r="T90" s="7" t="s">
        <v>271</v>
      </c>
    </row>
    <row r="91" spans="4:20" ht="21" x14ac:dyDescent="0.35">
      <c r="J91" s="10" t="s">
        <v>6</v>
      </c>
      <c r="K91" s="10" t="s">
        <v>6</v>
      </c>
      <c r="L91" s="11"/>
      <c r="M91" s="10" t="s">
        <v>19</v>
      </c>
      <c r="N91" s="10" t="s">
        <v>19</v>
      </c>
      <c r="R91" s="7" t="s">
        <v>19</v>
      </c>
      <c r="S91" s="1">
        <v>46</v>
      </c>
      <c r="T91" s="1">
        <v>18</v>
      </c>
    </row>
    <row r="92" spans="4:20" ht="21" x14ac:dyDescent="0.35">
      <c r="J92" s="10" t="s">
        <v>30</v>
      </c>
      <c r="K92" s="10" t="s">
        <v>30</v>
      </c>
      <c r="L92" s="11"/>
      <c r="M92" s="10" t="s">
        <v>30</v>
      </c>
      <c r="N92" s="10" t="s">
        <v>30</v>
      </c>
      <c r="P92" s="7" t="s">
        <v>270</v>
      </c>
      <c r="R92" s="7" t="s">
        <v>6</v>
      </c>
      <c r="S92" s="1">
        <v>51</v>
      </c>
      <c r="T92" s="1">
        <v>21</v>
      </c>
    </row>
    <row r="93" spans="4:20" ht="23.25" x14ac:dyDescent="0.35">
      <c r="J93" s="13">
        <f>COUNTIF(H8:H36,"S")</f>
        <v>8</v>
      </c>
      <c r="K93" s="13">
        <v>3</v>
      </c>
      <c r="L93" s="14"/>
      <c r="M93" s="13">
        <f>COUNTIF(L8:L36,"S")</f>
        <v>0</v>
      </c>
      <c r="N93" s="13">
        <v>6</v>
      </c>
      <c r="P93" s="15">
        <f>(J93-M93)/S91</f>
        <v>0.17391304347826086</v>
      </c>
    </row>
    <row r="94" spans="4:20" ht="21" x14ac:dyDescent="0.35">
      <c r="J94" s="10" t="s">
        <v>83</v>
      </c>
      <c r="K94" s="10" t="s">
        <v>83</v>
      </c>
      <c r="L94" s="11"/>
      <c r="M94" s="10" t="s">
        <v>83</v>
      </c>
      <c r="N94" s="10" t="s">
        <v>83</v>
      </c>
      <c r="P94" s="15"/>
    </row>
    <row r="95" spans="4:20" ht="23.25" x14ac:dyDescent="0.35">
      <c r="J95" s="13">
        <f>COUNTIF(H8:H36,"T")</f>
        <v>1</v>
      </c>
      <c r="K95" s="13">
        <v>3</v>
      </c>
      <c r="L95" s="14"/>
      <c r="M95" s="13">
        <f>COUNTIF(L8:L36,"T")</f>
        <v>0</v>
      </c>
      <c r="N95" s="13">
        <v>1</v>
      </c>
      <c r="P95" s="15">
        <f>(J95-M95)/T91</f>
        <v>5.5555555555555552E-2</v>
      </c>
    </row>
    <row r="97" spans="8:18" ht="18.75" x14ac:dyDescent="0.3">
      <c r="J97" s="19" t="s">
        <v>268</v>
      </c>
      <c r="K97" s="20"/>
      <c r="L97" s="21"/>
    </row>
    <row r="98" spans="8:18" x14ac:dyDescent="0.25">
      <c r="J98" s="8" t="s">
        <v>6</v>
      </c>
      <c r="K98" s="9"/>
      <c r="L98" s="8" t="s">
        <v>19</v>
      </c>
    </row>
    <row r="99" spans="8:18" x14ac:dyDescent="0.25">
      <c r="J99" s="7" t="s">
        <v>30</v>
      </c>
      <c r="K99" s="6"/>
      <c r="L99" s="7" t="s">
        <v>30</v>
      </c>
      <c r="R99" s="16"/>
    </row>
    <row r="100" spans="8:18" x14ac:dyDescent="0.25">
      <c r="H100" s="1">
        <f>COUNTIF(H3:H7,"S")</f>
        <v>0</v>
      </c>
      <c r="I100" s="1">
        <f>COUNTIF(H37:H87,"S")</f>
        <v>3</v>
      </c>
      <c r="J100" s="1">
        <f>SUM(H100,I100)</f>
        <v>3</v>
      </c>
      <c r="K100" s="1"/>
      <c r="L100" s="1">
        <f>SUM(N100,M100)</f>
        <v>6</v>
      </c>
      <c r="M100" s="1">
        <f>COUNTIF(L3:L7,"S")</f>
        <v>2</v>
      </c>
      <c r="N100" s="1">
        <f>COUNTIF(L37:L87,"S")</f>
        <v>4</v>
      </c>
      <c r="R100" s="16"/>
    </row>
    <row r="101" spans="8:18" x14ac:dyDescent="0.25">
      <c r="J101" s="7" t="s">
        <v>83</v>
      </c>
      <c r="K101" s="7"/>
      <c r="L101" s="7" t="s">
        <v>83</v>
      </c>
    </row>
    <row r="102" spans="8:18" x14ac:dyDescent="0.25">
      <c r="H102" s="1">
        <f>COUNTIF(H3:H7,"T")</f>
        <v>0</v>
      </c>
      <c r="I102" s="1">
        <f>COUNTIF(H37:H87,"T")</f>
        <v>3</v>
      </c>
      <c r="J102" s="1">
        <f>SUM(H102,I102)</f>
        <v>3</v>
      </c>
      <c r="K102" s="1"/>
      <c r="L102" s="1">
        <f>SUM(N102,M102)</f>
        <v>1</v>
      </c>
      <c r="M102" s="1">
        <f>COUNTIF(L3:L7,"T")</f>
        <v>0</v>
      </c>
      <c r="N102" s="1">
        <f>COUNTIF(L37:L87,"T")</f>
        <v>1</v>
      </c>
    </row>
  </sheetData>
  <mergeCells count="12">
    <mergeCell ref="S1:S2"/>
    <mergeCell ref="J97:L97"/>
    <mergeCell ref="Q1:Q2"/>
    <mergeCell ref="E1:E2"/>
    <mergeCell ref="F1:F2"/>
    <mergeCell ref="A1:B1"/>
    <mergeCell ref="A4:B4"/>
    <mergeCell ref="O2:P2"/>
    <mergeCell ref="M2:N2"/>
    <mergeCell ref="K2:L2"/>
    <mergeCell ref="I2:J2"/>
    <mergeCell ref="G2:H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65A61B-484E-4F4B-88C5-A9188543C0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TranslatedVarianceTable_211012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2021-10-13T15:57:40Z</dcterms:created>
  <dcterms:modified xsi:type="dcterms:W3CDTF">2022-01-21T20:47:44Z</dcterms:modified>
</cp:coreProperties>
</file>