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opias-temporales\"/>
    </mc:Choice>
  </mc:AlternateContent>
  <bookViews>
    <workbookView xWindow="0" yWindow="0" windowWidth="18150" windowHeight="12150"/>
  </bookViews>
  <sheets>
    <sheet name="Cuadro de Areas" sheetId="2" r:id="rId1"/>
    <sheet name="Datos Const" sheetId="1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T172" i="2" l="1"/>
  <c r="T196" i="2"/>
  <c r="T216" i="2"/>
  <c r="T214" i="2"/>
  <c r="T208" i="2"/>
  <c r="T202" i="2"/>
  <c r="T190" i="2"/>
  <c r="T184" i="2"/>
  <c r="T178" i="2"/>
  <c r="B51" i="1"/>
  <c r="R216" i="2"/>
  <c r="Q216" i="2"/>
  <c r="R215" i="2"/>
  <c r="Q215" i="2"/>
  <c r="O216" i="2"/>
  <c r="N216" i="2"/>
  <c r="M216" i="2"/>
  <c r="L216" i="2"/>
  <c r="J216" i="2"/>
  <c r="I216" i="2"/>
  <c r="H216" i="2"/>
  <c r="G216" i="2"/>
  <c r="E216" i="2"/>
  <c r="D216" i="2"/>
  <c r="C216" i="2"/>
  <c r="B216" i="2"/>
  <c r="O215" i="2"/>
  <c r="N215" i="2"/>
  <c r="M215" i="2"/>
  <c r="L215" i="2"/>
  <c r="O174" i="2" l="1"/>
  <c r="I153" i="2"/>
  <c r="L173" i="2" l="1"/>
  <c r="J214" i="2"/>
  <c r="I214" i="2"/>
  <c r="H214" i="2"/>
  <c r="E214" i="2"/>
  <c r="D214" i="2"/>
  <c r="C214" i="2"/>
  <c r="B214" i="2"/>
  <c r="J208" i="2"/>
  <c r="I208" i="2"/>
  <c r="H208" i="2"/>
  <c r="E208" i="2"/>
  <c r="D208" i="2"/>
  <c r="C208" i="2"/>
  <c r="B208" i="2"/>
  <c r="J202" i="2"/>
  <c r="I202" i="2"/>
  <c r="H202" i="2"/>
  <c r="E202" i="2"/>
  <c r="D202" i="2"/>
  <c r="C202" i="2"/>
  <c r="B202" i="2"/>
  <c r="J196" i="2"/>
  <c r="I196" i="2"/>
  <c r="H196" i="2"/>
  <c r="E196" i="2"/>
  <c r="D196" i="2"/>
  <c r="C196" i="2"/>
  <c r="B196" i="2"/>
  <c r="J190" i="2"/>
  <c r="I190" i="2"/>
  <c r="H190" i="2"/>
  <c r="E190" i="2"/>
  <c r="D190" i="2"/>
  <c r="C190" i="2"/>
  <c r="B190" i="2"/>
  <c r="J184" i="2"/>
  <c r="I184" i="2"/>
  <c r="H184" i="2"/>
  <c r="E184" i="2"/>
  <c r="D184" i="2"/>
  <c r="C184" i="2"/>
  <c r="B184" i="2"/>
  <c r="J178" i="2"/>
  <c r="I178" i="2"/>
  <c r="H178" i="2"/>
  <c r="E178" i="2"/>
  <c r="D178" i="2"/>
  <c r="C178" i="2"/>
  <c r="B178" i="2"/>
  <c r="J172" i="2"/>
  <c r="I172" i="2"/>
  <c r="H172" i="2"/>
  <c r="G172" i="2"/>
  <c r="E172" i="2"/>
  <c r="D172" i="2"/>
  <c r="C172" i="2"/>
  <c r="B172" i="2"/>
  <c r="J152" i="2"/>
  <c r="I152" i="2"/>
  <c r="H152" i="2"/>
  <c r="G152" i="2"/>
  <c r="E152" i="2"/>
  <c r="D152" i="2"/>
  <c r="C152" i="2"/>
  <c r="B152" i="2"/>
  <c r="J140" i="2"/>
  <c r="I140" i="2"/>
  <c r="H140" i="2"/>
  <c r="G140" i="2"/>
  <c r="E140" i="2"/>
  <c r="D140" i="2"/>
  <c r="C140" i="2"/>
  <c r="B140" i="2"/>
  <c r="J104" i="2"/>
  <c r="I104" i="2"/>
  <c r="H104" i="2"/>
  <c r="G104" i="2"/>
  <c r="E104" i="2"/>
  <c r="D104" i="2"/>
  <c r="C104" i="2"/>
  <c r="B104" i="2"/>
  <c r="J49" i="2"/>
  <c r="I49" i="2"/>
  <c r="H49" i="2"/>
  <c r="G49" i="2"/>
  <c r="M210" i="2"/>
  <c r="R210" i="2" s="1"/>
  <c r="N210" i="2"/>
  <c r="O210" i="2"/>
  <c r="M211" i="2"/>
  <c r="N211" i="2"/>
  <c r="O211" i="2"/>
  <c r="M212" i="2"/>
  <c r="N212" i="2"/>
  <c r="O212" i="2"/>
  <c r="M213" i="2"/>
  <c r="R213" i="2" s="1"/>
  <c r="N213" i="2"/>
  <c r="O213" i="2"/>
  <c r="O209" i="2"/>
  <c r="M209" i="2"/>
  <c r="L209" i="2"/>
  <c r="M204" i="2"/>
  <c r="N204" i="2"/>
  <c r="O204" i="2"/>
  <c r="M205" i="2"/>
  <c r="N205" i="2"/>
  <c r="O205" i="2"/>
  <c r="M206" i="2"/>
  <c r="R206" i="2" s="1"/>
  <c r="N206" i="2"/>
  <c r="O206" i="2"/>
  <c r="M207" i="2"/>
  <c r="R207" i="2" s="1"/>
  <c r="N207" i="2"/>
  <c r="O207" i="2"/>
  <c r="O203" i="2"/>
  <c r="M203" i="2"/>
  <c r="R203" i="2" s="1"/>
  <c r="L203" i="2"/>
  <c r="M198" i="2"/>
  <c r="N198" i="2"/>
  <c r="O198" i="2"/>
  <c r="M199" i="2"/>
  <c r="R199" i="2" s="1"/>
  <c r="N199" i="2"/>
  <c r="O199" i="2"/>
  <c r="M200" i="2"/>
  <c r="R200" i="2" s="1"/>
  <c r="N200" i="2"/>
  <c r="O200" i="2"/>
  <c r="M201" i="2"/>
  <c r="N201" i="2"/>
  <c r="O201" i="2"/>
  <c r="O197" i="2"/>
  <c r="M197" i="2"/>
  <c r="R197" i="2" s="1"/>
  <c r="L197" i="2"/>
  <c r="M192" i="2"/>
  <c r="R192" i="2" s="1"/>
  <c r="N192" i="2"/>
  <c r="O192" i="2"/>
  <c r="M193" i="2"/>
  <c r="R193" i="2" s="1"/>
  <c r="N193" i="2"/>
  <c r="O193" i="2"/>
  <c r="M194" i="2"/>
  <c r="N194" i="2"/>
  <c r="O194" i="2"/>
  <c r="M195" i="2"/>
  <c r="N195" i="2"/>
  <c r="O195" i="2"/>
  <c r="O191" i="2"/>
  <c r="M191" i="2"/>
  <c r="L191" i="2"/>
  <c r="M186" i="2"/>
  <c r="R186" i="2" s="1"/>
  <c r="N186" i="2"/>
  <c r="O186" i="2"/>
  <c r="M187" i="2"/>
  <c r="N187" i="2"/>
  <c r="O187" i="2"/>
  <c r="M188" i="2"/>
  <c r="N188" i="2"/>
  <c r="O188" i="2"/>
  <c r="M189" i="2"/>
  <c r="R189" i="2" s="1"/>
  <c r="N189" i="2"/>
  <c r="O189" i="2"/>
  <c r="O185" i="2"/>
  <c r="M185" i="2"/>
  <c r="L185" i="2"/>
  <c r="M180" i="2"/>
  <c r="N180" i="2"/>
  <c r="O180" i="2"/>
  <c r="M181" i="2"/>
  <c r="N181" i="2"/>
  <c r="O181" i="2"/>
  <c r="M182" i="2"/>
  <c r="R182" i="2" s="1"/>
  <c r="N182" i="2"/>
  <c r="O182" i="2"/>
  <c r="M183" i="2"/>
  <c r="R183" i="2" s="1"/>
  <c r="N183" i="2"/>
  <c r="O183" i="2"/>
  <c r="O179" i="2"/>
  <c r="M179" i="2"/>
  <c r="R179" i="2" s="1"/>
  <c r="L179" i="2"/>
  <c r="L213" i="2"/>
  <c r="L212" i="2"/>
  <c r="L211" i="2"/>
  <c r="L210" i="2"/>
  <c r="L207" i="2"/>
  <c r="L206" i="2"/>
  <c r="L205" i="2"/>
  <c r="L204" i="2"/>
  <c r="L201" i="2"/>
  <c r="L200" i="2"/>
  <c r="L199" i="2"/>
  <c r="L198" i="2"/>
  <c r="L195" i="2"/>
  <c r="L194" i="2"/>
  <c r="L193" i="2"/>
  <c r="L192" i="2"/>
  <c r="L189" i="2"/>
  <c r="L188" i="2"/>
  <c r="L187" i="2"/>
  <c r="L186" i="2"/>
  <c r="L183" i="2"/>
  <c r="L182" i="2"/>
  <c r="L181" i="2"/>
  <c r="L180" i="2"/>
  <c r="L154" i="2"/>
  <c r="M154" i="2"/>
  <c r="O154" i="2"/>
  <c r="L155" i="2"/>
  <c r="M155" i="2"/>
  <c r="R155" i="2" s="1"/>
  <c r="O155" i="2"/>
  <c r="L156" i="2"/>
  <c r="M156" i="2"/>
  <c r="R156" i="2" s="1"/>
  <c r="O156" i="2"/>
  <c r="L157" i="2"/>
  <c r="M157" i="2"/>
  <c r="R157" i="2" s="1"/>
  <c r="N157" i="2"/>
  <c r="O157" i="2"/>
  <c r="L158" i="2"/>
  <c r="M158" i="2"/>
  <c r="R158" i="2" s="1"/>
  <c r="N158" i="2"/>
  <c r="O158" i="2"/>
  <c r="L159" i="2"/>
  <c r="M159" i="2"/>
  <c r="R159" i="2" s="1"/>
  <c r="N159" i="2"/>
  <c r="O159" i="2"/>
  <c r="L160" i="2"/>
  <c r="M160" i="2"/>
  <c r="R160" i="2" s="1"/>
  <c r="N160" i="2"/>
  <c r="O160" i="2"/>
  <c r="L161" i="2"/>
  <c r="M161" i="2"/>
  <c r="R161" i="2" s="1"/>
  <c r="N161" i="2"/>
  <c r="O161" i="2"/>
  <c r="L162" i="2"/>
  <c r="M162" i="2"/>
  <c r="R162" i="2" s="1"/>
  <c r="N162" i="2"/>
  <c r="O162" i="2"/>
  <c r="L163" i="2"/>
  <c r="Q163" i="2" s="1"/>
  <c r="M163" i="2"/>
  <c r="R163" i="2" s="1"/>
  <c r="N163" i="2"/>
  <c r="O163" i="2"/>
  <c r="L164" i="2"/>
  <c r="Q164" i="2" s="1"/>
  <c r="M164" i="2"/>
  <c r="R164" i="2" s="1"/>
  <c r="N164" i="2"/>
  <c r="O164" i="2"/>
  <c r="L165" i="2"/>
  <c r="Q165" i="2" s="1"/>
  <c r="M165" i="2"/>
  <c r="R165" i="2" s="1"/>
  <c r="N165" i="2"/>
  <c r="O165" i="2"/>
  <c r="L166" i="2"/>
  <c r="Q166" i="2" s="1"/>
  <c r="M166" i="2"/>
  <c r="R166" i="2" s="1"/>
  <c r="N166" i="2"/>
  <c r="O166" i="2"/>
  <c r="L167" i="2"/>
  <c r="Q167" i="2" s="1"/>
  <c r="M167" i="2"/>
  <c r="R167" i="2" s="1"/>
  <c r="N167" i="2"/>
  <c r="O167" i="2"/>
  <c r="L168" i="2"/>
  <c r="Q168" i="2" s="1"/>
  <c r="M168" i="2"/>
  <c r="R168" i="2" s="1"/>
  <c r="N168" i="2"/>
  <c r="O168" i="2"/>
  <c r="L169" i="2"/>
  <c r="Q169" i="2" s="1"/>
  <c r="M169" i="2"/>
  <c r="R169" i="2" s="1"/>
  <c r="N169" i="2"/>
  <c r="O169" i="2"/>
  <c r="L170" i="2"/>
  <c r="Q170" i="2" s="1"/>
  <c r="M170" i="2"/>
  <c r="R170" i="2" s="1"/>
  <c r="N170" i="2"/>
  <c r="O170" i="2"/>
  <c r="L171" i="2"/>
  <c r="Q171" i="2" s="1"/>
  <c r="M171" i="2"/>
  <c r="R171" i="2" s="1"/>
  <c r="N171" i="2"/>
  <c r="O171" i="2"/>
  <c r="O153" i="2"/>
  <c r="N153" i="2"/>
  <c r="M153" i="2"/>
  <c r="L153" i="2"/>
  <c r="L142" i="2"/>
  <c r="Q142" i="2" s="1"/>
  <c r="M142" i="2"/>
  <c r="R142" i="2" s="1"/>
  <c r="N142" i="2"/>
  <c r="O142" i="2"/>
  <c r="L143" i="2"/>
  <c r="Q143" i="2" s="1"/>
  <c r="M143" i="2"/>
  <c r="R143" i="2" s="1"/>
  <c r="N143" i="2"/>
  <c r="O143" i="2"/>
  <c r="L144" i="2"/>
  <c r="Q144" i="2" s="1"/>
  <c r="M144" i="2"/>
  <c r="R144" i="2" s="1"/>
  <c r="N144" i="2"/>
  <c r="O144" i="2"/>
  <c r="L145" i="2"/>
  <c r="Q145" i="2" s="1"/>
  <c r="M145" i="2"/>
  <c r="R145" i="2" s="1"/>
  <c r="N145" i="2"/>
  <c r="O145" i="2"/>
  <c r="L146" i="2"/>
  <c r="Q146" i="2" s="1"/>
  <c r="M146" i="2"/>
  <c r="R146" i="2" s="1"/>
  <c r="N146" i="2"/>
  <c r="O146" i="2"/>
  <c r="L147" i="2"/>
  <c r="Q147" i="2" s="1"/>
  <c r="M147" i="2"/>
  <c r="R147" i="2" s="1"/>
  <c r="N147" i="2"/>
  <c r="O147" i="2"/>
  <c r="L148" i="2"/>
  <c r="Q148" i="2" s="1"/>
  <c r="M148" i="2"/>
  <c r="R148" i="2" s="1"/>
  <c r="N148" i="2"/>
  <c r="O148" i="2"/>
  <c r="L149" i="2"/>
  <c r="Q149" i="2" s="1"/>
  <c r="M149" i="2"/>
  <c r="R149" i="2" s="1"/>
  <c r="N149" i="2"/>
  <c r="O149" i="2"/>
  <c r="L150" i="2"/>
  <c r="Q150" i="2" s="1"/>
  <c r="M150" i="2"/>
  <c r="R150" i="2" s="1"/>
  <c r="N150" i="2"/>
  <c r="O150" i="2"/>
  <c r="L151" i="2"/>
  <c r="Q151" i="2" s="1"/>
  <c r="M151" i="2"/>
  <c r="R151" i="2" s="1"/>
  <c r="N151" i="2"/>
  <c r="O151" i="2"/>
  <c r="O141" i="2"/>
  <c r="N141" i="2"/>
  <c r="M141" i="2"/>
  <c r="L141" i="2"/>
  <c r="L106" i="2"/>
  <c r="Q106" i="2" s="1"/>
  <c r="M106" i="2"/>
  <c r="R106" i="2" s="1"/>
  <c r="N106" i="2"/>
  <c r="O106" i="2"/>
  <c r="L107" i="2"/>
  <c r="Q107" i="2" s="1"/>
  <c r="M107" i="2"/>
  <c r="R107" i="2" s="1"/>
  <c r="N107" i="2"/>
  <c r="O107" i="2"/>
  <c r="L108" i="2"/>
  <c r="Q108" i="2" s="1"/>
  <c r="M108" i="2"/>
  <c r="R108" i="2" s="1"/>
  <c r="N108" i="2"/>
  <c r="O108" i="2"/>
  <c r="L109" i="2"/>
  <c r="Q109" i="2" s="1"/>
  <c r="M109" i="2"/>
  <c r="R109" i="2" s="1"/>
  <c r="N109" i="2"/>
  <c r="O109" i="2"/>
  <c r="L110" i="2"/>
  <c r="Q110" i="2" s="1"/>
  <c r="M110" i="2"/>
  <c r="R110" i="2" s="1"/>
  <c r="N110" i="2"/>
  <c r="O110" i="2"/>
  <c r="L111" i="2"/>
  <c r="Q111" i="2" s="1"/>
  <c r="M111" i="2"/>
  <c r="R111" i="2" s="1"/>
  <c r="N111" i="2"/>
  <c r="O111" i="2"/>
  <c r="L112" i="2"/>
  <c r="Q112" i="2" s="1"/>
  <c r="M112" i="2"/>
  <c r="R112" i="2" s="1"/>
  <c r="N112" i="2"/>
  <c r="O112" i="2"/>
  <c r="L113" i="2"/>
  <c r="Q113" i="2" s="1"/>
  <c r="M113" i="2"/>
  <c r="R113" i="2" s="1"/>
  <c r="N113" i="2"/>
  <c r="O113" i="2"/>
  <c r="L114" i="2"/>
  <c r="Q114" i="2" s="1"/>
  <c r="M114" i="2"/>
  <c r="R114" i="2" s="1"/>
  <c r="N114" i="2"/>
  <c r="O114" i="2"/>
  <c r="L115" i="2"/>
  <c r="Q115" i="2" s="1"/>
  <c r="M115" i="2"/>
  <c r="R115" i="2" s="1"/>
  <c r="N115" i="2"/>
  <c r="O115" i="2"/>
  <c r="L116" i="2"/>
  <c r="Q116" i="2" s="1"/>
  <c r="M116" i="2"/>
  <c r="R116" i="2" s="1"/>
  <c r="N116" i="2"/>
  <c r="O116" i="2"/>
  <c r="L117" i="2"/>
  <c r="Q117" i="2" s="1"/>
  <c r="M117" i="2"/>
  <c r="R117" i="2" s="1"/>
  <c r="N117" i="2"/>
  <c r="O117" i="2"/>
  <c r="L118" i="2"/>
  <c r="Q118" i="2" s="1"/>
  <c r="M118" i="2"/>
  <c r="R118" i="2" s="1"/>
  <c r="N118" i="2"/>
  <c r="O118" i="2"/>
  <c r="L119" i="2"/>
  <c r="Q119" i="2" s="1"/>
  <c r="M119" i="2"/>
  <c r="R119" i="2" s="1"/>
  <c r="N119" i="2"/>
  <c r="O119" i="2"/>
  <c r="L120" i="2"/>
  <c r="Q120" i="2" s="1"/>
  <c r="M120" i="2"/>
  <c r="R120" i="2" s="1"/>
  <c r="N120" i="2"/>
  <c r="O120" i="2"/>
  <c r="L121" i="2"/>
  <c r="Q121" i="2" s="1"/>
  <c r="M121" i="2"/>
  <c r="R121" i="2" s="1"/>
  <c r="N121" i="2"/>
  <c r="O121" i="2"/>
  <c r="L122" i="2"/>
  <c r="Q122" i="2" s="1"/>
  <c r="M122" i="2"/>
  <c r="R122" i="2" s="1"/>
  <c r="N122" i="2"/>
  <c r="O122" i="2"/>
  <c r="L123" i="2"/>
  <c r="Q123" i="2" s="1"/>
  <c r="M123" i="2"/>
  <c r="R123" i="2" s="1"/>
  <c r="N123" i="2"/>
  <c r="O123" i="2"/>
  <c r="L124" i="2"/>
  <c r="Q124" i="2" s="1"/>
  <c r="M124" i="2"/>
  <c r="R124" i="2" s="1"/>
  <c r="N124" i="2"/>
  <c r="O124" i="2"/>
  <c r="L125" i="2"/>
  <c r="Q125" i="2" s="1"/>
  <c r="M125" i="2"/>
  <c r="R125" i="2" s="1"/>
  <c r="N125" i="2"/>
  <c r="O125" i="2"/>
  <c r="L126" i="2"/>
  <c r="Q126" i="2" s="1"/>
  <c r="M126" i="2"/>
  <c r="R126" i="2" s="1"/>
  <c r="N126" i="2"/>
  <c r="O126" i="2"/>
  <c r="L127" i="2"/>
  <c r="Q127" i="2" s="1"/>
  <c r="M127" i="2"/>
  <c r="R127" i="2" s="1"/>
  <c r="N127" i="2"/>
  <c r="O127" i="2"/>
  <c r="L128" i="2"/>
  <c r="Q128" i="2" s="1"/>
  <c r="M128" i="2"/>
  <c r="R128" i="2" s="1"/>
  <c r="N128" i="2"/>
  <c r="O128" i="2"/>
  <c r="L129" i="2"/>
  <c r="Q129" i="2" s="1"/>
  <c r="M129" i="2"/>
  <c r="R129" i="2" s="1"/>
  <c r="N129" i="2"/>
  <c r="O129" i="2"/>
  <c r="L130" i="2"/>
  <c r="Q130" i="2" s="1"/>
  <c r="M130" i="2"/>
  <c r="R130" i="2" s="1"/>
  <c r="N130" i="2"/>
  <c r="O130" i="2"/>
  <c r="L131" i="2"/>
  <c r="Q131" i="2" s="1"/>
  <c r="M131" i="2"/>
  <c r="R131" i="2" s="1"/>
  <c r="N131" i="2"/>
  <c r="O131" i="2"/>
  <c r="L132" i="2"/>
  <c r="Q132" i="2" s="1"/>
  <c r="M132" i="2"/>
  <c r="R132" i="2" s="1"/>
  <c r="N132" i="2"/>
  <c r="O132" i="2"/>
  <c r="L133" i="2"/>
  <c r="Q133" i="2" s="1"/>
  <c r="M133" i="2"/>
  <c r="R133" i="2" s="1"/>
  <c r="N133" i="2"/>
  <c r="O133" i="2"/>
  <c r="L134" i="2"/>
  <c r="Q134" i="2" s="1"/>
  <c r="M134" i="2"/>
  <c r="R134" i="2" s="1"/>
  <c r="N134" i="2"/>
  <c r="O134" i="2"/>
  <c r="L135" i="2"/>
  <c r="Q135" i="2" s="1"/>
  <c r="M135" i="2"/>
  <c r="R135" i="2" s="1"/>
  <c r="N135" i="2"/>
  <c r="O135" i="2"/>
  <c r="L136" i="2"/>
  <c r="Q136" i="2" s="1"/>
  <c r="M136" i="2"/>
  <c r="R136" i="2" s="1"/>
  <c r="N136" i="2"/>
  <c r="O136" i="2"/>
  <c r="L137" i="2"/>
  <c r="Q137" i="2" s="1"/>
  <c r="M137" i="2"/>
  <c r="R137" i="2" s="1"/>
  <c r="N137" i="2"/>
  <c r="O137" i="2"/>
  <c r="L138" i="2"/>
  <c r="Q138" i="2" s="1"/>
  <c r="M138" i="2"/>
  <c r="R138" i="2" s="1"/>
  <c r="N138" i="2"/>
  <c r="O138" i="2"/>
  <c r="L139" i="2"/>
  <c r="Q139" i="2" s="1"/>
  <c r="M139" i="2"/>
  <c r="R139" i="2" s="1"/>
  <c r="N139" i="2"/>
  <c r="O139" i="2"/>
  <c r="O105" i="2"/>
  <c r="N105" i="2"/>
  <c r="N140" i="2" s="1"/>
  <c r="M105" i="2"/>
  <c r="L105" i="2"/>
  <c r="L51" i="2"/>
  <c r="Q51" i="2" s="1"/>
  <c r="M51" i="2"/>
  <c r="R51" i="2" s="1"/>
  <c r="N51" i="2"/>
  <c r="O51" i="2"/>
  <c r="L52" i="2"/>
  <c r="Q52" i="2" s="1"/>
  <c r="M52" i="2"/>
  <c r="R52" i="2" s="1"/>
  <c r="N52" i="2"/>
  <c r="O52" i="2"/>
  <c r="L53" i="2"/>
  <c r="Q53" i="2" s="1"/>
  <c r="M53" i="2"/>
  <c r="R53" i="2" s="1"/>
  <c r="N53" i="2"/>
  <c r="O53" i="2"/>
  <c r="L54" i="2"/>
  <c r="Q54" i="2" s="1"/>
  <c r="M54" i="2"/>
  <c r="R54" i="2" s="1"/>
  <c r="N54" i="2"/>
  <c r="O54" i="2"/>
  <c r="L55" i="2"/>
  <c r="Q55" i="2" s="1"/>
  <c r="M55" i="2"/>
  <c r="R55" i="2" s="1"/>
  <c r="N55" i="2"/>
  <c r="O55" i="2"/>
  <c r="L56" i="2"/>
  <c r="Q56" i="2" s="1"/>
  <c r="M56" i="2"/>
  <c r="R56" i="2" s="1"/>
  <c r="N56" i="2"/>
  <c r="O56" i="2"/>
  <c r="L57" i="2"/>
  <c r="Q57" i="2" s="1"/>
  <c r="M57" i="2"/>
  <c r="R57" i="2" s="1"/>
  <c r="N57" i="2"/>
  <c r="O57" i="2"/>
  <c r="L58" i="2"/>
  <c r="Q58" i="2" s="1"/>
  <c r="M58" i="2"/>
  <c r="R58" i="2" s="1"/>
  <c r="N58" i="2"/>
  <c r="O58" i="2"/>
  <c r="L59" i="2"/>
  <c r="Q59" i="2" s="1"/>
  <c r="M59" i="2"/>
  <c r="R59" i="2" s="1"/>
  <c r="N59" i="2"/>
  <c r="O59" i="2"/>
  <c r="L60" i="2"/>
  <c r="Q60" i="2" s="1"/>
  <c r="M60" i="2"/>
  <c r="R60" i="2" s="1"/>
  <c r="N60" i="2"/>
  <c r="O60" i="2"/>
  <c r="L61" i="2"/>
  <c r="Q61" i="2" s="1"/>
  <c r="M61" i="2"/>
  <c r="R61" i="2" s="1"/>
  <c r="N61" i="2"/>
  <c r="O61" i="2"/>
  <c r="L62" i="2"/>
  <c r="Q62" i="2" s="1"/>
  <c r="M62" i="2"/>
  <c r="R62" i="2" s="1"/>
  <c r="N62" i="2"/>
  <c r="O62" i="2"/>
  <c r="L63" i="2"/>
  <c r="Q63" i="2" s="1"/>
  <c r="M63" i="2"/>
  <c r="R63" i="2" s="1"/>
  <c r="N63" i="2"/>
  <c r="O63" i="2"/>
  <c r="L64" i="2"/>
  <c r="Q64" i="2" s="1"/>
  <c r="M64" i="2"/>
  <c r="R64" i="2" s="1"/>
  <c r="N64" i="2"/>
  <c r="O64" i="2"/>
  <c r="L65" i="2"/>
  <c r="Q65" i="2" s="1"/>
  <c r="M65" i="2"/>
  <c r="R65" i="2" s="1"/>
  <c r="N65" i="2"/>
  <c r="O65" i="2"/>
  <c r="L66" i="2"/>
  <c r="Q66" i="2" s="1"/>
  <c r="M66" i="2"/>
  <c r="R66" i="2" s="1"/>
  <c r="N66" i="2"/>
  <c r="O66" i="2"/>
  <c r="L67" i="2"/>
  <c r="Q67" i="2" s="1"/>
  <c r="M67" i="2"/>
  <c r="R67" i="2" s="1"/>
  <c r="N67" i="2"/>
  <c r="O67" i="2"/>
  <c r="L68" i="2"/>
  <c r="Q68" i="2" s="1"/>
  <c r="M68" i="2"/>
  <c r="R68" i="2" s="1"/>
  <c r="N68" i="2"/>
  <c r="O68" i="2"/>
  <c r="L69" i="2"/>
  <c r="Q69" i="2" s="1"/>
  <c r="M69" i="2"/>
  <c r="R69" i="2" s="1"/>
  <c r="N69" i="2"/>
  <c r="O69" i="2"/>
  <c r="L70" i="2"/>
  <c r="Q70" i="2" s="1"/>
  <c r="M70" i="2"/>
  <c r="R70" i="2" s="1"/>
  <c r="N70" i="2"/>
  <c r="O70" i="2"/>
  <c r="L71" i="2"/>
  <c r="Q71" i="2" s="1"/>
  <c r="M71" i="2"/>
  <c r="R71" i="2" s="1"/>
  <c r="N71" i="2"/>
  <c r="O71" i="2"/>
  <c r="L72" i="2"/>
  <c r="Q72" i="2" s="1"/>
  <c r="M72" i="2"/>
  <c r="R72" i="2" s="1"/>
  <c r="N72" i="2"/>
  <c r="O72" i="2"/>
  <c r="L73" i="2"/>
  <c r="Q73" i="2" s="1"/>
  <c r="M73" i="2"/>
  <c r="R73" i="2" s="1"/>
  <c r="N73" i="2"/>
  <c r="O73" i="2"/>
  <c r="L74" i="2"/>
  <c r="Q74" i="2" s="1"/>
  <c r="M74" i="2"/>
  <c r="R74" i="2" s="1"/>
  <c r="N74" i="2"/>
  <c r="O74" i="2"/>
  <c r="L75" i="2"/>
  <c r="Q75" i="2" s="1"/>
  <c r="M75" i="2"/>
  <c r="R75" i="2" s="1"/>
  <c r="N75" i="2"/>
  <c r="O75" i="2"/>
  <c r="L76" i="2"/>
  <c r="Q76" i="2" s="1"/>
  <c r="M76" i="2"/>
  <c r="R76" i="2" s="1"/>
  <c r="N76" i="2"/>
  <c r="O76" i="2"/>
  <c r="L77" i="2"/>
  <c r="Q77" i="2" s="1"/>
  <c r="M77" i="2"/>
  <c r="R77" i="2" s="1"/>
  <c r="N77" i="2"/>
  <c r="O77" i="2"/>
  <c r="L78" i="2"/>
  <c r="Q78" i="2" s="1"/>
  <c r="M78" i="2"/>
  <c r="R78" i="2" s="1"/>
  <c r="N78" i="2"/>
  <c r="O78" i="2"/>
  <c r="L79" i="2"/>
  <c r="Q79" i="2" s="1"/>
  <c r="M79" i="2"/>
  <c r="R79" i="2" s="1"/>
  <c r="N79" i="2"/>
  <c r="O79" i="2"/>
  <c r="L80" i="2"/>
  <c r="Q80" i="2" s="1"/>
  <c r="M80" i="2"/>
  <c r="R80" i="2" s="1"/>
  <c r="N80" i="2"/>
  <c r="O80" i="2"/>
  <c r="L81" i="2"/>
  <c r="Q81" i="2" s="1"/>
  <c r="M81" i="2"/>
  <c r="R81" i="2" s="1"/>
  <c r="N81" i="2"/>
  <c r="O81" i="2"/>
  <c r="L82" i="2"/>
  <c r="Q82" i="2" s="1"/>
  <c r="M82" i="2"/>
  <c r="R82" i="2" s="1"/>
  <c r="N82" i="2"/>
  <c r="O82" i="2"/>
  <c r="L83" i="2"/>
  <c r="Q83" i="2" s="1"/>
  <c r="M83" i="2"/>
  <c r="R83" i="2" s="1"/>
  <c r="N83" i="2"/>
  <c r="O83" i="2"/>
  <c r="L84" i="2"/>
  <c r="Q84" i="2" s="1"/>
  <c r="M84" i="2"/>
  <c r="R84" i="2" s="1"/>
  <c r="N84" i="2"/>
  <c r="O84" i="2"/>
  <c r="L85" i="2"/>
  <c r="Q85" i="2" s="1"/>
  <c r="M85" i="2"/>
  <c r="R85" i="2" s="1"/>
  <c r="N85" i="2"/>
  <c r="O85" i="2"/>
  <c r="L86" i="2"/>
  <c r="Q86" i="2" s="1"/>
  <c r="M86" i="2"/>
  <c r="R86" i="2" s="1"/>
  <c r="N86" i="2"/>
  <c r="O86" i="2"/>
  <c r="L87" i="2"/>
  <c r="Q87" i="2" s="1"/>
  <c r="M87" i="2"/>
  <c r="R87" i="2" s="1"/>
  <c r="N87" i="2"/>
  <c r="O87" i="2"/>
  <c r="L88" i="2"/>
  <c r="Q88" i="2" s="1"/>
  <c r="M88" i="2"/>
  <c r="R88" i="2" s="1"/>
  <c r="N88" i="2"/>
  <c r="O88" i="2"/>
  <c r="L89" i="2"/>
  <c r="Q89" i="2" s="1"/>
  <c r="M89" i="2"/>
  <c r="R89" i="2" s="1"/>
  <c r="N89" i="2"/>
  <c r="O89" i="2"/>
  <c r="L90" i="2"/>
  <c r="Q90" i="2" s="1"/>
  <c r="M90" i="2"/>
  <c r="R90" i="2" s="1"/>
  <c r="N90" i="2"/>
  <c r="O90" i="2"/>
  <c r="L91" i="2"/>
  <c r="Q91" i="2" s="1"/>
  <c r="M91" i="2"/>
  <c r="R91" i="2" s="1"/>
  <c r="N91" i="2"/>
  <c r="O91" i="2"/>
  <c r="L92" i="2"/>
  <c r="Q92" i="2" s="1"/>
  <c r="M92" i="2"/>
  <c r="R92" i="2" s="1"/>
  <c r="N92" i="2"/>
  <c r="O92" i="2"/>
  <c r="L93" i="2"/>
  <c r="Q93" i="2" s="1"/>
  <c r="M93" i="2"/>
  <c r="R93" i="2" s="1"/>
  <c r="N93" i="2"/>
  <c r="O93" i="2"/>
  <c r="L94" i="2"/>
  <c r="Q94" i="2" s="1"/>
  <c r="M94" i="2"/>
  <c r="R94" i="2" s="1"/>
  <c r="N94" i="2"/>
  <c r="O94" i="2"/>
  <c r="L95" i="2"/>
  <c r="Q95" i="2" s="1"/>
  <c r="M95" i="2"/>
  <c r="R95" i="2" s="1"/>
  <c r="N95" i="2"/>
  <c r="O95" i="2"/>
  <c r="L96" i="2"/>
  <c r="Q96" i="2" s="1"/>
  <c r="M96" i="2"/>
  <c r="R96" i="2" s="1"/>
  <c r="N96" i="2"/>
  <c r="O96" i="2"/>
  <c r="L97" i="2"/>
  <c r="Q97" i="2" s="1"/>
  <c r="M97" i="2"/>
  <c r="R97" i="2" s="1"/>
  <c r="N97" i="2"/>
  <c r="O97" i="2"/>
  <c r="L98" i="2"/>
  <c r="Q98" i="2" s="1"/>
  <c r="M98" i="2"/>
  <c r="R98" i="2" s="1"/>
  <c r="N98" i="2"/>
  <c r="O98" i="2"/>
  <c r="L99" i="2"/>
  <c r="Q99" i="2" s="1"/>
  <c r="M99" i="2"/>
  <c r="R99" i="2" s="1"/>
  <c r="N99" i="2"/>
  <c r="O99" i="2"/>
  <c r="L100" i="2"/>
  <c r="Q100" i="2" s="1"/>
  <c r="M100" i="2"/>
  <c r="R100" i="2" s="1"/>
  <c r="N100" i="2"/>
  <c r="O100" i="2"/>
  <c r="L101" i="2"/>
  <c r="Q101" i="2" s="1"/>
  <c r="M101" i="2"/>
  <c r="R101" i="2" s="1"/>
  <c r="N101" i="2"/>
  <c r="O101" i="2"/>
  <c r="L102" i="2"/>
  <c r="Q102" i="2" s="1"/>
  <c r="M102" i="2"/>
  <c r="R102" i="2" s="1"/>
  <c r="N102" i="2"/>
  <c r="O102" i="2"/>
  <c r="L103" i="2"/>
  <c r="Q103" i="2" s="1"/>
  <c r="M103" i="2"/>
  <c r="R103" i="2" s="1"/>
  <c r="N103" i="2"/>
  <c r="O103" i="2"/>
  <c r="O50" i="2"/>
  <c r="N50" i="2"/>
  <c r="N104" i="2" s="1"/>
  <c r="M50" i="2"/>
  <c r="L50" i="2"/>
  <c r="L8" i="2"/>
  <c r="Q8" i="2" s="1"/>
  <c r="M8" i="2"/>
  <c r="R8" i="2" s="1"/>
  <c r="N8" i="2"/>
  <c r="O8" i="2"/>
  <c r="L9" i="2"/>
  <c r="Q9" i="2" s="1"/>
  <c r="M9" i="2"/>
  <c r="R9" i="2" s="1"/>
  <c r="N9" i="2"/>
  <c r="O9" i="2"/>
  <c r="L10" i="2"/>
  <c r="Q10" i="2" s="1"/>
  <c r="M10" i="2"/>
  <c r="R10" i="2" s="1"/>
  <c r="N10" i="2"/>
  <c r="O10" i="2"/>
  <c r="L11" i="2"/>
  <c r="Q11" i="2" s="1"/>
  <c r="M11" i="2"/>
  <c r="R11" i="2" s="1"/>
  <c r="N11" i="2"/>
  <c r="O11" i="2"/>
  <c r="L12" i="2"/>
  <c r="Q12" i="2" s="1"/>
  <c r="M12" i="2"/>
  <c r="R12" i="2" s="1"/>
  <c r="N12" i="2"/>
  <c r="O12" i="2"/>
  <c r="L13" i="2"/>
  <c r="Q13" i="2" s="1"/>
  <c r="M13" i="2"/>
  <c r="R13" i="2" s="1"/>
  <c r="N13" i="2"/>
  <c r="O13" i="2"/>
  <c r="L14" i="2"/>
  <c r="Q14" i="2" s="1"/>
  <c r="M14" i="2"/>
  <c r="R14" i="2" s="1"/>
  <c r="N14" i="2"/>
  <c r="O14" i="2"/>
  <c r="L15" i="2"/>
  <c r="Q15" i="2" s="1"/>
  <c r="M15" i="2"/>
  <c r="R15" i="2" s="1"/>
  <c r="N15" i="2"/>
  <c r="O15" i="2"/>
  <c r="L16" i="2"/>
  <c r="Q16" i="2" s="1"/>
  <c r="M16" i="2"/>
  <c r="R16" i="2" s="1"/>
  <c r="N16" i="2"/>
  <c r="O16" i="2"/>
  <c r="L17" i="2"/>
  <c r="Q17" i="2" s="1"/>
  <c r="M17" i="2"/>
  <c r="R17" i="2" s="1"/>
  <c r="N17" i="2"/>
  <c r="O17" i="2"/>
  <c r="L18" i="2"/>
  <c r="Q18" i="2" s="1"/>
  <c r="M18" i="2"/>
  <c r="R18" i="2" s="1"/>
  <c r="N18" i="2"/>
  <c r="O18" i="2"/>
  <c r="L19" i="2"/>
  <c r="Q19" i="2" s="1"/>
  <c r="M19" i="2"/>
  <c r="R19" i="2" s="1"/>
  <c r="N19" i="2"/>
  <c r="O19" i="2"/>
  <c r="L20" i="2"/>
  <c r="Q20" i="2" s="1"/>
  <c r="M20" i="2"/>
  <c r="R20" i="2" s="1"/>
  <c r="N20" i="2"/>
  <c r="O20" i="2"/>
  <c r="L21" i="2"/>
  <c r="Q21" i="2" s="1"/>
  <c r="M21" i="2"/>
  <c r="R21" i="2" s="1"/>
  <c r="N21" i="2"/>
  <c r="O21" i="2"/>
  <c r="L22" i="2"/>
  <c r="Q22" i="2" s="1"/>
  <c r="M22" i="2"/>
  <c r="R22" i="2" s="1"/>
  <c r="N22" i="2"/>
  <c r="O22" i="2"/>
  <c r="L23" i="2"/>
  <c r="Q23" i="2" s="1"/>
  <c r="M23" i="2"/>
  <c r="R23" i="2" s="1"/>
  <c r="N23" i="2"/>
  <c r="O23" i="2"/>
  <c r="L24" i="2"/>
  <c r="Q24" i="2" s="1"/>
  <c r="M24" i="2"/>
  <c r="R24" i="2" s="1"/>
  <c r="N24" i="2"/>
  <c r="O24" i="2"/>
  <c r="L25" i="2"/>
  <c r="Q25" i="2" s="1"/>
  <c r="M25" i="2"/>
  <c r="R25" i="2" s="1"/>
  <c r="N25" i="2"/>
  <c r="O25" i="2"/>
  <c r="L26" i="2"/>
  <c r="Q26" i="2" s="1"/>
  <c r="M26" i="2"/>
  <c r="R26" i="2" s="1"/>
  <c r="N26" i="2"/>
  <c r="O26" i="2"/>
  <c r="L27" i="2"/>
  <c r="Q27" i="2" s="1"/>
  <c r="M27" i="2"/>
  <c r="R27" i="2" s="1"/>
  <c r="N27" i="2"/>
  <c r="O27" i="2"/>
  <c r="L28" i="2"/>
  <c r="Q28" i="2" s="1"/>
  <c r="M28" i="2"/>
  <c r="R28" i="2" s="1"/>
  <c r="N28" i="2"/>
  <c r="O28" i="2"/>
  <c r="L29" i="2"/>
  <c r="Q29" i="2" s="1"/>
  <c r="M29" i="2"/>
  <c r="R29" i="2" s="1"/>
  <c r="N29" i="2"/>
  <c r="O29" i="2"/>
  <c r="L30" i="2"/>
  <c r="Q30" i="2" s="1"/>
  <c r="M30" i="2"/>
  <c r="R30" i="2" s="1"/>
  <c r="N30" i="2"/>
  <c r="O30" i="2"/>
  <c r="L31" i="2"/>
  <c r="Q31" i="2" s="1"/>
  <c r="M31" i="2"/>
  <c r="R31" i="2" s="1"/>
  <c r="N31" i="2"/>
  <c r="O31" i="2"/>
  <c r="L32" i="2"/>
  <c r="Q32" i="2" s="1"/>
  <c r="M32" i="2"/>
  <c r="R32" i="2" s="1"/>
  <c r="N32" i="2"/>
  <c r="O32" i="2"/>
  <c r="L33" i="2"/>
  <c r="Q33" i="2" s="1"/>
  <c r="M33" i="2"/>
  <c r="R33" i="2" s="1"/>
  <c r="N33" i="2"/>
  <c r="O33" i="2"/>
  <c r="L34" i="2"/>
  <c r="Q34" i="2" s="1"/>
  <c r="M34" i="2"/>
  <c r="R34" i="2" s="1"/>
  <c r="N34" i="2"/>
  <c r="O34" i="2"/>
  <c r="L35" i="2"/>
  <c r="Q35" i="2" s="1"/>
  <c r="M35" i="2"/>
  <c r="R35" i="2" s="1"/>
  <c r="N35" i="2"/>
  <c r="O35" i="2"/>
  <c r="L36" i="2"/>
  <c r="Q36" i="2" s="1"/>
  <c r="M36" i="2"/>
  <c r="R36" i="2" s="1"/>
  <c r="N36" i="2"/>
  <c r="O36" i="2"/>
  <c r="L37" i="2"/>
  <c r="Q37" i="2" s="1"/>
  <c r="M37" i="2"/>
  <c r="R37" i="2" s="1"/>
  <c r="N37" i="2"/>
  <c r="O37" i="2"/>
  <c r="L38" i="2"/>
  <c r="Q38" i="2" s="1"/>
  <c r="M38" i="2"/>
  <c r="R38" i="2" s="1"/>
  <c r="N38" i="2"/>
  <c r="O38" i="2"/>
  <c r="L39" i="2"/>
  <c r="Q39" i="2" s="1"/>
  <c r="M39" i="2"/>
  <c r="R39" i="2" s="1"/>
  <c r="N39" i="2"/>
  <c r="O39" i="2"/>
  <c r="L40" i="2"/>
  <c r="Q40" i="2" s="1"/>
  <c r="M40" i="2"/>
  <c r="R40" i="2" s="1"/>
  <c r="N40" i="2"/>
  <c r="O40" i="2"/>
  <c r="L41" i="2"/>
  <c r="Q41" i="2" s="1"/>
  <c r="M41" i="2"/>
  <c r="R41" i="2" s="1"/>
  <c r="N41" i="2"/>
  <c r="O41" i="2"/>
  <c r="L42" i="2"/>
  <c r="Q42" i="2" s="1"/>
  <c r="M42" i="2"/>
  <c r="R42" i="2" s="1"/>
  <c r="N42" i="2"/>
  <c r="O42" i="2"/>
  <c r="L43" i="2"/>
  <c r="Q43" i="2" s="1"/>
  <c r="M43" i="2"/>
  <c r="R43" i="2" s="1"/>
  <c r="N43" i="2"/>
  <c r="O43" i="2"/>
  <c r="L44" i="2"/>
  <c r="Q44" i="2" s="1"/>
  <c r="M44" i="2"/>
  <c r="R44" i="2" s="1"/>
  <c r="N44" i="2"/>
  <c r="O44" i="2"/>
  <c r="L45" i="2"/>
  <c r="Q45" i="2" s="1"/>
  <c r="M45" i="2"/>
  <c r="R45" i="2" s="1"/>
  <c r="N45" i="2"/>
  <c r="O45" i="2"/>
  <c r="L46" i="2"/>
  <c r="Q46" i="2" s="1"/>
  <c r="M46" i="2"/>
  <c r="R46" i="2" s="1"/>
  <c r="N46" i="2"/>
  <c r="O46" i="2"/>
  <c r="L47" i="2"/>
  <c r="Q47" i="2" s="1"/>
  <c r="M47" i="2"/>
  <c r="R47" i="2" s="1"/>
  <c r="N47" i="2"/>
  <c r="O47" i="2"/>
  <c r="L48" i="2"/>
  <c r="Q48" i="2" s="1"/>
  <c r="M48" i="2"/>
  <c r="R48" i="2" s="1"/>
  <c r="N48" i="2"/>
  <c r="O48" i="2"/>
  <c r="L6" i="2"/>
  <c r="Q6" i="2" s="1"/>
  <c r="M6" i="2"/>
  <c r="R6" i="2" s="1"/>
  <c r="N6" i="2"/>
  <c r="O6" i="2"/>
  <c r="L7" i="2"/>
  <c r="Q7" i="2" s="1"/>
  <c r="M7" i="2"/>
  <c r="R7" i="2" s="1"/>
  <c r="N7" i="2"/>
  <c r="O7" i="2"/>
  <c r="R50" i="2" l="1"/>
  <c r="R105" i="2"/>
  <c r="R141" i="2"/>
  <c r="R153" i="2"/>
  <c r="M190" i="2"/>
  <c r="R185" i="2"/>
  <c r="O196" i="2"/>
  <c r="M214" i="2"/>
  <c r="R209" i="2"/>
  <c r="Q162" i="2"/>
  <c r="Q161" i="2"/>
  <c r="Q160" i="2"/>
  <c r="Q159" i="2"/>
  <c r="Q158" i="2"/>
  <c r="Q157" i="2"/>
  <c r="R154" i="2"/>
  <c r="Q181" i="2"/>
  <c r="R180" i="2"/>
  <c r="R187" i="2"/>
  <c r="R194" i="2"/>
  <c r="R201" i="2"/>
  <c r="R204" i="2"/>
  <c r="R211" i="2"/>
  <c r="L104" i="2"/>
  <c r="Q104" i="2" s="1"/>
  <c r="Q50" i="2"/>
  <c r="L140" i="2"/>
  <c r="Q140" i="2" s="1"/>
  <c r="Q105" i="2"/>
  <c r="L152" i="2"/>
  <c r="Q141" i="2"/>
  <c r="Q153" i="2"/>
  <c r="Q182" i="2"/>
  <c r="R181" i="2"/>
  <c r="R188" i="2"/>
  <c r="R191" i="2"/>
  <c r="R195" i="2"/>
  <c r="R198" i="2"/>
  <c r="R205" i="2"/>
  <c r="R212" i="2"/>
  <c r="Q212" i="2"/>
  <c r="Q210" i="2"/>
  <c r="Q213" i="2"/>
  <c r="Q211" i="2"/>
  <c r="Q207" i="2"/>
  <c r="Q205" i="2"/>
  <c r="Q206" i="2"/>
  <c r="Q204" i="2"/>
  <c r="Q197" i="2"/>
  <c r="Q201" i="2"/>
  <c r="Q200" i="2"/>
  <c r="Q199" i="2"/>
  <c r="Q198" i="2"/>
  <c r="Q195" i="2"/>
  <c r="Q193" i="2"/>
  <c r="Q194" i="2"/>
  <c r="Q192" i="2"/>
  <c r="Q188" i="2"/>
  <c r="Q186" i="2"/>
  <c r="Q189" i="2"/>
  <c r="Q187" i="2"/>
  <c r="Q183" i="2"/>
  <c r="Q180" i="2"/>
  <c r="O104" i="2"/>
  <c r="O140" i="2"/>
  <c r="O152" i="2"/>
  <c r="O172" i="2"/>
  <c r="M184" i="2"/>
  <c r="O190" i="2"/>
  <c r="M208" i="2"/>
  <c r="O214" i="2"/>
  <c r="L172" i="2"/>
  <c r="O184" i="2"/>
  <c r="M202" i="2"/>
  <c r="O208" i="2"/>
  <c r="M104" i="2"/>
  <c r="R104" i="2" s="1"/>
  <c r="M140" i="2"/>
  <c r="R140" i="2" s="1"/>
  <c r="M152" i="2"/>
  <c r="R152" i="2" s="1"/>
  <c r="N152" i="2"/>
  <c r="M172" i="2"/>
  <c r="R172" i="2" s="1"/>
  <c r="M196" i="2"/>
  <c r="R196" i="2" s="1"/>
  <c r="O202" i="2"/>
  <c r="L190" i="2"/>
  <c r="L202" i="2"/>
  <c r="L214" i="2"/>
  <c r="L184" i="2"/>
  <c r="L196" i="2"/>
  <c r="L208" i="2"/>
  <c r="G184" i="2"/>
  <c r="G190" i="2"/>
  <c r="G196" i="2"/>
  <c r="G202" i="2"/>
  <c r="G208" i="2"/>
  <c r="G214" i="2"/>
  <c r="N179" i="2"/>
  <c r="N184" i="2" s="1"/>
  <c r="N197" i="2"/>
  <c r="N202" i="2" s="1"/>
  <c r="Q202" i="2" s="1"/>
  <c r="N191" i="2"/>
  <c r="N196" i="2" s="1"/>
  <c r="N203" i="2"/>
  <c r="N209" i="2"/>
  <c r="N185" i="2"/>
  <c r="N190" i="2" s="1"/>
  <c r="O177" i="2"/>
  <c r="M177" i="2"/>
  <c r="L177" i="2"/>
  <c r="O176" i="2"/>
  <c r="M176" i="2"/>
  <c r="R176" i="2" s="1"/>
  <c r="L176" i="2"/>
  <c r="O175" i="2"/>
  <c r="N175" i="2"/>
  <c r="M175" i="2"/>
  <c r="R175" i="2" s="1"/>
  <c r="L175" i="2"/>
  <c r="N174" i="2"/>
  <c r="M174" i="2"/>
  <c r="R174" i="2" s="1"/>
  <c r="O173" i="2"/>
  <c r="M173" i="2"/>
  <c r="G178" i="2"/>
  <c r="O5" i="2"/>
  <c r="O49" i="2" s="1"/>
  <c r="M5" i="2"/>
  <c r="E49" i="2"/>
  <c r="D49" i="2"/>
  <c r="N5" i="2"/>
  <c r="N49" i="2" s="1"/>
  <c r="L5" i="2"/>
  <c r="M49" i="2" l="1"/>
  <c r="R49" i="2" s="1"/>
  <c r="R5" i="2"/>
  <c r="R190" i="2"/>
  <c r="R173" i="2"/>
  <c r="R177" i="2"/>
  <c r="R202" i="2"/>
  <c r="R208" i="2"/>
  <c r="L49" i="2"/>
  <c r="Q49" i="2" s="1"/>
  <c r="Q5" i="2"/>
  <c r="R184" i="2"/>
  <c r="Q152" i="2"/>
  <c r="R214" i="2"/>
  <c r="N214" i="2"/>
  <c r="Q214" i="2" s="1"/>
  <c r="Q209" i="2"/>
  <c r="N208" i="2"/>
  <c r="Q208" i="2" s="1"/>
  <c r="Q203" i="2"/>
  <c r="Q191" i="2"/>
  <c r="Q196" i="2"/>
  <c r="Q185" i="2"/>
  <c r="Q190" i="2"/>
  <c r="Q179" i="2"/>
  <c r="Q184" i="2"/>
  <c r="Q175" i="2"/>
  <c r="O178" i="2"/>
  <c r="R178" i="2" s="1"/>
  <c r="M178" i="2"/>
  <c r="N173" i="2"/>
  <c r="Q173" i="2" s="1"/>
  <c r="N155" i="2" l="1"/>
  <c r="Q155" i="2" s="1"/>
  <c r="N154" i="2"/>
  <c r="Q154" i="2" s="1"/>
  <c r="N177" i="2"/>
  <c r="Q177" i="2" s="1"/>
  <c r="N176" i="2"/>
  <c r="N178" i="2" l="1"/>
  <c r="Q176" i="2"/>
  <c r="N156" i="2"/>
  <c r="L174" i="2"/>
  <c r="N172" i="2" l="1"/>
  <c r="Q172" i="2" s="1"/>
  <c r="Q156" i="2"/>
  <c r="L178" i="2"/>
  <c r="Q178" i="2" s="1"/>
  <c r="Q174" i="2"/>
  <c r="C51" i="1"/>
</calcChain>
</file>

<file path=xl/sharedStrings.xml><?xml version="1.0" encoding="utf-8"?>
<sst xmlns="http://schemas.openxmlformats.org/spreadsheetml/2006/main" count="285" uniqueCount="215">
  <si>
    <t>DEPENDENCIA</t>
  </si>
  <si>
    <t>BIENES PRIVADOS</t>
  </si>
  <si>
    <t>CONSTRUIDOS</t>
  </si>
  <si>
    <t>LIBRES</t>
  </si>
  <si>
    <t>BIENES COMUNES</t>
  </si>
  <si>
    <t>LOCAL 1-01</t>
  </si>
  <si>
    <t>LOCAL 1-02</t>
  </si>
  <si>
    <t>LOCAL 1-03</t>
  </si>
  <si>
    <t>SOTANO 3</t>
  </si>
  <si>
    <t>SOTANO 2</t>
  </si>
  <si>
    <t>SOTANO 1</t>
  </si>
  <si>
    <t>SEMISOTANO</t>
  </si>
  <si>
    <t>PISO 1</t>
  </si>
  <si>
    <t>PISO 2</t>
  </si>
  <si>
    <t>PISO 3</t>
  </si>
  <si>
    <t>PISO 4</t>
  </si>
  <si>
    <t>PISO 5</t>
  </si>
  <si>
    <t>PISO 6</t>
  </si>
  <si>
    <t>PISO 7</t>
  </si>
  <si>
    <t>PISO 8</t>
  </si>
  <si>
    <t>CUBIERTA Y TERRAZAS</t>
  </si>
  <si>
    <t>TOTAL</t>
  </si>
  <si>
    <t>OFICINA 201</t>
  </si>
  <si>
    <t>OFICINA 202</t>
  </si>
  <si>
    <t>OFICINA 203</t>
  </si>
  <si>
    <t>OFICINA 204</t>
  </si>
  <si>
    <t>OFICINA 301</t>
  </si>
  <si>
    <t>OFICINA 302</t>
  </si>
  <si>
    <t>OFICINA 303</t>
  </si>
  <si>
    <t>OFICINA 304</t>
  </si>
  <si>
    <t>OFICINA 401</t>
  </si>
  <si>
    <t>OFICINA 402</t>
  </si>
  <si>
    <t>OFICINA 403</t>
  </si>
  <si>
    <t>OFICINA 404</t>
  </si>
  <si>
    <t>OFICINA 501</t>
  </si>
  <si>
    <t>OFICINA 502</t>
  </si>
  <si>
    <t>OFICINA 503</t>
  </si>
  <si>
    <t>OFICINA 504</t>
  </si>
  <si>
    <t>OFICINA 601</t>
  </si>
  <si>
    <t>OFICINA 602</t>
  </si>
  <si>
    <t>OFICINA 603</t>
  </si>
  <si>
    <t>OFICINA 604</t>
  </si>
  <si>
    <t>OFICINA 701</t>
  </si>
  <si>
    <t>OFICINA 702</t>
  </si>
  <si>
    <t>OFICINA 703</t>
  </si>
  <si>
    <t>OFICINA 704</t>
  </si>
  <si>
    <t>OFICINA 801</t>
  </si>
  <si>
    <t>OFICINA 802</t>
  </si>
  <si>
    <t>OFICINA 803</t>
  </si>
  <si>
    <t>OFICINA 804</t>
  </si>
  <si>
    <t>PRIVADO</t>
  </si>
  <si>
    <t>CONSTRUIDO</t>
  </si>
  <si>
    <t>Oficina 201</t>
  </si>
  <si>
    <t>Oficina 202</t>
  </si>
  <si>
    <t>Oficina 203</t>
  </si>
  <si>
    <t>Oficina 204</t>
  </si>
  <si>
    <t>Oficina 301</t>
  </si>
  <si>
    <t>Oficina 302</t>
  </si>
  <si>
    <t>Oficina 303</t>
  </si>
  <si>
    <t>Oficina 304</t>
  </si>
  <si>
    <t>Oficina 401</t>
  </si>
  <si>
    <t>Oficina 402</t>
  </si>
  <si>
    <t>Oficina 403</t>
  </si>
  <si>
    <t>Oficina 404</t>
  </si>
  <si>
    <t>Oficina 501</t>
  </si>
  <si>
    <t>Oficina 502</t>
  </si>
  <si>
    <t>Oficina 503</t>
  </si>
  <si>
    <t>Oficina 504</t>
  </si>
  <si>
    <t>Oficina 601</t>
  </si>
  <si>
    <t>Oficina 602</t>
  </si>
  <si>
    <t>Oficina 603</t>
  </si>
  <si>
    <t>Oficina 604</t>
  </si>
  <si>
    <t>Oficina 701</t>
  </si>
  <si>
    <t>Oficina 702</t>
  </si>
  <si>
    <t>Oficina 703</t>
  </si>
  <si>
    <t>Oficina 704</t>
  </si>
  <si>
    <t>Oficina 801</t>
  </si>
  <si>
    <t>Oficina 802</t>
  </si>
  <si>
    <t>Oficina 803</t>
  </si>
  <si>
    <t>Oficina 804</t>
  </si>
  <si>
    <t>Garaje 01</t>
  </si>
  <si>
    <t>Garaje 02</t>
  </si>
  <si>
    <t>Garaje 03</t>
  </si>
  <si>
    <t>Garaje 04</t>
  </si>
  <si>
    <t>Garaje 05</t>
  </si>
  <si>
    <t>Garaje 06</t>
  </si>
  <si>
    <t>Garaje 07</t>
  </si>
  <si>
    <t>Garaje 08</t>
  </si>
  <si>
    <t>Garaje 09</t>
  </si>
  <si>
    <t>Garaje 10</t>
  </si>
  <si>
    <t>Garaje 11</t>
  </si>
  <si>
    <t>Garaje 12</t>
  </si>
  <si>
    <t>Garaje 13</t>
  </si>
  <si>
    <t>Garaje 14</t>
  </si>
  <si>
    <t>Garaje 15</t>
  </si>
  <si>
    <t>Garaje 16</t>
  </si>
  <si>
    <t>Garaje 17</t>
  </si>
  <si>
    <t>Garaje 18</t>
  </si>
  <si>
    <t>Garaje 19</t>
  </si>
  <si>
    <t>Garaje 20</t>
  </si>
  <si>
    <t>Garaje 21</t>
  </si>
  <si>
    <t>Garaje 22</t>
  </si>
  <si>
    <t>Garaje 23</t>
  </si>
  <si>
    <t>Garaje 24</t>
  </si>
  <si>
    <t>Garaje 25</t>
  </si>
  <si>
    <t>Garaje 26</t>
  </si>
  <si>
    <t>Garaje 27</t>
  </si>
  <si>
    <t>Garaje 28</t>
  </si>
  <si>
    <t>Garaje 29</t>
  </si>
  <si>
    <t>Garaje 30</t>
  </si>
  <si>
    <t>Garaje 31</t>
  </si>
  <si>
    <t>Garaje 32</t>
  </si>
  <si>
    <t>Garaje 33</t>
  </si>
  <si>
    <t>Garaje 34</t>
  </si>
  <si>
    <t>Garaje 35</t>
  </si>
  <si>
    <t>Garaje 36</t>
  </si>
  <si>
    <t>Garaje 37</t>
  </si>
  <si>
    <t>Garaje 38</t>
  </si>
  <si>
    <t>Garaje 39</t>
  </si>
  <si>
    <t>Garaje 40</t>
  </si>
  <si>
    <t>Garaje 41</t>
  </si>
  <si>
    <t>Garaje 42</t>
  </si>
  <si>
    <t>Garaje 43</t>
  </si>
  <si>
    <t>Garaje 44</t>
  </si>
  <si>
    <t>Garaje 45</t>
  </si>
  <si>
    <t>Garaje 46</t>
  </si>
  <si>
    <t>Garaje 47</t>
  </si>
  <si>
    <t>Garaje 48</t>
  </si>
  <si>
    <t>Garaje 49</t>
  </si>
  <si>
    <t>Garaje 50</t>
  </si>
  <si>
    <t>Garaje 51</t>
  </si>
  <si>
    <t>Garaje 52</t>
  </si>
  <si>
    <t>Garaje 53</t>
  </si>
  <si>
    <t>Garaje 54</t>
  </si>
  <si>
    <t>Garaje 55</t>
  </si>
  <si>
    <t>Garaje 56</t>
  </si>
  <si>
    <t>Garaje 57</t>
  </si>
  <si>
    <t>Garaje 58</t>
  </si>
  <si>
    <t>Garaje 59</t>
  </si>
  <si>
    <t>Garaje 60</t>
  </si>
  <si>
    <t>Garaje 61</t>
  </si>
  <si>
    <t>Garaje 62</t>
  </si>
  <si>
    <t>Garaje 63</t>
  </si>
  <si>
    <t>Garaje 64</t>
  </si>
  <si>
    <t>Garaje 65</t>
  </si>
  <si>
    <t>Garaje 66</t>
  </si>
  <si>
    <t>Garaje 67</t>
  </si>
  <si>
    <t>Garaje 68</t>
  </si>
  <si>
    <t>Garaje 69</t>
  </si>
  <si>
    <t>Garaje 70</t>
  </si>
  <si>
    <t>Garaje 71</t>
  </si>
  <si>
    <t>Garaje 72</t>
  </si>
  <si>
    <t>Garaje 73</t>
  </si>
  <si>
    <t>Garaje 74</t>
  </si>
  <si>
    <t>Garaje 75</t>
  </si>
  <si>
    <t>Garaje 76</t>
  </si>
  <si>
    <t>Garaje 77</t>
  </si>
  <si>
    <t>Garaje 78</t>
  </si>
  <si>
    <t>Garaje 79</t>
  </si>
  <si>
    <t>Garaje 80</t>
  </si>
  <si>
    <t>Garaje 81</t>
  </si>
  <si>
    <t>Garaje 82</t>
  </si>
  <si>
    <t>Garaje 83</t>
  </si>
  <si>
    <t>Garaje 84</t>
  </si>
  <si>
    <t>Garaje 85</t>
  </si>
  <si>
    <t>Garaje 86</t>
  </si>
  <si>
    <t>Garaje 87</t>
  </si>
  <si>
    <t>Garaje 88</t>
  </si>
  <si>
    <t>Garaje 89</t>
  </si>
  <si>
    <t>Garaje 90</t>
  </si>
  <si>
    <t>Garaje 91</t>
  </si>
  <si>
    <t>Garaje 92</t>
  </si>
  <si>
    <t>Garaje 93</t>
  </si>
  <si>
    <t>Garaje 94</t>
  </si>
  <si>
    <t>Garaje 95</t>
  </si>
  <si>
    <t>Garaje 96</t>
  </si>
  <si>
    <t>Garaje 97</t>
  </si>
  <si>
    <t>Local 1-01</t>
  </si>
  <si>
    <t>Local 1-02</t>
  </si>
  <si>
    <t>Local 1-03</t>
  </si>
  <si>
    <t>Cuadro Areas Inicial</t>
  </si>
  <si>
    <t>Cuadro Final</t>
  </si>
  <si>
    <t>Zona sin excavar Sotano 2</t>
  </si>
  <si>
    <t>Zona sin excavar Sotano 3</t>
  </si>
  <si>
    <t>Zona sin excavar Sotano 1</t>
  </si>
  <si>
    <t>Total Sotano 3</t>
  </si>
  <si>
    <t>Total Sotano 2</t>
  </si>
  <si>
    <t>Total Sotano 1</t>
  </si>
  <si>
    <t>Total Semisotano</t>
  </si>
  <si>
    <t>Total Primer Piso</t>
  </si>
  <si>
    <t>Total Segundo Piso</t>
  </si>
  <si>
    <t>Total Tercer Piso</t>
  </si>
  <si>
    <t>Total Quinto Piso</t>
  </si>
  <si>
    <t>Total Cuarto Piso</t>
  </si>
  <si>
    <t>Total Sexto Piso</t>
  </si>
  <si>
    <t>Total Septimo Piso</t>
  </si>
  <si>
    <t>Total Octavo Piso</t>
  </si>
  <si>
    <t>Traslados</t>
  </si>
  <si>
    <t>Zonas comunes Sótano 3</t>
  </si>
  <si>
    <t>Zonas comunes Sótano 2</t>
  </si>
  <si>
    <t>Zonas comunes Sótano 1</t>
  </si>
  <si>
    <t>Zonas comunes Semisótano</t>
  </si>
  <si>
    <t>Zonas comunes Primer Piso</t>
  </si>
  <si>
    <t>Zonas comunes Segundo Piso</t>
  </si>
  <si>
    <t>Total Construido</t>
  </si>
  <si>
    <t>Total Libre</t>
  </si>
  <si>
    <t>Zonas comunes Tercer Piso</t>
  </si>
  <si>
    <t>Zonas comunes Cuarto Piso</t>
  </si>
  <si>
    <t>Zonas comunes Quinto Piso</t>
  </si>
  <si>
    <t>Zonas comunes Sexto Piso</t>
  </si>
  <si>
    <t>Zonas comunes Septimo Piso</t>
  </si>
  <si>
    <t>Zonas comunes Octavo Piso</t>
  </si>
  <si>
    <t>GRAN TOTAL</t>
  </si>
  <si>
    <t>Cubierta</t>
  </si>
  <si>
    <t>Construido 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</si>
</sst>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3" fontId="4" fillId="0" borderId="0" xfId="1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3" fillId="0" borderId="1" xfId="1" applyNumberFormat="1" applyFont="1" applyBorder="1" applyAlignment="1">
      <alignment horizontal="center" vertical="center"/>
    </xf>
    <xf numFmtId="43" fontId="3" fillId="0" borderId="2" xfId="1" applyNumberFormat="1" applyFont="1" applyBorder="1" applyAlignment="1">
      <alignment horizontal="center" vertical="center"/>
    </xf>
    <xf numFmtId="43" fontId="3" fillId="0" borderId="3" xfId="1" applyNumberFormat="1" applyFont="1" applyBorder="1" applyAlignment="1">
      <alignment horizontal="center" vertical="center"/>
    </xf>
    <xf numFmtId="43" fontId="3" fillId="0" borderId="0" xfId="1" applyNumberFormat="1" applyFont="1" applyBorder="1" applyAlignment="1">
      <alignment horizontal="center" vertical="center"/>
    </xf>
    <xf numFmtId="43" fontId="2" fillId="0" borderId="0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43" fontId="2" fillId="0" borderId="10" xfId="1" applyNumberFormat="1" applyFont="1" applyBorder="1" applyAlignment="1">
      <alignment vertical="center"/>
    </xf>
    <xf numFmtId="43" fontId="2" fillId="0" borderId="10" xfId="1" applyNumberFormat="1" applyFont="1" applyBorder="1" applyAlignment="1">
      <alignment horizontal="center" vertical="center"/>
    </xf>
    <xf numFmtId="43" fontId="2" fillId="0" borderId="11" xfId="1" applyNumberFormat="1" applyFont="1" applyBorder="1" applyAlignment="1">
      <alignment vertical="center"/>
    </xf>
    <xf numFmtId="43" fontId="2" fillId="0" borderId="12" xfId="1" applyNumberFormat="1" applyFont="1" applyBorder="1" applyAlignment="1">
      <alignment vertical="center"/>
    </xf>
    <xf numFmtId="43" fontId="2" fillId="0" borderId="12" xfId="1" applyNumberFormat="1" applyFont="1" applyBorder="1" applyAlignment="1">
      <alignment horizontal="center" vertical="center"/>
    </xf>
    <xf numFmtId="43" fontId="2" fillId="0" borderId="13" xfId="1" applyNumberFormat="1" applyFont="1" applyBorder="1" applyAlignment="1">
      <alignment horizontal="center" vertical="center"/>
    </xf>
    <xf numFmtId="43" fontId="2" fillId="0" borderId="17" xfId="1" applyNumberFormat="1" applyFont="1" applyBorder="1" applyAlignment="1">
      <alignment vertical="center"/>
    </xf>
    <xf numFmtId="43" fontId="2" fillId="0" borderId="18" xfId="1" applyNumberFormat="1" applyFont="1" applyBorder="1" applyAlignment="1">
      <alignment horizontal="center" vertical="center"/>
    </xf>
    <xf numFmtId="43" fontId="3" fillId="0" borderId="1" xfId="1" applyNumberFormat="1" applyFont="1" applyBorder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2" fillId="0" borderId="18" xfId="1" applyNumberFormat="1" applyFont="1" applyBorder="1" applyAlignment="1">
      <alignment vertical="center"/>
    </xf>
    <xf numFmtId="43" fontId="3" fillId="0" borderId="3" xfId="1" applyNumberFormat="1" applyFont="1" applyBorder="1" applyAlignment="1">
      <alignment vertical="center"/>
    </xf>
    <xf numFmtId="43" fontId="2" fillId="0" borderId="13" xfId="1" applyNumberFormat="1" applyFont="1" applyBorder="1" applyAlignment="1">
      <alignment vertical="center"/>
    </xf>
    <xf numFmtId="43" fontId="2" fillId="0" borderId="11" xfId="1" applyNumberFormat="1" applyFont="1" applyBorder="1" applyAlignment="1">
      <alignment horizontal="center" vertical="center"/>
    </xf>
    <xf numFmtId="43" fontId="2" fillId="0" borderId="17" xfId="1" applyNumberFormat="1" applyFont="1" applyBorder="1" applyAlignment="1">
      <alignment horizontal="center" vertical="center"/>
    </xf>
    <xf numFmtId="43" fontId="2" fillId="0" borderId="20" xfId="1" applyNumberFormat="1" applyFont="1" applyBorder="1" applyAlignment="1">
      <alignment vertical="center"/>
    </xf>
    <xf numFmtId="43" fontId="3" fillId="0" borderId="19" xfId="1" applyNumberFormat="1" applyFont="1" applyBorder="1" applyAlignment="1">
      <alignment vertical="center"/>
    </xf>
    <xf numFmtId="43" fontId="2" fillId="0" borderId="0" xfId="1" applyNumberFormat="1" applyFont="1" applyBorder="1" applyAlignment="1">
      <alignment vertical="center"/>
    </xf>
    <xf numFmtId="43" fontId="3" fillId="0" borderId="0" xfId="1" applyNumberFormat="1" applyFont="1" applyBorder="1" applyAlignment="1">
      <alignment vertical="center"/>
    </xf>
    <xf numFmtId="43" fontId="2" fillId="0" borderId="10" xfId="1" applyFont="1" applyBorder="1" applyAlignment="1">
      <alignment vertical="center"/>
    </xf>
    <xf numFmtId="43" fontId="2" fillId="0" borderId="15" xfId="1" applyNumberFormat="1" applyFont="1" applyBorder="1" applyAlignment="1">
      <alignment vertical="center"/>
    </xf>
    <xf numFmtId="43" fontId="5" fillId="0" borderId="21" xfId="1" applyNumberFormat="1" applyFont="1" applyBorder="1" applyAlignment="1">
      <alignment vertical="center"/>
    </xf>
    <xf numFmtId="43" fontId="2" fillId="0" borderId="22" xfId="1" applyNumberFormat="1" applyFont="1" applyBorder="1" applyAlignment="1">
      <alignment vertical="center"/>
    </xf>
    <xf numFmtId="43" fontId="3" fillId="0" borderId="23" xfId="1" applyNumberFormat="1" applyFont="1" applyBorder="1" applyAlignment="1">
      <alignment vertical="center"/>
    </xf>
    <xf numFmtId="43" fontId="4" fillId="0" borderId="0" xfId="1" applyNumberFormat="1" applyFont="1" applyBorder="1" applyAlignment="1">
      <alignment horizontal="center" vertical="center"/>
    </xf>
    <xf numFmtId="43" fontId="6" fillId="0" borderId="0" xfId="1" applyNumberFormat="1" applyFont="1" applyBorder="1" applyAlignment="1">
      <alignment vertical="center"/>
    </xf>
    <xf numFmtId="43" fontId="2" fillId="0" borderId="27" xfId="1" applyNumberFormat="1" applyFont="1" applyBorder="1" applyAlignment="1">
      <alignment vertical="center"/>
    </xf>
    <xf numFmtId="43" fontId="2" fillId="0" borderId="28" xfId="1" applyNumberFormat="1" applyFont="1" applyBorder="1" applyAlignment="1">
      <alignment horizontal="center" vertical="center"/>
    </xf>
    <xf numFmtId="43" fontId="2" fillId="0" borderId="29" xfId="1" applyNumberFormat="1" applyFont="1" applyBorder="1" applyAlignment="1">
      <alignment horizontal="center" vertical="center"/>
    </xf>
    <xf numFmtId="43" fontId="2" fillId="0" borderId="30" xfId="1" applyNumberFormat="1" applyFont="1" applyBorder="1" applyAlignment="1">
      <alignment horizontal="center" vertical="center"/>
    </xf>
    <xf numFmtId="43" fontId="3" fillId="0" borderId="24" xfId="1" applyNumberFormat="1" applyFont="1" applyBorder="1" applyAlignment="1">
      <alignment vertical="center"/>
    </xf>
    <xf numFmtId="43" fontId="3" fillId="0" borderId="31" xfId="1" applyNumberFormat="1" applyFont="1" applyBorder="1" applyAlignment="1">
      <alignment vertical="center"/>
    </xf>
    <xf numFmtId="43" fontId="3" fillId="0" borderId="31" xfId="1" applyNumberFormat="1" applyFont="1" applyBorder="1" applyAlignment="1">
      <alignment horizontal="center" vertical="center"/>
    </xf>
    <xf numFmtId="43" fontId="3" fillId="0" borderId="25" xfId="1" applyNumberFormat="1" applyFont="1" applyBorder="1" applyAlignment="1">
      <alignment horizontal="center" vertical="center"/>
    </xf>
    <xf numFmtId="43" fontId="3" fillId="0" borderId="24" xfId="1" applyNumberFormat="1" applyFont="1" applyBorder="1" applyAlignment="1">
      <alignment horizontal="center" vertical="center"/>
    </xf>
    <xf numFmtId="43" fontId="7" fillId="0" borderId="0" xfId="1" applyNumberFormat="1" applyFont="1" applyBorder="1" applyAlignment="1">
      <alignment horizontal="center" vertical="center"/>
    </xf>
    <xf numFmtId="43" fontId="7" fillId="0" borderId="7" xfId="1" applyNumberFormat="1" applyFont="1" applyBorder="1" applyAlignment="1">
      <alignment vertical="center"/>
    </xf>
    <xf numFmtId="43" fontId="7" fillId="0" borderId="15" xfId="1" applyNumberFormat="1" applyFont="1" applyBorder="1" applyAlignment="1">
      <alignment vertical="center"/>
    </xf>
    <xf numFmtId="43" fontId="7" fillId="0" borderId="16" xfId="1" applyNumberFormat="1" applyFont="1" applyBorder="1" applyAlignment="1">
      <alignment vertical="center"/>
    </xf>
    <xf numFmtId="43" fontId="7" fillId="0" borderId="4" xfId="1" applyNumberFormat="1" applyFont="1" applyBorder="1" applyAlignment="1">
      <alignment vertical="center"/>
    </xf>
    <xf numFmtId="43" fontId="7" fillId="0" borderId="1" xfId="1" applyNumberFormat="1" applyFont="1" applyBorder="1" applyAlignment="1">
      <alignment horizontal="center" vertical="center"/>
    </xf>
    <xf numFmtId="43" fontId="7" fillId="0" borderId="2" xfId="1" applyNumberFormat="1" applyFont="1" applyBorder="1" applyAlignment="1">
      <alignment horizontal="center" vertical="center"/>
    </xf>
    <xf numFmtId="43" fontId="7" fillId="0" borderId="3" xfId="1" applyNumberFormat="1" applyFont="1" applyBorder="1" applyAlignment="1">
      <alignment horizontal="center" vertical="center"/>
    </xf>
    <xf numFmtId="43" fontId="2" fillId="0" borderId="28" xfId="1" applyNumberFormat="1" applyFont="1" applyBorder="1" applyAlignment="1">
      <alignment vertical="center"/>
    </xf>
    <xf numFmtId="43" fontId="2" fillId="0" borderId="29" xfId="1" applyNumberFormat="1" applyFont="1" applyBorder="1" applyAlignment="1">
      <alignment vertical="center"/>
    </xf>
    <xf numFmtId="43" fontId="3" fillId="0" borderId="25" xfId="1" applyNumberFormat="1" applyFont="1" applyBorder="1" applyAlignment="1">
      <alignment vertical="center"/>
    </xf>
    <xf numFmtId="43" fontId="2" fillId="0" borderId="30" xfId="1" applyNumberFormat="1" applyFont="1" applyBorder="1" applyAlignment="1">
      <alignment vertical="center"/>
    </xf>
    <xf numFmtId="43" fontId="2" fillId="0" borderId="0" xfId="1" applyNumberFormat="1" applyFont="1" applyAlignment="1">
      <alignment horizontal="center" vertical="center" wrapText="1"/>
    </xf>
    <xf numFmtId="43" fontId="5" fillId="0" borderId="11" xfId="1" applyNumberFormat="1" applyFont="1" applyBorder="1" applyAlignment="1">
      <alignment horizontal="center" vertical="center" wrapText="1"/>
    </xf>
    <xf numFmtId="43" fontId="2" fillId="0" borderId="17" xfId="1" applyNumberFormat="1" applyFont="1" applyBorder="1" applyAlignment="1">
      <alignment horizontal="center" vertical="center" wrapText="1"/>
    </xf>
    <xf numFmtId="43" fontId="5" fillId="0" borderId="26" xfId="1" applyNumberFormat="1" applyFont="1" applyBorder="1" applyAlignment="1">
      <alignment horizontal="center" vertical="center" wrapText="1"/>
    </xf>
    <xf numFmtId="43" fontId="5" fillId="0" borderId="21" xfId="1" applyNumberFormat="1" applyFont="1" applyBorder="1" applyAlignment="1">
      <alignment horizontal="center" vertical="center" wrapText="1"/>
    </xf>
    <xf numFmtId="43" fontId="3" fillId="0" borderId="23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43" fontId="4" fillId="0" borderId="14" xfId="1" applyNumberFormat="1" applyFont="1" applyBorder="1" applyAlignment="1">
      <alignment horizontal="center" vertical="center"/>
    </xf>
    <xf numFmtId="43" fontId="7" fillId="0" borderId="11" xfId="1" applyNumberFormat="1" applyFont="1" applyBorder="1" applyAlignment="1">
      <alignment horizontal="center" vertical="center"/>
    </xf>
    <xf numFmtId="43" fontId="7" fillId="0" borderId="12" xfId="1" applyNumberFormat="1" applyFont="1" applyBorder="1" applyAlignment="1">
      <alignment horizontal="center" vertical="center"/>
    </xf>
    <xf numFmtId="43" fontId="7" fillId="0" borderId="13" xfId="1" applyNumberFormat="1" applyFont="1" applyBorder="1" applyAlignment="1">
      <alignment horizontal="center" vertical="center"/>
    </xf>
    <xf numFmtId="43" fontId="3" fillId="0" borderId="32" xfId="1" applyNumberFormat="1" applyFont="1" applyBorder="1" applyAlignment="1">
      <alignment vertical="center"/>
    </xf>
    <xf numFmtId="43" fontId="3" fillId="0" borderId="33" xfId="1" applyNumberFormat="1" applyFont="1" applyBorder="1" applyAlignment="1">
      <alignment vertical="center"/>
    </xf>
    <xf numFmtId="43" fontId="3" fillId="0" borderId="34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6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baseColWidth="10" defaultColWidth="26.85546875" defaultRowHeight="15" x14ac:dyDescent="0.25"/>
  <cols>
    <col min="1" max="1" width="23.85546875" style="10" customWidth="1"/>
    <col min="2" max="2" width="15.7109375" style="10" bestFit="1" customWidth="1"/>
    <col min="3" max="3" width="8.85546875" style="10" bestFit="1" customWidth="1"/>
    <col min="4" max="4" width="15.7109375" style="10" bestFit="1" customWidth="1"/>
    <col min="5" max="5" width="11.5703125" style="10" bestFit="1" customWidth="1"/>
    <col min="6" max="6" width="2.7109375" style="10" customWidth="1"/>
    <col min="7" max="7" width="15.7109375" style="10" bestFit="1" customWidth="1"/>
    <col min="8" max="8" width="8.85546875" style="10" bestFit="1" customWidth="1"/>
    <col min="9" max="9" width="15.7109375" style="10" bestFit="1" customWidth="1"/>
    <col min="10" max="10" width="8.85546875" style="10" bestFit="1" customWidth="1"/>
    <col min="11" max="11" width="2.7109375" style="10" customWidth="1"/>
    <col min="12" max="12" width="19.28515625" style="10" bestFit="1" customWidth="1"/>
    <col min="13" max="13" width="8.85546875" style="10" bestFit="1" customWidth="1"/>
    <col min="14" max="14" width="18.85546875" style="10" bestFit="1" customWidth="1"/>
    <col min="15" max="15" width="11.5703125" style="10" bestFit="1" customWidth="1"/>
    <col min="16" max="16" width="2.42578125" style="10" customWidth="1"/>
    <col min="17" max="18" width="13.28515625" style="10" customWidth="1"/>
    <col min="19" max="19" width="3.5703125" style="10" customWidth="1"/>
    <col min="20" max="20" width="16.5703125" style="10" customWidth="1"/>
    <col min="21" max="16384" width="26.85546875" style="10"/>
  </cols>
  <sheetData>
    <row r="1" spans="1:20" ht="18.75" thickBot="1" x14ac:dyDescent="0.3">
      <c r="B1" s="74" t="s">
        <v>180</v>
      </c>
      <c r="C1" s="74"/>
      <c r="D1" s="74"/>
      <c r="E1" s="74"/>
      <c r="F1" s="41"/>
      <c r="G1" s="74" t="s">
        <v>197</v>
      </c>
      <c r="H1" s="74"/>
      <c r="I1" s="74"/>
      <c r="J1" s="74"/>
      <c r="K1" s="41"/>
      <c r="L1" s="74" t="s">
        <v>181</v>
      </c>
      <c r="M1" s="74"/>
      <c r="N1" s="74"/>
      <c r="O1" s="74"/>
    </row>
    <row r="2" spans="1:20" x14ac:dyDescent="0.25">
      <c r="B2" s="75" t="s">
        <v>1</v>
      </c>
      <c r="C2" s="76"/>
      <c r="D2" s="76" t="s">
        <v>4</v>
      </c>
      <c r="E2" s="77"/>
      <c r="F2" s="52"/>
      <c r="G2" s="75" t="s">
        <v>1</v>
      </c>
      <c r="H2" s="76"/>
      <c r="I2" s="76" t="s">
        <v>4</v>
      </c>
      <c r="J2" s="77"/>
      <c r="K2" s="52"/>
      <c r="L2" s="53" t="s">
        <v>1</v>
      </c>
      <c r="M2" s="54"/>
      <c r="N2" s="55" t="s">
        <v>4</v>
      </c>
      <c r="O2" s="56"/>
    </row>
    <row r="3" spans="1:20" ht="30.75" thickBot="1" x14ac:dyDescent="0.3">
      <c r="B3" s="57" t="s">
        <v>2</v>
      </c>
      <c r="C3" s="58" t="s">
        <v>3</v>
      </c>
      <c r="D3" s="58" t="s">
        <v>2</v>
      </c>
      <c r="E3" s="59" t="s">
        <v>3</v>
      </c>
      <c r="F3" s="52"/>
      <c r="G3" s="57" t="s">
        <v>2</v>
      </c>
      <c r="H3" s="58" t="s">
        <v>3</v>
      </c>
      <c r="I3" s="58" t="s">
        <v>2</v>
      </c>
      <c r="J3" s="59" t="s">
        <v>3</v>
      </c>
      <c r="K3" s="52"/>
      <c r="L3" s="57" t="s">
        <v>2</v>
      </c>
      <c r="M3" s="58" t="s">
        <v>3</v>
      </c>
      <c r="N3" s="58" t="s">
        <v>2</v>
      </c>
      <c r="O3" s="59" t="s">
        <v>3</v>
      </c>
      <c r="Q3" s="64" t="s">
        <v>204</v>
      </c>
      <c r="R3" s="64" t="s">
        <v>205</v>
      </c>
      <c r="T3" s="10" t="s">
        <v>214</v>
      </c>
    </row>
    <row r="4" spans="1:20" ht="16.5" thickBot="1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20" ht="30" x14ac:dyDescent="0.25">
      <c r="A5" s="65" t="s">
        <v>198</v>
      </c>
      <c r="B5" s="20"/>
      <c r="C5" s="21"/>
      <c r="D5" s="21">
        <v>1379.99</v>
      </c>
      <c r="E5" s="22"/>
      <c r="F5" s="15"/>
      <c r="G5" s="30"/>
      <c r="H5" s="21"/>
      <c r="I5" s="21">
        <v>-525</v>
      </c>
      <c r="J5" s="22"/>
      <c r="K5" s="15"/>
      <c r="L5" s="30">
        <f>B5+G5</f>
        <v>0</v>
      </c>
      <c r="M5" s="21">
        <f t="shared" ref="M5:M7" si="0">C5+H5</f>
        <v>0</v>
      </c>
      <c r="N5" s="21">
        <f t="shared" ref="N5:N7" si="1">D5+I5</f>
        <v>854.99</v>
      </c>
      <c r="O5" s="22">
        <f t="shared" ref="O5:O7" si="2">E5+J5</f>
        <v>0</v>
      </c>
      <c r="Q5" s="10">
        <f>L5+N5</f>
        <v>854.99</v>
      </c>
      <c r="R5" s="10">
        <f>M5+O5</f>
        <v>0</v>
      </c>
    </row>
    <row r="6" spans="1:20" x14ac:dyDescent="0.25">
      <c r="A6" s="23" t="s">
        <v>135</v>
      </c>
      <c r="B6" s="17"/>
      <c r="C6" s="18"/>
      <c r="D6" s="18"/>
      <c r="E6" s="24"/>
      <c r="F6" s="15"/>
      <c r="G6" s="31"/>
      <c r="H6" s="18"/>
      <c r="I6" s="18">
        <v>12.5</v>
      </c>
      <c r="J6" s="24"/>
      <c r="K6" s="15"/>
      <c r="L6" s="31">
        <f t="shared" ref="L6:L7" si="3">B6+G6</f>
        <v>0</v>
      </c>
      <c r="M6" s="18">
        <f t="shared" si="0"/>
        <v>0</v>
      </c>
      <c r="N6" s="18">
        <f t="shared" si="1"/>
        <v>12.5</v>
      </c>
      <c r="O6" s="24">
        <f t="shared" si="2"/>
        <v>0</v>
      </c>
      <c r="Q6" s="10">
        <f t="shared" ref="Q6:Q69" si="4">L6+N6</f>
        <v>12.5</v>
      </c>
      <c r="R6" s="10">
        <f t="shared" ref="R6:R69" si="5">M6+O6</f>
        <v>0</v>
      </c>
    </row>
    <row r="7" spans="1:20" x14ac:dyDescent="0.25">
      <c r="A7" s="23" t="s">
        <v>136</v>
      </c>
      <c r="B7" s="17"/>
      <c r="C7" s="18"/>
      <c r="D7" s="18"/>
      <c r="E7" s="24"/>
      <c r="F7" s="15"/>
      <c r="G7" s="31"/>
      <c r="H7" s="18"/>
      <c r="I7" s="18">
        <v>12.5</v>
      </c>
      <c r="J7" s="24"/>
      <c r="K7" s="15"/>
      <c r="L7" s="31">
        <f t="shared" si="3"/>
        <v>0</v>
      </c>
      <c r="M7" s="18">
        <f t="shared" si="0"/>
        <v>0</v>
      </c>
      <c r="N7" s="18">
        <f t="shared" si="1"/>
        <v>12.5</v>
      </c>
      <c r="O7" s="24">
        <f t="shared" si="2"/>
        <v>0</v>
      </c>
      <c r="Q7" s="10">
        <f t="shared" si="4"/>
        <v>12.5</v>
      </c>
      <c r="R7" s="10">
        <f t="shared" si="5"/>
        <v>0</v>
      </c>
    </row>
    <row r="8" spans="1:20" x14ac:dyDescent="0.25">
      <c r="A8" s="23" t="s">
        <v>137</v>
      </c>
      <c r="B8" s="17"/>
      <c r="C8" s="18"/>
      <c r="D8" s="18"/>
      <c r="E8" s="24"/>
      <c r="F8" s="15"/>
      <c r="G8" s="31"/>
      <c r="H8" s="18"/>
      <c r="I8" s="18">
        <v>12.5</v>
      </c>
      <c r="J8" s="24"/>
      <c r="K8" s="15"/>
      <c r="L8" s="31">
        <f t="shared" ref="L8:L48" si="6">B8+G8</f>
        <v>0</v>
      </c>
      <c r="M8" s="18">
        <f t="shared" ref="M8:M48" si="7">C8+H8</f>
        <v>0</v>
      </c>
      <c r="N8" s="18">
        <f t="shared" ref="N8:N48" si="8">D8+I8</f>
        <v>12.5</v>
      </c>
      <c r="O8" s="24">
        <f t="shared" ref="O8:O48" si="9">E8+J8</f>
        <v>0</v>
      </c>
      <c r="Q8" s="10">
        <f t="shared" si="4"/>
        <v>12.5</v>
      </c>
      <c r="R8" s="10">
        <f t="shared" si="5"/>
        <v>0</v>
      </c>
    </row>
    <row r="9" spans="1:20" x14ac:dyDescent="0.25">
      <c r="A9" s="23" t="s">
        <v>138</v>
      </c>
      <c r="B9" s="17"/>
      <c r="C9" s="18"/>
      <c r="D9" s="18"/>
      <c r="E9" s="24"/>
      <c r="F9" s="15"/>
      <c r="G9" s="31"/>
      <c r="H9" s="18"/>
      <c r="I9" s="18">
        <v>12.5</v>
      </c>
      <c r="J9" s="24"/>
      <c r="K9" s="15"/>
      <c r="L9" s="31">
        <f t="shared" si="6"/>
        <v>0</v>
      </c>
      <c r="M9" s="18">
        <f t="shared" si="7"/>
        <v>0</v>
      </c>
      <c r="N9" s="18">
        <f t="shared" si="8"/>
        <v>12.5</v>
      </c>
      <c r="O9" s="24">
        <f t="shared" si="9"/>
        <v>0</v>
      </c>
      <c r="Q9" s="10">
        <f t="shared" si="4"/>
        <v>12.5</v>
      </c>
      <c r="R9" s="10">
        <f t="shared" si="5"/>
        <v>0</v>
      </c>
    </row>
    <row r="10" spans="1:20" x14ac:dyDescent="0.25">
      <c r="A10" s="23" t="s">
        <v>139</v>
      </c>
      <c r="B10" s="17"/>
      <c r="C10" s="18"/>
      <c r="D10" s="18"/>
      <c r="E10" s="24"/>
      <c r="F10" s="15"/>
      <c r="G10" s="31"/>
      <c r="H10" s="18"/>
      <c r="I10" s="18">
        <v>12.5</v>
      </c>
      <c r="J10" s="24"/>
      <c r="K10" s="15"/>
      <c r="L10" s="31">
        <f t="shared" si="6"/>
        <v>0</v>
      </c>
      <c r="M10" s="18">
        <f t="shared" si="7"/>
        <v>0</v>
      </c>
      <c r="N10" s="18">
        <f t="shared" si="8"/>
        <v>12.5</v>
      </c>
      <c r="O10" s="24">
        <f t="shared" si="9"/>
        <v>0</v>
      </c>
      <c r="Q10" s="10">
        <f t="shared" si="4"/>
        <v>12.5</v>
      </c>
      <c r="R10" s="10">
        <f t="shared" si="5"/>
        <v>0</v>
      </c>
    </row>
    <row r="11" spans="1:20" x14ac:dyDescent="0.25">
      <c r="A11" s="23" t="s">
        <v>140</v>
      </c>
      <c r="B11" s="17"/>
      <c r="C11" s="18"/>
      <c r="D11" s="18"/>
      <c r="E11" s="24"/>
      <c r="F11" s="15"/>
      <c r="G11" s="31"/>
      <c r="H11" s="18"/>
      <c r="I11" s="18">
        <v>12.5</v>
      </c>
      <c r="J11" s="24"/>
      <c r="K11" s="15"/>
      <c r="L11" s="31">
        <f t="shared" si="6"/>
        <v>0</v>
      </c>
      <c r="M11" s="18">
        <f t="shared" si="7"/>
        <v>0</v>
      </c>
      <c r="N11" s="18">
        <f t="shared" si="8"/>
        <v>12.5</v>
      </c>
      <c r="O11" s="24">
        <f t="shared" si="9"/>
        <v>0</v>
      </c>
      <c r="Q11" s="10">
        <f t="shared" si="4"/>
        <v>12.5</v>
      </c>
      <c r="R11" s="10">
        <f t="shared" si="5"/>
        <v>0</v>
      </c>
    </row>
    <row r="12" spans="1:20" x14ac:dyDescent="0.25">
      <c r="A12" s="23" t="s">
        <v>141</v>
      </c>
      <c r="B12" s="17"/>
      <c r="C12" s="18"/>
      <c r="D12" s="18"/>
      <c r="E12" s="24"/>
      <c r="F12" s="15"/>
      <c r="G12" s="31"/>
      <c r="H12" s="18"/>
      <c r="I12" s="18">
        <v>12.5</v>
      </c>
      <c r="J12" s="24"/>
      <c r="K12" s="15"/>
      <c r="L12" s="31">
        <f t="shared" si="6"/>
        <v>0</v>
      </c>
      <c r="M12" s="18">
        <f t="shared" si="7"/>
        <v>0</v>
      </c>
      <c r="N12" s="18">
        <f t="shared" si="8"/>
        <v>12.5</v>
      </c>
      <c r="O12" s="24">
        <f t="shared" si="9"/>
        <v>0</v>
      </c>
      <c r="Q12" s="10">
        <f t="shared" si="4"/>
        <v>12.5</v>
      </c>
      <c r="R12" s="10">
        <f t="shared" si="5"/>
        <v>0</v>
      </c>
    </row>
    <row r="13" spans="1:20" x14ac:dyDescent="0.25">
      <c r="A13" s="23" t="s">
        <v>142</v>
      </c>
      <c r="B13" s="17"/>
      <c r="C13" s="18"/>
      <c r="D13" s="18"/>
      <c r="E13" s="24"/>
      <c r="F13" s="15"/>
      <c r="G13" s="31"/>
      <c r="H13" s="18"/>
      <c r="I13" s="18">
        <v>12.5</v>
      </c>
      <c r="J13" s="24"/>
      <c r="K13" s="15"/>
      <c r="L13" s="31">
        <f t="shared" si="6"/>
        <v>0</v>
      </c>
      <c r="M13" s="18">
        <f t="shared" si="7"/>
        <v>0</v>
      </c>
      <c r="N13" s="18">
        <f t="shared" si="8"/>
        <v>12.5</v>
      </c>
      <c r="O13" s="24">
        <f t="shared" si="9"/>
        <v>0</v>
      </c>
      <c r="Q13" s="10">
        <f t="shared" si="4"/>
        <v>12.5</v>
      </c>
      <c r="R13" s="10">
        <f t="shared" si="5"/>
        <v>0</v>
      </c>
    </row>
    <row r="14" spans="1:20" x14ac:dyDescent="0.25">
      <c r="A14" s="23" t="s">
        <v>143</v>
      </c>
      <c r="B14" s="17"/>
      <c r="C14" s="18"/>
      <c r="D14" s="18"/>
      <c r="E14" s="24"/>
      <c r="F14" s="15"/>
      <c r="G14" s="31"/>
      <c r="H14" s="18"/>
      <c r="I14" s="18">
        <v>12.5</v>
      </c>
      <c r="J14" s="24"/>
      <c r="K14" s="15"/>
      <c r="L14" s="31">
        <f t="shared" si="6"/>
        <v>0</v>
      </c>
      <c r="M14" s="18">
        <f t="shared" si="7"/>
        <v>0</v>
      </c>
      <c r="N14" s="18">
        <f t="shared" si="8"/>
        <v>12.5</v>
      </c>
      <c r="O14" s="24">
        <f t="shared" si="9"/>
        <v>0</v>
      </c>
      <c r="Q14" s="10">
        <f t="shared" si="4"/>
        <v>12.5</v>
      </c>
      <c r="R14" s="10">
        <f t="shared" si="5"/>
        <v>0</v>
      </c>
    </row>
    <row r="15" spans="1:20" x14ac:dyDescent="0.25">
      <c r="A15" s="23" t="s">
        <v>144</v>
      </c>
      <c r="B15" s="17"/>
      <c r="C15" s="18"/>
      <c r="D15" s="18"/>
      <c r="E15" s="24"/>
      <c r="F15" s="15"/>
      <c r="G15" s="31"/>
      <c r="H15" s="18"/>
      <c r="I15" s="18">
        <v>12.5</v>
      </c>
      <c r="J15" s="24"/>
      <c r="K15" s="15"/>
      <c r="L15" s="31">
        <f t="shared" si="6"/>
        <v>0</v>
      </c>
      <c r="M15" s="18">
        <f t="shared" si="7"/>
        <v>0</v>
      </c>
      <c r="N15" s="18">
        <f t="shared" si="8"/>
        <v>12.5</v>
      </c>
      <c r="O15" s="24">
        <f t="shared" si="9"/>
        <v>0</v>
      </c>
      <c r="Q15" s="10">
        <f t="shared" si="4"/>
        <v>12.5</v>
      </c>
      <c r="R15" s="10">
        <f t="shared" si="5"/>
        <v>0</v>
      </c>
    </row>
    <row r="16" spans="1:20" x14ac:dyDescent="0.25">
      <c r="A16" s="23" t="s">
        <v>145</v>
      </c>
      <c r="B16" s="17"/>
      <c r="C16" s="18"/>
      <c r="D16" s="18"/>
      <c r="E16" s="24"/>
      <c r="F16" s="15"/>
      <c r="G16" s="31"/>
      <c r="H16" s="18"/>
      <c r="I16" s="18">
        <v>12.5</v>
      </c>
      <c r="J16" s="24"/>
      <c r="K16" s="15"/>
      <c r="L16" s="31">
        <f t="shared" si="6"/>
        <v>0</v>
      </c>
      <c r="M16" s="18">
        <f t="shared" si="7"/>
        <v>0</v>
      </c>
      <c r="N16" s="18">
        <f t="shared" si="8"/>
        <v>12.5</v>
      </c>
      <c r="O16" s="24">
        <f t="shared" si="9"/>
        <v>0</v>
      </c>
      <c r="Q16" s="10">
        <f t="shared" si="4"/>
        <v>12.5</v>
      </c>
      <c r="R16" s="10">
        <f t="shared" si="5"/>
        <v>0</v>
      </c>
    </row>
    <row r="17" spans="1:18" x14ac:dyDescent="0.25">
      <c r="A17" s="23" t="s">
        <v>146</v>
      </c>
      <c r="B17" s="17"/>
      <c r="C17" s="18"/>
      <c r="D17" s="18"/>
      <c r="E17" s="24"/>
      <c r="F17" s="15"/>
      <c r="G17" s="31"/>
      <c r="H17" s="18"/>
      <c r="I17" s="18">
        <v>12.5</v>
      </c>
      <c r="J17" s="24"/>
      <c r="K17" s="15"/>
      <c r="L17" s="31">
        <f t="shared" si="6"/>
        <v>0</v>
      </c>
      <c r="M17" s="18">
        <f t="shared" si="7"/>
        <v>0</v>
      </c>
      <c r="N17" s="18">
        <f t="shared" si="8"/>
        <v>12.5</v>
      </c>
      <c r="O17" s="24">
        <f t="shared" si="9"/>
        <v>0</v>
      </c>
      <c r="Q17" s="10">
        <f t="shared" si="4"/>
        <v>12.5</v>
      </c>
      <c r="R17" s="10">
        <f t="shared" si="5"/>
        <v>0</v>
      </c>
    </row>
    <row r="18" spans="1:18" x14ac:dyDescent="0.25">
      <c r="A18" s="23" t="s">
        <v>147</v>
      </c>
      <c r="B18" s="17"/>
      <c r="C18" s="18"/>
      <c r="D18" s="18"/>
      <c r="E18" s="24"/>
      <c r="F18" s="15"/>
      <c r="G18" s="31"/>
      <c r="H18" s="18"/>
      <c r="I18" s="18">
        <v>12.5</v>
      </c>
      <c r="J18" s="24"/>
      <c r="K18" s="15"/>
      <c r="L18" s="31">
        <f t="shared" si="6"/>
        <v>0</v>
      </c>
      <c r="M18" s="18">
        <f t="shared" si="7"/>
        <v>0</v>
      </c>
      <c r="N18" s="18">
        <f t="shared" si="8"/>
        <v>12.5</v>
      </c>
      <c r="O18" s="24">
        <f t="shared" si="9"/>
        <v>0</v>
      </c>
      <c r="Q18" s="10">
        <f t="shared" si="4"/>
        <v>12.5</v>
      </c>
      <c r="R18" s="10">
        <f t="shared" si="5"/>
        <v>0</v>
      </c>
    </row>
    <row r="19" spans="1:18" x14ac:dyDescent="0.25">
      <c r="A19" s="23" t="s">
        <v>148</v>
      </c>
      <c r="B19" s="17"/>
      <c r="C19" s="18"/>
      <c r="D19" s="18"/>
      <c r="E19" s="24"/>
      <c r="F19" s="15"/>
      <c r="G19" s="31"/>
      <c r="H19" s="18"/>
      <c r="I19" s="18">
        <v>12.5</v>
      </c>
      <c r="J19" s="24"/>
      <c r="K19" s="15"/>
      <c r="L19" s="31">
        <f t="shared" si="6"/>
        <v>0</v>
      </c>
      <c r="M19" s="18">
        <f t="shared" si="7"/>
        <v>0</v>
      </c>
      <c r="N19" s="18">
        <f t="shared" si="8"/>
        <v>12.5</v>
      </c>
      <c r="O19" s="24">
        <f t="shared" si="9"/>
        <v>0</v>
      </c>
      <c r="Q19" s="10">
        <f t="shared" si="4"/>
        <v>12.5</v>
      </c>
      <c r="R19" s="10">
        <f t="shared" si="5"/>
        <v>0</v>
      </c>
    </row>
    <row r="20" spans="1:18" x14ac:dyDescent="0.25">
      <c r="A20" s="23" t="s">
        <v>149</v>
      </c>
      <c r="B20" s="17"/>
      <c r="C20" s="18"/>
      <c r="D20" s="18"/>
      <c r="E20" s="24"/>
      <c r="F20" s="15"/>
      <c r="G20" s="31"/>
      <c r="H20" s="18"/>
      <c r="I20" s="18">
        <v>12.5</v>
      </c>
      <c r="J20" s="24"/>
      <c r="K20" s="15"/>
      <c r="L20" s="31">
        <f t="shared" si="6"/>
        <v>0</v>
      </c>
      <c r="M20" s="18">
        <f t="shared" si="7"/>
        <v>0</v>
      </c>
      <c r="N20" s="18">
        <f t="shared" si="8"/>
        <v>12.5</v>
      </c>
      <c r="O20" s="24">
        <f t="shared" si="9"/>
        <v>0</v>
      </c>
      <c r="Q20" s="10">
        <f t="shared" si="4"/>
        <v>12.5</v>
      </c>
      <c r="R20" s="10">
        <f t="shared" si="5"/>
        <v>0</v>
      </c>
    </row>
    <row r="21" spans="1:18" x14ac:dyDescent="0.25">
      <c r="A21" s="23" t="s">
        <v>150</v>
      </c>
      <c r="B21" s="17"/>
      <c r="C21" s="18"/>
      <c r="D21" s="18"/>
      <c r="E21" s="24"/>
      <c r="F21" s="15"/>
      <c r="G21" s="31"/>
      <c r="H21" s="18"/>
      <c r="I21" s="18">
        <v>12.5</v>
      </c>
      <c r="J21" s="24"/>
      <c r="K21" s="15"/>
      <c r="L21" s="31">
        <f t="shared" si="6"/>
        <v>0</v>
      </c>
      <c r="M21" s="18">
        <f t="shared" si="7"/>
        <v>0</v>
      </c>
      <c r="N21" s="18">
        <f t="shared" si="8"/>
        <v>12.5</v>
      </c>
      <c r="O21" s="24">
        <f t="shared" si="9"/>
        <v>0</v>
      </c>
      <c r="Q21" s="10">
        <f t="shared" si="4"/>
        <v>12.5</v>
      </c>
      <c r="R21" s="10">
        <f t="shared" si="5"/>
        <v>0</v>
      </c>
    </row>
    <row r="22" spans="1:18" x14ac:dyDescent="0.25">
      <c r="A22" s="23" t="s">
        <v>151</v>
      </c>
      <c r="B22" s="17"/>
      <c r="C22" s="18"/>
      <c r="D22" s="18"/>
      <c r="E22" s="24"/>
      <c r="F22" s="15"/>
      <c r="G22" s="31"/>
      <c r="H22" s="18"/>
      <c r="I22" s="18">
        <v>12.5</v>
      </c>
      <c r="J22" s="24"/>
      <c r="K22" s="15"/>
      <c r="L22" s="31">
        <f t="shared" si="6"/>
        <v>0</v>
      </c>
      <c r="M22" s="18">
        <f t="shared" si="7"/>
        <v>0</v>
      </c>
      <c r="N22" s="18">
        <f t="shared" si="8"/>
        <v>12.5</v>
      </c>
      <c r="O22" s="24">
        <f t="shared" si="9"/>
        <v>0</v>
      </c>
      <c r="Q22" s="10">
        <f t="shared" si="4"/>
        <v>12.5</v>
      </c>
      <c r="R22" s="10">
        <f t="shared" si="5"/>
        <v>0</v>
      </c>
    </row>
    <row r="23" spans="1:18" x14ac:dyDescent="0.25">
      <c r="A23" s="23" t="s">
        <v>152</v>
      </c>
      <c r="B23" s="17"/>
      <c r="C23" s="18"/>
      <c r="D23" s="18"/>
      <c r="E23" s="24"/>
      <c r="F23" s="15"/>
      <c r="G23" s="31"/>
      <c r="H23" s="18"/>
      <c r="I23" s="18">
        <v>12.5</v>
      </c>
      <c r="J23" s="24"/>
      <c r="K23" s="15"/>
      <c r="L23" s="31">
        <f t="shared" si="6"/>
        <v>0</v>
      </c>
      <c r="M23" s="18">
        <f t="shared" si="7"/>
        <v>0</v>
      </c>
      <c r="N23" s="18">
        <f t="shared" si="8"/>
        <v>12.5</v>
      </c>
      <c r="O23" s="24">
        <f t="shared" si="9"/>
        <v>0</v>
      </c>
      <c r="Q23" s="10">
        <f t="shared" si="4"/>
        <v>12.5</v>
      </c>
      <c r="R23" s="10">
        <f t="shared" si="5"/>
        <v>0</v>
      </c>
    </row>
    <row r="24" spans="1:18" x14ac:dyDescent="0.25">
      <c r="A24" s="23" t="s">
        <v>153</v>
      </c>
      <c r="B24" s="17"/>
      <c r="C24" s="18"/>
      <c r="D24" s="18"/>
      <c r="E24" s="24"/>
      <c r="F24" s="15"/>
      <c r="G24" s="31"/>
      <c r="H24" s="18"/>
      <c r="I24" s="18">
        <v>12.5</v>
      </c>
      <c r="J24" s="24"/>
      <c r="K24" s="15"/>
      <c r="L24" s="31">
        <f t="shared" si="6"/>
        <v>0</v>
      </c>
      <c r="M24" s="18">
        <f t="shared" si="7"/>
        <v>0</v>
      </c>
      <c r="N24" s="18">
        <f t="shared" si="8"/>
        <v>12.5</v>
      </c>
      <c r="O24" s="24">
        <f t="shared" si="9"/>
        <v>0</v>
      </c>
      <c r="Q24" s="10">
        <f t="shared" si="4"/>
        <v>12.5</v>
      </c>
      <c r="R24" s="10">
        <f t="shared" si="5"/>
        <v>0</v>
      </c>
    </row>
    <row r="25" spans="1:18" x14ac:dyDescent="0.25">
      <c r="A25" s="23" t="s">
        <v>154</v>
      </c>
      <c r="B25" s="17"/>
      <c r="C25" s="18"/>
      <c r="D25" s="18"/>
      <c r="E25" s="24"/>
      <c r="F25" s="15"/>
      <c r="G25" s="31"/>
      <c r="H25" s="18"/>
      <c r="I25" s="18">
        <v>12.5</v>
      </c>
      <c r="J25" s="24"/>
      <c r="K25" s="15"/>
      <c r="L25" s="31">
        <f t="shared" si="6"/>
        <v>0</v>
      </c>
      <c r="M25" s="18">
        <f t="shared" si="7"/>
        <v>0</v>
      </c>
      <c r="N25" s="18">
        <f t="shared" si="8"/>
        <v>12.5</v>
      </c>
      <c r="O25" s="24">
        <f t="shared" si="9"/>
        <v>0</v>
      </c>
      <c r="Q25" s="10">
        <f t="shared" si="4"/>
        <v>12.5</v>
      </c>
      <c r="R25" s="10">
        <f t="shared" si="5"/>
        <v>0</v>
      </c>
    </row>
    <row r="26" spans="1:18" x14ac:dyDescent="0.25">
      <c r="A26" s="23" t="s">
        <v>155</v>
      </c>
      <c r="B26" s="17"/>
      <c r="C26" s="18"/>
      <c r="D26" s="18"/>
      <c r="E26" s="24"/>
      <c r="F26" s="15"/>
      <c r="G26" s="31"/>
      <c r="H26" s="18"/>
      <c r="I26" s="18">
        <v>12.5</v>
      </c>
      <c r="J26" s="24"/>
      <c r="K26" s="15"/>
      <c r="L26" s="31">
        <f t="shared" si="6"/>
        <v>0</v>
      </c>
      <c r="M26" s="18">
        <f t="shared" si="7"/>
        <v>0</v>
      </c>
      <c r="N26" s="18">
        <f t="shared" si="8"/>
        <v>12.5</v>
      </c>
      <c r="O26" s="24">
        <f t="shared" si="9"/>
        <v>0</v>
      </c>
      <c r="Q26" s="10">
        <f t="shared" si="4"/>
        <v>12.5</v>
      </c>
      <c r="R26" s="10">
        <f t="shared" si="5"/>
        <v>0</v>
      </c>
    </row>
    <row r="27" spans="1:18" x14ac:dyDescent="0.25">
      <c r="A27" s="23" t="s">
        <v>156</v>
      </c>
      <c r="B27" s="17"/>
      <c r="C27" s="18"/>
      <c r="D27" s="18"/>
      <c r="E27" s="24"/>
      <c r="F27" s="15"/>
      <c r="G27" s="31"/>
      <c r="H27" s="18"/>
      <c r="I27" s="18">
        <v>12.5</v>
      </c>
      <c r="J27" s="24"/>
      <c r="K27" s="15"/>
      <c r="L27" s="31">
        <f t="shared" si="6"/>
        <v>0</v>
      </c>
      <c r="M27" s="18">
        <f t="shared" si="7"/>
        <v>0</v>
      </c>
      <c r="N27" s="18">
        <f t="shared" si="8"/>
        <v>12.5</v>
      </c>
      <c r="O27" s="24">
        <f t="shared" si="9"/>
        <v>0</v>
      </c>
      <c r="Q27" s="10">
        <f t="shared" si="4"/>
        <v>12.5</v>
      </c>
      <c r="R27" s="10">
        <f t="shared" si="5"/>
        <v>0</v>
      </c>
    </row>
    <row r="28" spans="1:18" x14ac:dyDescent="0.25">
      <c r="A28" s="23" t="s">
        <v>157</v>
      </c>
      <c r="B28" s="17"/>
      <c r="C28" s="18"/>
      <c r="D28" s="18"/>
      <c r="E28" s="24"/>
      <c r="F28" s="15"/>
      <c r="G28" s="31"/>
      <c r="H28" s="18"/>
      <c r="I28" s="18">
        <v>12.5</v>
      </c>
      <c r="J28" s="24"/>
      <c r="K28" s="15"/>
      <c r="L28" s="31">
        <f t="shared" si="6"/>
        <v>0</v>
      </c>
      <c r="M28" s="18">
        <f t="shared" si="7"/>
        <v>0</v>
      </c>
      <c r="N28" s="18">
        <f t="shared" si="8"/>
        <v>12.5</v>
      </c>
      <c r="O28" s="24">
        <f t="shared" si="9"/>
        <v>0</v>
      </c>
      <c r="Q28" s="10">
        <f t="shared" si="4"/>
        <v>12.5</v>
      </c>
      <c r="R28" s="10">
        <f t="shared" si="5"/>
        <v>0</v>
      </c>
    </row>
    <row r="29" spans="1:18" x14ac:dyDescent="0.25">
      <c r="A29" s="23" t="s">
        <v>158</v>
      </c>
      <c r="B29" s="17"/>
      <c r="C29" s="18"/>
      <c r="D29" s="18"/>
      <c r="E29" s="24"/>
      <c r="F29" s="15"/>
      <c r="G29" s="31"/>
      <c r="H29" s="18"/>
      <c r="I29" s="18">
        <v>12.5</v>
      </c>
      <c r="J29" s="24"/>
      <c r="K29" s="15"/>
      <c r="L29" s="31">
        <f t="shared" si="6"/>
        <v>0</v>
      </c>
      <c r="M29" s="18">
        <f t="shared" si="7"/>
        <v>0</v>
      </c>
      <c r="N29" s="18">
        <f t="shared" si="8"/>
        <v>12.5</v>
      </c>
      <c r="O29" s="24">
        <f t="shared" si="9"/>
        <v>0</v>
      </c>
      <c r="Q29" s="10">
        <f t="shared" si="4"/>
        <v>12.5</v>
      </c>
      <c r="R29" s="10">
        <f t="shared" si="5"/>
        <v>0</v>
      </c>
    </row>
    <row r="30" spans="1:18" x14ac:dyDescent="0.25">
      <c r="A30" s="23" t="s">
        <v>159</v>
      </c>
      <c r="B30" s="17"/>
      <c r="C30" s="18"/>
      <c r="D30" s="18"/>
      <c r="E30" s="24"/>
      <c r="F30" s="15"/>
      <c r="G30" s="31"/>
      <c r="H30" s="18"/>
      <c r="I30" s="18">
        <v>12.5</v>
      </c>
      <c r="J30" s="24"/>
      <c r="K30" s="15"/>
      <c r="L30" s="31">
        <f t="shared" si="6"/>
        <v>0</v>
      </c>
      <c r="M30" s="18">
        <f t="shared" si="7"/>
        <v>0</v>
      </c>
      <c r="N30" s="18">
        <f t="shared" si="8"/>
        <v>12.5</v>
      </c>
      <c r="O30" s="24">
        <f t="shared" si="9"/>
        <v>0</v>
      </c>
      <c r="Q30" s="10">
        <f t="shared" si="4"/>
        <v>12.5</v>
      </c>
      <c r="R30" s="10">
        <f t="shared" si="5"/>
        <v>0</v>
      </c>
    </row>
    <row r="31" spans="1:18" x14ac:dyDescent="0.25">
      <c r="A31" s="23" t="s">
        <v>160</v>
      </c>
      <c r="B31" s="17"/>
      <c r="C31" s="18"/>
      <c r="D31" s="18"/>
      <c r="E31" s="24"/>
      <c r="F31" s="15"/>
      <c r="G31" s="31"/>
      <c r="H31" s="18"/>
      <c r="I31" s="18">
        <v>12.5</v>
      </c>
      <c r="J31" s="24"/>
      <c r="K31" s="15"/>
      <c r="L31" s="31">
        <f t="shared" si="6"/>
        <v>0</v>
      </c>
      <c r="M31" s="18">
        <f t="shared" si="7"/>
        <v>0</v>
      </c>
      <c r="N31" s="18">
        <f t="shared" si="8"/>
        <v>12.5</v>
      </c>
      <c r="O31" s="24">
        <f t="shared" si="9"/>
        <v>0</v>
      </c>
      <c r="Q31" s="10">
        <f t="shared" si="4"/>
        <v>12.5</v>
      </c>
      <c r="R31" s="10">
        <f t="shared" si="5"/>
        <v>0</v>
      </c>
    </row>
    <row r="32" spans="1:18" x14ac:dyDescent="0.25">
      <c r="A32" s="23" t="s">
        <v>161</v>
      </c>
      <c r="B32" s="17"/>
      <c r="C32" s="18"/>
      <c r="D32" s="18"/>
      <c r="E32" s="24"/>
      <c r="F32" s="15"/>
      <c r="G32" s="31"/>
      <c r="H32" s="18"/>
      <c r="I32" s="18">
        <v>12.5</v>
      </c>
      <c r="J32" s="24"/>
      <c r="K32" s="15"/>
      <c r="L32" s="31">
        <f t="shared" si="6"/>
        <v>0</v>
      </c>
      <c r="M32" s="18">
        <f t="shared" si="7"/>
        <v>0</v>
      </c>
      <c r="N32" s="18">
        <f t="shared" si="8"/>
        <v>12.5</v>
      </c>
      <c r="O32" s="24">
        <f t="shared" si="9"/>
        <v>0</v>
      </c>
      <c r="Q32" s="10">
        <f t="shared" si="4"/>
        <v>12.5</v>
      </c>
      <c r="R32" s="10">
        <f t="shared" si="5"/>
        <v>0</v>
      </c>
    </row>
    <row r="33" spans="1:18" x14ac:dyDescent="0.25">
      <c r="A33" s="23" t="s">
        <v>162</v>
      </c>
      <c r="B33" s="17"/>
      <c r="C33" s="18"/>
      <c r="D33" s="18"/>
      <c r="E33" s="24"/>
      <c r="F33" s="15"/>
      <c r="G33" s="31"/>
      <c r="H33" s="18"/>
      <c r="I33" s="18">
        <v>12.5</v>
      </c>
      <c r="J33" s="24"/>
      <c r="K33" s="15"/>
      <c r="L33" s="31">
        <f t="shared" si="6"/>
        <v>0</v>
      </c>
      <c r="M33" s="18">
        <f t="shared" si="7"/>
        <v>0</v>
      </c>
      <c r="N33" s="18">
        <f t="shared" si="8"/>
        <v>12.5</v>
      </c>
      <c r="O33" s="24">
        <f t="shared" si="9"/>
        <v>0</v>
      </c>
      <c r="Q33" s="10">
        <f t="shared" si="4"/>
        <v>12.5</v>
      </c>
      <c r="R33" s="10">
        <f t="shared" si="5"/>
        <v>0</v>
      </c>
    </row>
    <row r="34" spans="1:18" x14ac:dyDescent="0.25">
      <c r="A34" s="23" t="s">
        <v>163</v>
      </c>
      <c r="B34" s="17"/>
      <c r="C34" s="18"/>
      <c r="D34" s="18"/>
      <c r="E34" s="24"/>
      <c r="F34" s="15"/>
      <c r="G34" s="31"/>
      <c r="H34" s="18"/>
      <c r="I34" s="18">
        <v>12.5</v>
      </c>
      <c r="J34" s="24"/>
      <c r="K34" s="15"/>
      <c r="L34" s="31">
        <f t="shared" si="6"/>
        <v>0</v>
      </c>
      <c r="M34" s="18">
        <f t="shared" si="7"/>
        <v>0</v>
      </c>
      <c r="N34" s="18">
        <f t="shared" si="8"/>
        <v>12.5</v>
      </c>
      <c r="O34" s="24">
        <f t="shared" si="9"/>
        <v>0</v>
      </c>
      <c r="Q34" s="10">
        <f t="shared" si="4"/>
        <v>12.5</v>
      </c>
      <c r="R34" s="10">
        <f t="shared" si="5"/>
        <v>0</v>
      </c>
    </row>
    <row r="35" spans="1:18" x14ac:dyDescent="0.25">
      <c r="A35" s="23" t="s">
        <v>164</v>
      </c>
      <c r="B35" s="17"/>
      <c r="C35" s="18"/>
      <c r="D35" s="18"/>
      <c r="E35" s="24"/>
      <c r="F35" s="15"/>
      <c r="G35" s="31"/>
      <c r="H35" s="18"/>
      <c r="I35" s="18">
        <v>12.5</v>
      </c>
      <c r="J35" s="24"/>
      <c r="K35" s="15"/>
      <c r="L35" s="31">
        <f t="shared" si="6"/>
        <v>0</v>
      </c>
      <c r="M35" s="18">
        <f t="shared" si="7"/>
        <v>0</v>
      </c>
      <c r="N35" s="18">
        <f t="shared" si="8"/>
        <v>12.5</v>
      </c>
      <c r="O35" s="24">
        <f t="shared" si="9"/>
        <v>0</v>
      </c>
      <c r="Q35" s="10">
        <f t="shared" si="4"/>
        <v>12.5</v>
      </c>
      <c r="R35" s="10">
        <f t="shared" si="5"/>
        <v>0</v>
      </c>
    </row>
    <row r="36" spans="1:18" x14ac:dyDescent="0.25">
      <c r="A36" s="23" t="s">
        <v>165</v>
      </c>
      <c r="B36" s="17"/>
      <c r="C36" s="18"/>
      <c r="D36" s="18"/>
      <c r="E36" s="24"/>
      <c r="F36" s="15"/>
      <c r="G36" s="31"/>
      <c r="H36" s="18"/>
      <c r="I36" s="18">
        <v>12.5</v>
      </c>
      <c r="J36" s="24"/>
      <c r="K36" s="15"/>
      <c r="L36" s="31">
        <f t="shared" si="6"/>
        <v>0</v>
      </c>
      <c r="M36" s="18">
        <f t="shared" si="7"/>
        <v>0</v>
      </c>
      <c r="N36" s="18">
        <f t="shared" si="8"/>
        <v>12.5</v>
      </c>
      <c r="O36" s="24">
        <f t="shared" si="9"/>
        <v>0</v>
      </c>
      <c r="Q36" s="10">
        <f t="shared" si="4"/>
        <v>12.5</v>
      </c>
      <c r="R36" s="10">
        <f t="shared" si="5"/>
        <v>0</v>
      </c>
    </row>
    <row r="37" spans="1:18" x14ac:dyDescent="0.25">
      <c r="A37" s="23" t="s">
        <v>166</v>
      </c>
      <c r="B37" s="17"/>
      <c r="C37" s="18"/>
      <c r="D37" s="18"/>
      <c r="E37" s="24"/>
      <c r="F37" s="15"/>
      <c r="G37" s="31"/>
      <c r="H37" s="18"/>
      <c r="I37" s="18">
        <v>12.5</v>
      </c>
      <c r="J37" s="24"/>
      <c r="K37" s="15"/>
      <c r="L37" s="31">
        <f t="shared" si="6"/>
        <v>0</v>
      </c>
      <c r="M37" s="18">
        <f t="shared" si="7"/>
        <v>0</v>
      </c>
      <c r="N37" s="18">
        <f t="shared" si="8"/>
        <v>12.5</v>
      </c>
      <c r="O37" s="24">
        <f t="shared" si="9"/>
        <v>0</v>
      </c>
      <c r="Q37" s="10">
        <f t="shared" si="4"/>
        <v>12.5</v>
      </c>
      <c r="R37" s="10">
        <f t="shared" si="5"/>
        <v>0</v>
      </c>
    </row>
    <row r="38" spans="1:18" x14ac:dyDescent="0.25">
      <c r="A38" s="23" t="s">
        <v>167</v>
      </c>
      <c r="B38" s="17"/>
      <c r="C38" s="18"/>
      <c r="D38" s="18"/>
      <c r="E38" s="24"/>
      <c r="F38" s="15"/>
      <c r="G38" s="31"/>
      <c r="H38" s="18"/>
      <c r="I38" s="18">
        <v>12.5</v>
      </c>
      <c r="J38" s="24"/>
      <c r="K38" s="15"/>
      <c r="L38" s="31">
        <f t="shared" si="6"/>
        <v>0</v>
      </c>
      <c r="M38" s="18">
        <f t="shared" si="7"/>
        <v>0</v>
      </c>
      <c r="N38" s="18">
        <f t="shared" si="8"/>
        <v>12.5</v>
      </c>
      <c r="O38" s="24">
        <f t="shared" si="9"/>
        <v>0</v>
      </c>
      <c r="Q38" s="10">
        <f t="shared" si="4"/>
        <v>12.5</v>
      </c>
      <c r="R38" s="10">
        <f t="shared" si="5"/>
        <v>0</v>
      </c>
    </row>
    <row r="39" spans="1:18" x14ac:dyDescent="0.25">
      <c r="A39" s="23" t="s">
        <v>168</v>
      </c>
      <c r="B39" s="17"/>
      <c r="C39" s="18"/>
      <c r="D39" s="18"/>
      <c r="E39" s="24"/>
      <c r="F39" s="15"/>
      <c r="G39" s="31"/>
      <c r="H39" s="18"/>
      <c r="I39" s="18">
        <v>12.5</v>
      </c>
      <c r="J39" s="24"/>
      <c r="K39" s="15"/>
      <c r="L39" s="31">
        <f t="shared" si="6"/>
        <v>0</v>
      </c>
      <c r="M39" s="18">
        <f t="shared" si="7"/>
        <v>0</v>
      </c>
      <c r="N39" s="18">
        <f t="shared" si="8"/>
        <v>12.5</v>
      </c>
      <c r="O39" s="24">
        <f t="shared" si="9"/>
        <v>0</v>
      </c>
      <c r="Q39" s="10">
        <f t="shared" si="4"/>
        <v>12.5</v>
      </c>
      <c r="R39" s="10">
        <f t="shared" si="5"/>
        <v>0</v>
      </c>
    </row>
    <row r="40" spans="1:18" x14ac:dyDescent="0.25">
      <c r="A40" s="23" t="s">
        <v>169</v>
      </c>
      <c r="B40" s="17"/>
      <c r="C40" s="18"/>
      <c r="D40" s="18"/>
      <c r="E40" s="24"/>
      <c r="F40" s="15"/>
      <c r="G40" s="31"/>
      <c r="H40" s="18"/>
      <c r="I40" s="18">
        <v>12.5</v>
      </c>
      <c r="J40" s="24"/>
      <c r="K40" s="15"/>
      <c r="L40" s="31">
        <f t="shared" si="6"/>
        <v>0</v>
      </c>
      <c r="M40" s="18">
        <f t="shared" si="7"/>
        <v>0</v>
      </c>
      <c r="N40" s="18">
        <f t="shared" si="8"/>
        <v>12.5</v>
      </c>
      <c r="O40" s="24">
        <f t="shared" si="9"/>
        <v>0</v>
      </c>
      <c r="Q40" s="10">
        <f t="shared" si="4"/>
        <v>12.5</v>
      </c>
      <c r="R40" s="10">
        <f t="shared" si="5"/>
        <v>0</v>
      </c>
    </row>
    <row r="41" spans="1:18" x14ac:dyDescent="0.25">
      <c r="A41" s="23" t="s">
        <v>170</v>
      </c>
      <c r="B41" s="17"/>
      <c r="C41" s="18"/>
      <c r="D41" s="18"/>
      <c r="E41" s="24"/>
      <c r="F41" s="15"/>
      <c r="G41" s="31"/>
      <c r="H41" s="18"/>
      <c r="I41" s="18">
        <v>12.5</v>
      </c>
      <c r="J41" s="24"/>
      <c r="K41" s="15"/>
      <c r="L41" s="31">
        <f t="shared" si="6"/>
        <v>0</v>
      </c>
      <c r="M41" s="18">
        <f t="shared" si="7"/>
        <v>0</v>
      </c>
      <c r="N41" s="18">
        <f t="shared" si="8"/>
        <v>12.5</v>
      </c>
      <c r="O41" s="24">
        <f t="shared" si="9"/>
        <v>0</v>
      </c>
      <c r="Q41" s="10">
        <f t="shared" si="4"/>
        <v>12.5</v>
      </c>
      <c r="R41" s="10">
        <f t="shared" si="5"/>
        <v>0</v>
      </c>
    </row>
    <row r="42" spans="1:18" x14ac:dyDescent="0.25">
      <c r="A42" s="23" t="s">
        <v>171</v>
      </c>
      <c r="B42" s="17"/>
      <c r="C42" s="18"/>
      <c r="D42" s="18"/>
      <c r="E42" s="24"/>
      <c r="F42" s="15"/>
      <c r="G42" s="31"/>
      <c r="H42" s="18"/>
      <c r="I42" s="18">
        <v>12.5</v>
      </c>
      <c r="J42" s="24"/>
      <c r="K42" s="15"/>
      <c r="L42" s="31">
        <f t="shared" si="6"/>
        <v>0</v>
      </c>
      <c r="M42" s="18">
        <f t="shared" si="7"/>
        <v>0</v>
      </c>
      <c r="N42" s="18">
        <f t="shared" si="8"/>
        <v>12.5</v>
      </c>
      <c r="O42" s="24">
        <f t="shared" si="9"/>
        <v>0</v>
      </c>
      <c r="Q42" s="10">
        <f t="shared" si="4"/>
        <v>12.5</v>
      </c>
      <c r="R42" s="10">
        <f t="shared" si="5"/>
        <v>0</v>
      </c>
    </row>
    <row r="43" spans="1:18" x14ac:dyDescent="0.25">
      <c r="A43" s="23" t="s">
        <v>172</v>
      </c>
      <c r="B43" s="17"/>
      <c r="C43" s="18"/>
      <c r="D43" s="18"/>
      <c r="E43" s="24"/>
      <c r="F43" s="15"/>
      <c r="G43" s="31"/>
      <c r="H43" s="18"/>
      <c r="I43" s="18">
        <v>12.5</v>
      </c>
      <c r="J43" s="24"/>
      <c r="K43" s="15"/>
      <c r="L43" s="31">
        <f t="shared" si="6"/>
        <v>0</v>
      </c>
      <c r="M43" s="18">
        <f t="shared" si="7"/>
        <v>0</v>
      </c>
      <c r="N43" s="18">
        <f t="shared" si="8"/>
        <v>12.5</v>
      </c>
      <c r="O43" s="24">
        <f t="shared" si="9"/>
        <v>0</v>
      </c>
      <c r="Q43" s="10">
        <f t="shared" si="4"/>
        <v>12.5</v>
      </c>
      <c r="R43" s="10">
        <f t="shared" si="5"/>
        <v>0</v>
      </c>
    </row>
    <row r="44" spans="1:18" x14ac:dyDescent="0.25">
      <c r="A44" s="23" t="s">
        <v>173</v>
      </c>
      <c r="B44" s="17"/>
      <c r="C44" s="18"/>
      <c r="D44" s="18"/>
      <c r="E44" s="24"/>
      <c r="F44" s="15"/>
      <c r="G44" s="31"/>
      <c r="H44" s="18"/>
      <c r="I44" s="18">
        <v>12.5</v>
      </c>
      <c r="J44" s="24"/>
      <c r="K44" s="15"/>
      <c r="L44" s="31">
        <f t="shared" si="6"/>
        <v>0</v>
      </c>
      <c r="M44" s="18">
        <f t="shared" si="7"/>
        <v>0</v>
      </c>
      <c r="N44" s="18">
        <f t="shared" si="8"/>
        <v>12.5</v>
      </c>
      <c r="O44" s="24">
        <f t="shared" si="9"/>
        <v>0</v>
      </c>
      <c r="Q44" s="10">
        <f t="shared" si="4"/>
        <v>12.5</v>
      </c>
      <c r="R44" s="10">
        <f t="shared" si="5"/>
        <v>0</v>
      </c>
    </row>
    <row r="45" spans="1:18" x14ac:dyDescent="0.25">
      <c r="A45" s="23" t="s">
        <v>174</v>
      </c>
      <c r="B45" s="17"/>
      <c r="C45" s="18"/>
      <c r="D45" s="18"/>
      <c r="E45" s="24"/>
      <c r="F45" s="15"/>
      <c r="G45" s="31"/>
      <c r="H45" s="18"/>
      <c r="I45" s="18">
        <v>12.5</v>
      </c>
      <c r="J45" s="24"/>
      <c r="K45" s="15"/>
      <c r="L45" s="31">
        <f t="shared" si="6"/>
        <v>0</v>
      </c>
      <c r="M45" s="18">
        <f t="shared" si="7"/>
        <v>0</v>
      </c>
      <c r="N45" s="18">
        <f t="shared" si="8"/>
        <v>12.5</v>
      </c>
      <c r="O45" s="24">
        <f t="shared" si="9"/>
        <v>0</v>
      </c>
      <c r="Q45" s="10">
        <f t="shared" si="4"/>
        <v>12.5</v>
      </c>
      <c r="R45" s="10">
        <f t="shared" si="5"/>
        <v>0</v>
      </c>
    </row>
    <row r="46" spans="1:18" x14ac:dyDescent="0.25">
      <c r="A46" s="23" t="s">
        <v>175</v>
      </c>
      <c r="B46" s="17"/>
      <c r="C46" s="18"/>
      <c r="D46" s="18"/>
      <c r="E46" s="24"/>
      <c r="F46" s="15"/>
      <c r="G46" s="31"/>
      <c r="H46" s="18"/>
      <c r="I46" s="18">
        <v>12.5</v>
      </c>
      <c r="J46" s="24"/>
      <c r="K46" s="15"/>
      <c r="L46" s="31">
        <f t="shared" si="6"/>
        <v>0</v>
      </c>
      <c r="M46" s="18">
        <f t="shared" si="7"/>
        <v>0</v>
      </c>
      <c r="N46" s="18">
        <f t="shared" si="8"/>
        <v>12.5</v>
      </c>
      <c r="O46" s="24">
        <f t="shared" si="9"/>
        <v>0</v>
      </c>
      <c r="Q46" s="10">
        <f t="shared" si="4"/>
        <v>12.5</v>
      </c>
      <c r="R46" s="10">
        <f t="shared" si="5"/>
        <v>0</v>
      </c>
    </row>
    <row r="47" spans="1:18" x14ac:dyDescent="0.25">
      <c r="A47" s="23" t="s">
        <v>176</v>
      </c>
      <c r="B47" s="17"/>
      <c r="C47" s="18"/>
      <c r="D47" s="18"/>
      <c r="E47" s="24"/>
      <c r="F47" s="15"/>
      <c r="G47" s="31"/>
      <c r="H47" s="18"/>
      <c r="I47" s="18">
        <v>12.5</v>
      </c>
      <c r="J47" s="24"/>
      <c r="K47" s="15"/>
      <c r="L47" s="31">
        <f t="shared" si="6"/>
        <v>0</v>
      </c>
      <c r="M47" s="18">
        <f t="shared" si="7"/>
        <v>0</v>
      </c>
      <c r="N47" s="18">
        <f t="shared" si="8"/>
        <v>12.5</v>
      </c>
      <c r="O47" s="24">
        <f t="shared" si="9"/>
        <v>0</v>
      </c>
      <c r="Q47" s="10">
        <f t="shared" si="4"/>
        <v>12.5</v>
      </c>
      <c r="R47" s="10">
        <f t="shared" si="5"/>
        <v>0</v>
      </c>
    </row>
    <row r="48" spans="1:18" ht="30" x14ac:dyDescent="0.25">
      <c r="A48" s="66" t="s">
        <v>183</v>
      </c>
      <c r="B48" s="17"/>
      <c r="C48" s="18"/>
      <c r="D48" s="18"/>
      <c r="E48" s="24">
        <v>119.76</v>
      </c>
      <c r="F48" s="15"/>
      <c r="G48" s="31"/>
      <c r="H48" s="18"/>
      <c r="I48" s="18"/>
      <c r="J48" s="24"/>
      <c r="K48" s="15"/>
      <c r="L48" s="31">
        <f t="shared" si="6"/>
        <v>0</v>
      </c>
      <c r="M48" s="18">
        <f t="shared" si="7"/>
        <v>0</v>
      </c>
      <c r="N48" s="18">
        <f t="shared" si="8"/>
        <v>0</v>
      </c>
      <c r="O48" s="24">
        <f t="shared" si="9"/>
        <v>119.76</v>
      </c>
      <c r="Q48" s="10">
        <f t="shared" si="4"/>
        <v>0</v>
      </c>
      <c r="R48" s="10">
        <f t="shared" si="5"/>
        <v>119.76</v>
      </c>
    </row>
    <row r="49" spans="1:18" s="16" customFormat="1" ht="16.5" thickBot="1" x14ac:dyDescent="0.3">
      <c r="A49" s="47" t="s">
        <v>185</v>
      </c>
      <c r="B49" s="48"/>
      <c r="C49" s="49"/>
      <c r="D49" s="49">
        <f>SUBTOTAL(9,D5:D48)</f>
        <v>1379.99</v>
      </c>
      <c r="E49" s="50">
        <f>SUBTOTAL(9,E5:E48)</f>
        <v>119.76</v>
      </c>
      <c r="F49" s="14"/>
      <c r="G49" s="11">
        <f>SUBTOTAL(9,(G5:G48))</f>
        <v>0</v>
      </c>
      <c r="H49" s="12">
        <f>SUBTOTAL(9,(H5:H48))</f>
        <v>0</v>
      </c>
      <c r="I49" s="12">
        <f>SUBTOTAL(9,(I5:I48))</f>
        <v>0</v>
      </c>
      <c r="J49" s="13">
        <f>SUBTOTAL(9,(J5:J48))</f>
        <v>0</v>
      </c>
      <c r="K49" s="14"/>
      <c r="L49" s="51">
        <f>SUBTOTAL(9,(L5:L48))</f>
        <v>0</v>
      </c>
      <c r="M49" s="49">
        <f>SUBTOTAL(9,(M5:M48))</f>
        <v>0</v>
      </c>
      <c r="N49" s="49">
        <f>SUBTOTAL(9,(N5:N48))</f>
        <v>1379.99</v>
      </c>
      <c r="O49" s="50">
        <f>SUBTOTAL(9,(O5:O48))</f>
        <v>119.76</v>
      </c>
      <c r="Q49" s="10">
        <f t="shared" si="4"/>
        <v>1379.99</v>
      </c>
      <c r="R49" s="10">
        <f t="shared" si="5"/>
        <v>119.76</v>
      </c>
    </row>
    <row r="50" spans="1:18" ht="30" x14ac:dyDescent="0.25">
      <c r="A50" s="65" t="s">
        <v>199</v>
      </c>
      <c r="B50" s="20"/>
      <c r="C50" s="21"/>
      <c r="D50" s="21">
        <v>1375.76</v>
      </c>
      <c r="E50" s="22"/>
      <c r="F50" s="15"/>
      <c r="G50" s="46"/>
      <c r="H50" s="44"/>
      <c r="I50" s="44">
        <v>-650</v>
      </c>
      <c r="J50" s="45"/>
      <c r="K50" s="15"/>
      <c r="L50" s="30">
        <f>B50+G50</f>
        <v>0</v>
      </c>
      <c r="M50" s="21">
        <f t="shared" ref="M50" si="10">C50+H50</f>
        <v>0</v>
      </c>
      <c r="N50" s="21">
        <f t="shared" ref="N50" si="11">D50+I50</f>
        <v>725.76</v>
      </c>
      <c r="O50" s="22">
        <f t="shared" ref="O50" si="12">E50+J50</f>
        <v>0</v>
      </c>
      <c r="Q50" s="10">
        <f t="shared" si="4"/>
        <v>725.76</v>
      </c>
      <c r="R50" s="10">
        <f t="shared" si="5"/>
        <v>0</v>
      </c>
    </row>
    <row r="51" spans="1:18" x14ac:dyDescent="0.25">
      <c r="A51" s="23" t="s">
        <v>83</v>
      </c>
      <c r="B51" s="17"/>
      <c r="C51" s="18"/>
      <c r="D51" s="18"/>
      <c r="E51" s="24"/>
      <c r="F51" s="15"/>
      <c r="G51" s="46"/>
      <c r="H51" s="44"/>
      <c r="I51" s="44">
        <v>12.5</v>
      </c>
      <c r="J51" s="45"/>
      <c r="K51" s="15"/>
      <c r="L51" s="31">
        <f t="shared" ref="L51:L103" si="13">B51+G51</f>
        <v>0</v>
      </c>
      <c r="M51" s="18">
        <f t="shared" ref="M51:M103" si="14">C51+H51</f>
        <v>0</v>
      </c>
      <c r="N51" s="18">
        <f t="shared" ref="N51:N103" si="15">D51+I51</f>
        <v>12.5</v>
      </c>
      <c r="O51" s="24">
        <f t="shared" ref="O51:O103" si="16">E51+J51</f>
        <v>0</v>
      </c>
      <c r="Q51" s="10">
        <f t="shared" si="4"/>
        <v>12.5</v>
      </c>
      <c r="R51" s="10">
        <f t="shared" si="5"/>
        <v>0</v>
      </c>
    </row>
    <row r="52" spans="1:18" x14ac:dyDescent="0.25">
      <c r="A52" s="23" t="s">
        <v>84</v>
      </c>
      <c r="B52" s="17"/>
      <c r="C52" s="18"/>
      <c r="D52" s="18"/>
      <c r="E52" s="24"/>
      <c r="F52" s="15"/>
      <c r="G52" s="46"/>
      <c r="H52" s="44"/>
      <c r="I52" s="44">
        <v>12.5</v>
      </c>
      <c r="J52" s="45"/>
      <c r="K52" s="15"/>
      <c r="L52" s="31">
        <f t="shared" si="13"/>
        <v>0</v>
      </c>
      <c r="M52" s="18">
        <f t="shared" si="14"/>
        <v>0</v>
      </c>
      <c r="N52" s="18">
        <f t="shared" si="15"/>
        <v>12.5</v>
      </c>
      <c r="O52" s="24">
        <f t="shared" si="16"/>
        <v>0</v>
      </c>
      <c r="Q52" s="10">
        <f t="shared" si="4"/>
        <v>12.5</v>
      </c>
      <c r="R52" s="10">
        <f t="shared" si="5"/>
        <v>0</v>
      </c>
    </row>
    <row r="53" spans="1:18" x14ac:dyDescent="0.25">
      <c r="A53" s="23" t="s">
        <v>85</v>
      </c>
      <c r="B53" s="17"/>
      <c r="C53" s="18"/>
      <c r="D53" s="18"/>
      <c r="E53" s="24"/>
      <c r="F53" s="15"/>
      <c r="G53" s="46"/>
      <c r="H53" s="44"/>
      <c r="I53" s="44">
        <v>12.5</v>
      </c>
      <c r="J53" s="45"/>
      <c r="K53" s="15"/>
      <c r="L53" s="31">
        <f t="shared" si="13"/>
        <v>0</v>
      </c>
      <c r="M53" s="18">
        <f t="shared" si="14"/>
        <v>0</v>
      </c>
      <c r="N53" s="18">
        <f t="shared" si="15"/>
        <v>12.5</v>
      </c>
      <c r="O53" s="24">
        <f t="shared" si="16"/>
        <v>0</v>
      </c>
      <c r="Q53" s="10">
        <f t="shared" si="4"/>
        <v>12.5</v>
      </c>
      <c r="R53" s="10">
        <f t="shared" si="5"/>
        <v>0</v>
      </c>
    </row>
    <row r="54" spans="1:18" x14ac:dyDescent="0.25">
      <c r="A54" s="23" t="s">
        <v>86</v>
      </c>
      <c r="B54" s="17"/>
      <c r="C54" s="18"/>
      <c r="D54" s="18"/>
      <c r="E54" s="24"/>
      <c r="F54" s="15"/>
      <c r="G54" s="46"/>
      <c r="H54" s="44"/>
      <c r="I54" s="44">
        <v>12.5</v>
      </c>
      <c r="J54" s="45"/>
      <c r="K54" s="15"/>
      <c r="L54" s="31">
        <f t="shared" si="13"/>
        <v>0</v>
      </c>
      <c r="M54" s="18">
        <f t="shared" si="14"/>
        <v>0</v>
      </c>
      <c r="N54" s="18">
        <f t="shared" si="15"/>
        <v>12.5</v>
      </c>
      <c r="O54" s="24">
        <f t="shared" si="16"/>
        <v>0</v>
      </c>
      <c r="Q54" s="10">
        <f t="shared" si="4"/>
        <v>12.5</v>
      </c>
      <c r="R54" s="10">
        <f t="shared" si="5"/>
        <v>0</v>
      </c>
    </row>
    <row r="55" spans="1:18" x14ac:dyDescent="0.25">
      <c r="A55" s="23" t="s">
        <v>87</v>
      </c>
      <c r="B55" s="17"/>
      <c r="C55" s="18"/>
      <c r="D55" s="18"/>
      <c r="E55" s="24"/>
      <c r="F55" s="15"/>
      <c r="G55" s="46"/>
      <c r="H55" s="44"/>
      <c r="I55" s="44">
        <v>12.5</v>
      </c>
      <c r="J55" s="45"/>
      <c r="K55" s="15"/>
      <c r="L55" s="31">
        <f t="shared" si="13"/>
        <v>0</v>
      </c>
      <c r="M55" s="18">
        <f t="shared" si="14"/>
        <v>0</v>
      </c>
      <c r="N55" s="18">
        <f t="shared" si="15"/>
        <v>12.5</v>
      </c>
      <c r="O55" s="24">
        <f t="shared" si="16"/>
        <v>0</v>
      </c>
      <c r="Q55" s="10">
        <f t="shared" si="4"/>
        <v>12.5</v>
      </c>
      <c r="R55" s="10">
        <f t="shared" si="5"/>
        <v>0</v>
      </c>
    </row>
    <row r="56" spans="1:18" x14ac:dyDescent="0.25">
      <c r="A56" s="23" t="s">
        <v>88</v>
      </c>
      <c r="B56" s="17"/>
      <c r="C56" s="18"/>
      <c r="D56" s="18"/>
      <c r="E56" s="24"/>
      <c r="F56" s="15"/>
      <c r="G56" s="46"/>
      <c r="H56" s="44"/>
      <c r="I56" s="44">
        <v>12.5</v>
      </c>
      <c r="J56" s="45"/>
      <c r="K56" s="15"/>
      <c r="L56" s="31">
        <f t="shared" si="13"/>
        <v>0</v>
      </c>
      <c r="M56" s="18">
        <f t="shared" si="14"/>
        <v>0</v>
      </c>
      <c r="N56" s="18">
        <f t="shared" si="15"/>
        <v>12.5</v>
      </c>
      <c r="O56" s="24">
        <f t="shared" si="16"/>
        <v>0</v>
      </c>
      <c r="Q56" s="10">
        <f t="shared" si="4"/>
        <v>12.5</v>
      </c>
      <c r="R56" s="10">
        <f t="shared" si="5"/>
        <v>0</v>
      </c>
    </row>
    <row r="57" spans="1:18" x14ac:dyDescent="0.25">
      <c r="A57" s="23" t="s">
        <v>89</v>
      </c>
      <c r="B57" s="17"/>
      <c r="C57" s="18"/>
      <c r="D57" s="18"/>
      <c r="E57" s="24"/>
      <c r="F57" s="15"/>
      <c r="G57" s="46"/>
      <c r="H57" s="44"/>
      <c r="I57" s="44">
        <v>12.5</v>
      </c>
      <c r="J57" s="45"/>
      <c r="K57" s="15"/>
      <c r="L57" s="31">
        <f t="shared" si="13"/>
        <v>0</v>
      </c>
      <c r="M57" s="18">
        <f t="shared" si="14"/>
        <v>0</v>
      </c>
      <c r="N57" s="18">
        <f t="shared" si="15"/>
        <v>12.5</v>
      </c>
      <c r="O57" s="24">
        <f t="shared" si="16"/>
        <v>0</v>
      </c>
      <c r="Q57" s="10">
        <f t="shared" si="4"/>
        <v>12.5</v>
      </c>
      <c r="R57" s="10">
        <f t="shared" si="5"/>
        <v>0</v>
      </c>
    </row>
    <row r="58" spans="1:18" x14ac:dyDescent="0.25">
      <c r="A58" s="23" t="s">
        <v>90</v>
      </c>
      <c r="B58" s="17"/>
      <c r="C58" s="18"/>
      <c r="D58" s="18"/>
      <c r="E58" s="24"/>
      <c r="F58" s="15"/>
      <c r="G58" s="46"/>
      <c r="H58" s="44"/>
      <c r="I58" s="44">
        <v>12.5</v>
      </c>
      <c r="J58" s="45"/>
      <c r="K58" s="15"/>
      <c r="L58" s="31">
        <f t="shared" si="13"/>
        <v>0</v>
      </c>
      <c r="M58" s="18">
        <f t="shared" si="14"/>
        <v>0</v>
      </c>
      <c r="N58" s="18">
        <f t="shared" si="15"/>
        <v>12.5</v>
      </c>
      <c r="O58" s="24">
        <f t="shared" si="16"/>
        <v>0</v>
      </c>
      <c r="Q58" s="10">
        <f t="shared" si="4"/>
        <v>12.5</v>
      </c>
      <c r="R58" s="10">
        <f t="shared" si="5"/>
        <v>0</v>
      </c>
    </row>
    <row r="59" spans="1:18" x14ac:dyDescent="0.25">
      <c r="A59" s="23" t="s">
        <v>91</v>
      </c>
      <c r="B59" s="17"/>
      <c r="C59" s="18"/>
      <c r="D59" s="18"/>
      <c r="E59" s="24"/>
      <c r="F59" s="15"/>
      <c r="G59" s="46"/>
      <c r="H59" s="44"/>
      <c r="I59" s="44">
        <v>12.5</v>
      </c>
      <c r="J59" s="45"/>
      <c r="K59" s="15"/>
      <c r="L59" s="31">
        <f t="shared" si="13"/>
        <v>0</v>
      </c>
      <c r="M59" s="18">
        <f t="shared" si="14"/>
        <v>0</v>
      </c>
      <c r="N59" s="18">
        <f t="shared" si="15"/>
        <v>12.5</v>
      </c>
      <c r="O59" s="24">
        <f t="shared" si="16"/>
        <v>0</v>
      </c>
      <c r="Q59" s="10">
        <f t="shared" si="4"/>
        <v>12.5</v>
      </c>
      <c r="R59" s="10">
        <f t="shared" si="5"/>
        <v>0</v>
      </c>
    </row>
    <row r="60" spans="1:18" x14ac:dyDescent="0.25">
      <c r="A60" s="23" t="s">
        <v>92</v>
      </c>
      <c r="B60" s="17"/>
      <c r="C60" s="18"/>
      <c r="D60" s="18"/>
      <c r="E60" s="24"/>
      <c r="F60" s="15"/>
      <c r="G60" s="46"/>
      <c r="H60" s="44"/>
      <c r="I60" s="44">
        <v>12.5</v>
      </c>
      <c r="J60" s="45"/>
      <c r="K60" s="15"/>
      <c r="L60" s="31">
        <f t="shared" si="13"/>
        <v>0</v>
      </c>
      <c r="M60" s="18">
        <f t="shared" si="14"/>
        <v>0</v>
      </c>
      <c r="N60" s="18">
        <f t="shared" si="15"/>
        <v>12.5</v>
      </c>
      <c r="O60" s="24">
        <f t="shared" si="16"/>
        <v>0</v>
      </c>
      <c r="Q60" s="10">
        <f t="shared" si="4"/>
        <v>12.5</v>
      </c>
      <c r="R60" s="10">
        <f t="shared" si="5"/>
        <v>0</v>
      </c>
    </row>
    <row r="61" spans="1:18" x14ac:dyDescent="0.25">
      <c r="A61" s="23" t="s">
        <v>93</v>
      </c>
      <c r="B61" s="17"/>
      <c r="C61" s="18"/>
      <c r="D61" s="18"/>
      <c r="E61" s="24"/>
      <c r="F61" s="15"/>
      <c r="G61" s="46"/>
      <c r="H61" s="44"/>
      <c r="I61" s="44">
        <v>12.5</v>
      </c>
      <c r="J61" s="45"/>
      <c r="K61" s="15"/>
      <c r="L61" s="31">
        <f t="shared" si="13"/>
        <v>0</v>
      </c>
      <c r="M61" s="18">
        <f t="shared" si="14"/>
        <v>0</v>
      </c>
      <c r="N61" s="18">
        <f t="shared" si="15"/>
        <v>12.5</v>
      </c>
      <c r="O61" s="24">
        <f t="shared" si="16"/>
        <v>0</v>
      </c>
      <c r="Q61" s="10">
        <f t="shared" si="4"/>
        <v>12.5</v>
      </c>
      <c r="R61" s="10">
        <f t="shared" si="5"/>
        <v>0</v>
      </c>
    </row>
    <row r="62" spans="1:18" x14ac:dyDescent="0.25">
      <c r="A62" s="23" t="s">
        <v>94</v>
      </c>
      <c r="B62" s="17"/>
      <c r="C62" s="18"/>
      <c r="D62" s="18"/>
      <c r="E62" s="24"/>
      <c r="F62" s="15"/>
      <c r="G62" s="46"/>
      <c r="H62" s="44"/>
      <c r="I62" s="44">
        <v>12.5</v>
      </c>
      <c r="J62" s="45"/>
      <c r="K62" s="15"/>
      <c r="L62" s="31">
        <f t="shared" si="13"/>
        <v>0</v>
      </c>
      <c r="M62" s="18">
        <f t="shared" si="14"/>
        <v>0</v>
      </c>
      <c r="N62" s="18">
        <f t="shared" si="15"/>
        <v>12.5</v>
      </c>
      <c r="O62" s="24">
        <f t="shared" si="16"/>
        <v>0</v>
      </c>
      <c r="Q62" s="10">
        <f t="shared" si="4"/>
        <v>12.5</v>
      </c>
      <c r="R62" s="10">
        <f t="shared" si="5"/>
        <v>0</v>
      </c>
    </row>
    <row r="63" spans="1:18" x14ac:dyDescent="0.25">
      <c r="A63" s="23" t="s">
        <v>95</v>
      </c>
      <c r="B63" s="17"/>
      <c r="C63" s="18"/>
      <c r="D63" s="18"/>
      <c r="E63" s="24"/>
      <c r="F63" s="15"/>
      <c r="G63" s="46"/>
      <c r="H63" s="44"/>
      <c r="I63" s="44">
        <v>12.5</v>
      </c>
      <c r="J63" s="45"/>
      <c r="K63" s="15"/>
      <c r="L63" s="31">
        <f t="shared" si="13"/>
        <v>0</v>
      </c>
      <c r="M63" s="18">
        <f t="shared" si="14"/>
        <v>0</v>
      </c>
      <c r="N63" s="18">
        <f t="shared" si="15"/>
        <v>12.5</v>
      </c>
      <c r="O63" s="24">
        <f t="shared" si="16"/>
        <v>0</v>
      </c>
      <c r="Q63" s="10">
        <f t="shared" si="4"/>
        <v>12.5</v>
      </c>
      <c r="R63" s="10">
        <f t="shared" si="5"/>
        <v>0</v>
      </c>
    </row>
    <row r="64" spans="1:18" x14ac:dyDescent="0.25">
      <c r="A64" s="23" t="s">
        <v>96</v>
      </c>
      <c r="B64" s="17"/>
      <c r="C64" s="18"/>
      <c r="D64" s="18"/>
      <c r="E64" s="24"/>
      <c r="F64" s="15"/>
      <c r="G64" s="46"/>
      <c r="H64" s="44"/>
      <c r="I64" s="44">
        <v>12.5</v>
      </c>
      <c r="J64" s="45"/>
      <c r="K64" s="15"/>
      <c r="L64" s="31">
        <f t="shared" si="13"/>
        <v>0</v>
      </c>
      <c r="M64" s="18">
        <f t="shared" si="14"/>
        <v>0</v>
      </c>
      <c r="N64" s="18">
        <f t="shared" si="15"/>
        <v>12.5</v>
      </c>
      <c r="O64" s="24">
        <f t="shared" si="16"/>
        <v>0</v>
      </c>
      <c r="Q64" s="10">
        <f t="shared" si="4"/>
        <v>12.5</v>
      </c>
      <c r="R64" s="10">
        <f t="shared" si="5"/>
        <v>0</v>
      </c>
    </row>
    <row r="65" spans="1:18" x14ac:dyDescent="0.25">
      <c r="A65" s="23" t="s">
        <v>97</v>
      </c>
      <c r="B65" s="17"/>
      <c r="C65" s="18"/>
      <c r="D65" s="18"/>
      <c r="E65" s="24"/>
      <c r="F65" s="15"/>
      <c r="G65" s="46"/>
      <c r="H65" s="44"/>
      <c r="I65" s="44">
        <v>12.5</v>
      </c>
      <c r="J65" s="45"/>
      <c r="K65" s="15"/>
      <c r="L65" s="31">
        <f t="shared" si="13"/>
        <v>0</v>
      </c>
      <c r="M65" s="18">
        <f t="shared" si="14"/>
        <v>0</v>
      </c>
      <c r="N65" s="18">
        <f t="shared" si="15"/>
        <v>12.5</v>
      </c>
      <c r="O65" s="24">
        <f t="shared" si="16"/>
        <v>0</v>
      </c>
      <c r="Q65" s="10">
        <f t="shared" si="4"/>
        <v>12.5</v>
      </c>
      <c r="R65" s="10">
        <f t="shared" si="5"/>
        <v>0</v>
      </c>
    </row>
    <row r="66" spans="1:18" x14ac:dyDescent="0.25">
      <c r="A66" s="23" t="s">
        <v>98</v>
      </c>
      <c r="B66" s="17"/>
      <c r="C66" s="18"/>
      <c r="D66" s="18"/>
      <c r="E66" s="24"/>
      <c r="F66" s="15"/>
      <c r="G66" s="46"/>
      <c r="H66" s="44"/>
      <c r="I66" s="44">
        <v>12.5</v>
      </c>
      <c r="J66" s="45"/>
      <c r="K66" s="15"/>
      <c r="L66" s="31">
        <f t="shared" si="13"/>
        <v>0</v>
      </c>
      <c r="M66" s="18">
        <f t="shared" si="14"/>
        <v>0</v>
      </c>
      <c r="N66" s="18">
        <f t="shared" si="15"/>
        <v>12.5</v>
      </c>
      <c r="O66" s="24">
        <f t="shared" si="16"/>
        <v>0</v>
      </c>
      <c r="Q66" s="10">
        <f t="shared" si="4"/>
        <v>12.5</v>
      </c>
      <c r="R66" s="10">
        <f t="shared" si="5"/>
        <v>0</v>
      </c>
    </row>
    <row r="67" spans="1:18" x14ac:dyDescent="0.25">
      <c r="A67" s="23" t="s">
        <v>99</v>
      </c>
      <c r="B67" s="17"/>
      <c r="C67" s="18"/>
      <c r="D67" s="18"/>
      <c r="E67" s="24"/>
      <c r="F67" s="15"/>
      <c r="G67" s="46"/>
      <c r="H67" s="44"/>
      <c r="I67" s="44">
        <v>12.5</v>
      </c>
      <c r="J67" s="45"/>
      <c r="K67" s="15"/>
      <c r="L67" s="31">
        <f t="shared" si="13"/>
        <v>0</v>
      </c>
      <c r="M67" s="18">
        <f t="shared" si="14"/>
        <v>0</v>
      </c>
      <c r="N67" s="18">
        <f t="shared" si="15"/>
        <v>12.5</v>
      </c>
      <c r="O67" s="24">
        <f t="shared" si="16"/>
        <v>0</v>
      </c>
      <c r="Q67" s="10">
        <f t="shared" si="4"/>
        <v>12.5</v>
      </c>
      <c r="R67" s="10">
        <f t="shared" si="5"/>
        <v>0</v>
      </c>
    </row>
    <row r="68" spans="1:18" x14ac:dyDescent="0.25">
      <c r="A68" s="23" t="s">
        <v>100</v>
      </c>
      <c r="B68" s="17"/>
      <c r="C68" s="18"/>
      <c r="D68" s="18"/>
      <c r="E68" s="24"/>
      <c r="F68" s="15"/>
      <c r="G68" s="46"/>
      <c r="H68" s="44"/>
      <c r="I68" s="44">
        <v>12.5</v>
      </c>
      <c r="J68" s="45"/>
      <c r="K68" s="15"/>
      <c r="L68" s="31">
        <f t="shared" si="13"/>
        <v>0</v>
      </c>
      <c r="M68" s="18">
        <f t="shared" si="14"/>
        <v>0</v>
      </c>
      <c r="N68" s="18">
        <f t="shared" si="15"/>
        <v>12.5</v>
      </c>
      <c r="O68" s="24">
        <f t="shared" si="16"/>
        <v>0</v>
      </c>
      <c r="Q68" s="10">
        <f t="shared" si="4"/>
        <v>12.5</v>
      </c>
      <c r="R68" s="10">
        <f t="shared" si="5"/>
        <v>0</v>
      </c>
    </row>
    <row r="69" spans="1:18" x14ac:dyDescent="0.25">
      <c r="A69" s="23" t="s">
        <v>101</v>
      </c>
      <c r="B69" s="17"/>
      <c r="C69" s="18"/>
      <c r="D69" s="18"/>
      <c r="E69" s="24"/>
      <c r="F69" s="15"/>
      <c r="G69" s="46"/>
      <c r="H69" s="44"/>
      <c r="I69" s="44">
        <v>12.5</v>
      </c>
      <c r="J69" s="45"/>
      <c r="K69" s="15"/>
      <c r="L69" s="31">
        <f t="shared" si="13"/>
        <v>0</v>
      </c>
      <c r="M69" s="18">
        <f t="shared" si="14"/>
        <v>0</v>
      </c>
      <c r="N69" s="18">
        <f t="shared" si="15"/>
        <v>12.5</v>
      </c>
      <c r="O69" s="24">
        <f t="shared" si="16"/>
        <v>0</v>
      </c>
      <c r="Q69" s="10">
        <f t="shared" si="4"/>
        <v>12.5</v>
      </c>
      <c r="R69" s="10">
        <f t="shared" si="5"/>
        <v>0</v>
      </c>
    </row>
    <row r="70" spans="1:18" x14ac:dyDescent="0.25">
      <c r="A70" s="23" t="s">
        <v>102</v>
      </c>
      <c r="B70" s="17"/>
      <c r="C70" s="18"/>
      <c r="D70" s="18"/>
      <c r="E70" s="24"/>
      <c r="F70" s="15"/>
      <c r="G70" s="46"/>
      <c r="H70" s="44"/>
      <c r="I70" s="44">
        <v>12.5</v>
      </c>
      <c r="J70" s="45"/>
      <c r="K70" s="15"/>
      <c r="L70" s="31">
        <f t="shared" si="13"/>
        <v>0</v>
      </c>
      <c r="M70" s="18">
        <f t="shared" si="14"/>
        <v>0</v>
      </c>
      <c r="N70" s="18">
        <f t="shared" si="15"/>
        <v>12.5</v>
      </c>
      <c r="O70" s="24">
        <f t="shared" si="16"/>
        <v>0</v>
      </c>
      <c r="Q70" s="10">
        <f t="shared" ref="Q70:Q133" si="17">L70+N70</f>
        <v>12.5</v>
      </c>
      <c r="R70" s="10">
        <f t="shared" ref="R70:R133" si="18">M70+O70</f>
        <v>0</v>
      </c>
    </row>
    <row r="71" spans="1:18" x14ac:dyDescent="0.25">
      <c r="A71" s="23" t="s">
        <v>103</v>
      </c>
      <c r="B71" s="17"/>
      <c r="C71" s="18"/>
      <c r="D71" s="18"/>
      <c r="E71" s="24"/>
      <c r="F71" s="15"/>
      <c r="G71" s="46"/>
      <c r="H71" s="44"/>
      <c r="I71" s="44">
        <v>12.5</v>
      </c>
      <c r="J71" s="45"/>
      <c r="K71" s="15"/>
      <c r="L71" s="31">
        <f t="shared" si="13"/>
        <v>0</v>
      </c>
      <c r="M71" s="18">
        <f t="shared" si="14"/>
        <v>0</v>
      </c>
      <c r="N71" s="18">
        <f t="shared" si="15"/>
        <v>12.5</v>
      </c>
      <c r="O71" s="24">
        <f t="shared" si="16"/>
        <v>0</v>
      </c>
      <c r="Q71" s="10">
        <f t="shared" si="17"/>
        <v>12.5</v>
      </c>
      <c r="R71" s="10">
        <f t="shared" si="18"/>
        <v>0</v>
      </c>
    </row>
    <row r="72" spans="1:18" x14ac:dyDescent="0.25">
      <c r="A72" s="23" t="s">
        <v>104</v>
      </c>
      <c r="B72" s="17"/>
      <c r="C72" s="18"/>
      <c r="D72" s="18"/>
      <c r="E72" s="24"/>
      <c r="F72" s="15"/>
      <c r="G72" s="46"/>
      <c r="H72" s="44"/>
      <c r="I72" s="44">
        <v>12.5</v>
      </c>
      <c r="J72" s="45"/>
      <c r="K72" s="15"/>
      <c r="L72" s="31">
        <f t="shared" si="13"/>
        <v>0</v>
      </c>
      <c r="M72" s="18">
        <f t="shared" si="14"/>
        <v>0</v>
      </c>
      <c r="N72" s="18">
        <f t="shared" si="15"/>
        <v>12.5</v>
      </c>
      <c r="O72" s="24">
        <f t="shared" si="16"/>
        <v>0</v>
      </c>
      <c r="Q72" s="10">
        <f t="shared" si="17"/>
        <v>12.5</v>
      </c>
      <c r="R72" s="10">
        <f t="shared" si="18"/>
        <v>0</v>
      </c>
    </row>
    <row r="73" spans="1:18" x14ac:dyDescent="0.25">
      <c r="A73" s="23" t="s">
        <v>105</v>
      </c>
      <c r="B73" s="17"/>
      <c r="C73" s="18"/>
      <c r="D73" s="18"/>
      <c r="E73" s="24"/>
      <c r="F73" s="15"/>
      <c r="G73" s="46"/>
      <c r="H73" s="44"/>
      <c r="I73" s="44">
        <v>12.5</v>
      </c>
      <c r="J73" s="45"/>
      <c r="K73" s="15"/>
      <c r="L73" s="31">
        <f t="shared" si="13"/>
        <v>0</v>
      </c>
      <c r="M73" s="18">
        <f t="shared" si="14"/>
        <v>0</v>
      </c>
      <c r="N73" s="18">
        <f t="shared" si="15"/>
        <v>12.5</v>
      </c>
      <c r="O73" s="24">
        <f t="shared" si="16"/>
        <v>0</v>
      </c>
      <c r="Q73" s="10">
        <f t="shared" si="17"/>
        <v>12.5</v>
      </c>
      <c r="R73" s="10">
        <f t="shared" si="18"/>
        <v>0</v>
      </c>
    </row>
    <row r="74" spans="1:18" x14ac:dyDescent="0.25">
      <c r="A74" s="23" t="s">
        <v>106</v>
      </c>
      <c r="B74" s="17"/>
      <c r="C74" s="18"/>
      <c r="D74" s="18"/>
      <c r="E74" s="24"/>
      <c r="F74" s="15"/>
      <c r="G74" s="46"/>
      <c r="H74" s="44"/>
      <c r="I74" s="44">
        <v>12.5</v>
      </c>
      <c r="J74" s="45"/>
      <c r="K74" s="15"/>
      <c r="L74" s="31">
        <f t="shared" si="13"/>
        <v>0</v>
      </c>
      <c r="M74" s="18">
        <f t="shared" si="14"/>
        <v>0</v>
      </c>
      <c r="N74" s="18">
        <f t="shared" si="15"/>
        <v>12.5</v>
      </c>
      <c r="O74" s="24">
        <f t="shared" si="16"/>
        <v>0</v>
      </c>
      <c r="Q74" s="10">
        <f t="shared" si="17"/>
        <v>12.5</v>
      </c>
      <c r="R74" s="10">
        <f t="shared" si="18"/>
        <v>0</v>
      </c>
    </row>
    <row r="75" spans="1:18" x14ac:dyDescent="0.25">
      <c r="A75" s="23" t="s">
        <v>107</v>
      </c>
      <c r="B75" s="17"/>
      <c r="C75" s="18"/>
      <c r="D75" s="18"/>
      <c r="E75" s="24"/>
      <c r="F75" s="15"/>
      <c r="G75" s="46"/>
      <c r="H75" s="44"/>
      <c r="I75" s="44">
        <v>12.5</v>
      </c>
      <c r="J75" s="45"/>
      <c r="K75" s="15"/>
      <c r="L75" s="31">
        <f t="shared" si="13"/>
        <v>0</v>
      </c>
      <c r="M75" s="18">
        <f t="shared" si="14"/>
        <v>0</v>
      </c>
      <c r="N75" s="18">
        <f t="shared" si="15"/>
        <v>12.5</v>
      </c>
      <c r="O75" s="24">
        <f t="shared" si="16"/>
        <v>0</v>
      </c>
      <c r="Q75" s="10">
        <f t="shared" si="17"/>
        <v>12.5</v>
      </c>
      <c r="R75" s="10">
        <f t="shared" si="18"/>
        <v>0</v>
      </c>
    </row>
    <row r="76" spans="1:18" x14ac:dyDescent="0.25">
      <c r="A76" s="23" t="s">
        <v>108</v>
      </c>
      <c r="B76" s="17"/>
      <c r="C76" s="18"/>
      <c r="D76" s="18"/>
      <c r="E76" s="24"/>
      <c r="F76" s="15"/>
      <c r="G76" s="46"/>
      <c r="H76" s="44"/>
      <c r="I76" s="44">
        <v>12.5</v>
      </c>
      <c r="J76" s="45"/>
      <c r="K76" s="15"/>
      <c r="L76" s="31">
        <f t="shared" si="13"/>
        <v>0</v>
      </c>
      <c r="M76" s="18">
        <f t="shared" si="14"/>
        <v>0</v>
      </c>
      <c r="N76" s="18">
        <f t="shared" si="15"/>
        <v>12.5</v>
      </c>
      <c r="O76" s="24">
        <f t="shared" si="16"/>
        <v>0</v>
      </c>
      <c r="Q76" s="10">
        <f t="shared" si="17"/>
        <v>12.5</v>
      </c>
      <c r="R76" s="10">
        <f t="shared" si="18"/>
        <v>0</v>
      </c>
    </row>
    <row r="77" spans="1:18" x14ac:dyDescent="0.25">
      <c r="A77" s="23" t="s">
        <v>109</v>
      </c>
      <c r="B77" s="17"/>
      <c r="C77" s="18"/>
      <c r="D77" s="18"/>
      <c r="E77" s="24"/>
      <c r="F77" s="15"/>
      <c r="G77" s="46"/>
      <c r="H77" s="44"/>
      <c r="I77" s="44">
        <v>12.5</v>
      </c>
      <c r="J77" s="45"/>
      <c r="K77" s="15"/>
      <c r="L77" s="31">
        <f t="shared" si="13"/>
        <v>0</v>
      </c>
      <c r="M77" s="18">
        <f t="shared" si="14"/>
        <v>0</v>
      </c>
      <c r="N77" s="18">
        <f t="shared" si="15"/>
        <v>12.5</v>
      </c>
      <c r="O77" s="24">
        <f t="shared" si="16"/>
        <v>0</v>
      </c>
      <c r="Q77" s="10">
        <f t="shared" si="17"/>
        <v>12.5</v>
      </c>
      <c r="R77" s="10">
        <f t="shared" si="18"/>
        <v>0</v>
      </c>
    </row>
    <row r="78" spans="1:18" x14ac:dyDescent="0.25">
      <c r="A78" s="23" t="s">
        <v>110</v>
      </c>
      <c r="B78" s="17"/>
      <c r="C78" s="18"/>
      <c r="D78" s="18"/>
      <c r="E78" s="24"/>
      <c r="F78" s="15"/>
      <c r="G78" s="46"/>
      <c r="H78" s="44"/>
      <c r="I78" s="44">
        <v>12.5</v>
      </c>
      <c r="J78" s="45"/>
      <c r="K78" s="15"/>
      <c r="L78" s="31">
        <f t="shared" si="13"/>
        <v>0</v>
      </c>
      <c r="M78" s="18">
        <f t="shared" si="14"/>
        <v>0</v>
      </c>
      <c r="N78" s="18">
        <f t="shared" si="15"/>
        <v>12.5</v>
      </c>
      <c r="O78" s="24">
        <f t="shared" si="16"/>
        <v>0</v>
      </c>
      <c r="Q78" s="10">
        <f t="shared" si="17"/>
        <v>12.5</v>
      </c>
      <c r="R78" s="10">
        <f t="shared" si="18"/>
        <v>0</v>
      </c>
    </row>
    <row r="79" spans="1:18" x14ac:dyDescent="0.25">
      <c r="A79" s="23" t="s">
        <v>111</v>
      </c>
      <c r="B79" s="17"/>
      <c r="C79" s="18"/>
      <c r="D79" s="18"/>
      <c r="E79" s="24"/>
      <c r="F79" s="15"/>
      <c r="G79" s="46"/>
      <c r="H79" s="44"/>
      <c r="I79" s="44">
        <v>12.5</v>
      </c>
      <c r="J79" s="45"/>
      <c r="K79" s="15"/>
      <c r="L79" s="31">
        <f t="shared" si="13"/>
        <v>0</v>
      </c>
      <c r="M79" s="18">
        <f t="shared" si="14"/>
        <v>0</v>
      </c>
      <c r="N79" s="18">
        <f t="shared" si="15"/>
        <v>12.5</v>
      </c>
      <c r="O79" s="24">
        <f t="shared" si="16"/>
        <v>0</v>
      </c>
      <c r="Q79" s="10">
        <f t="shared" si="17"/>
        <v>12.5</v>
      </c>
      <c r="R79" s="10">
        <f t="shared" si="18"/>
        <v>0</v>
      </c>
    </row>
    <row r="80" spans="1:18" x14ac:dyDescent="0.25">
      <c r="A80" s="23" t="s">
        <v>112</v>
      </c>
      <c r="B80" s="17"/>
      <c r="C80" s="18"/>
      <c r="D80" s="18"/>
      <c r="E80" s="24"/>
      <c r="F80" s="15"/>
      <c r="G80" s="46"/>
      <c r="H80" s="44"/>
      <c r="I80" s="44">
        <v>12.5</v>
      </c>
      <c r="J80" s="45"/>
      <c r="K80" s="15"/>
      <c r="L80" s="31">
        <f t="shared" si="13"/>
        <v>0</v>
      </c>
      <c r="M80" s="18">
        <f t="shared" si="14"/>
        <v>0</v>
      </c>
      <c r="N80" s="18">
        <f t="shared" si="15"/>
        <v>12.5</v>
      </c>
      <c r="O80" s="24">
        <f t="shared" si="16"/>
        <v>0</v>
      </c>
      <c r="Q80" s="10">
        <f t="shared" si="17"/>
        <v>12.5</v>
      </c>
      <c r="R80" s="10">
        <f t="shared" si="18"/>
        <v>0</v>
      </c>
    </row>
    <row r="81" spans="1:18" x14ac:dyDescent="0.25">
      <c r="A81" s="23" t="s">
        <v>113</v>
      </c>
      <c r="B81" s="17"/>
      <c r="C81" s="18"/>
      <c r="D81" s="18"/>
      <c r="E81" s="24"/>
      <c r="F81" s="15"/>
      <c r="G81" s="46"/>
      <c r="H81" s="44"/>
      <c r="I81" s="44">
        <v>12.5</v>
      </c>
      <c r="J81" s="45"/>
      <c r="K81" s="15"/>
      <c r="L81" s="31">
        <f t="shared" si="13"/>
        <v>0</v>
      </c>
      <c r="M81" s="18">
        <f t="shared" si="14"/>
        <v>0</v>
      </c>
      <c r="N81" s="18">
        <f t="shared" si="15"/>
        <v>12.5</v>
      </c>
      <c r="O81" s="24">
        <f t="shared" si="16"/>
        <v>0</v>
      </c>
      <c r="Q81" s="10">
        <f t="shared" si="17"/>
        <v>12.5</v>
      </c>
      <c r="R81" s="10">
        <f t="shared" si="18"/>
        <v>0</v>
      </c>
    </row>
    <row r="82" spans="1:18" x14ac:dyDescent="0.25">
      <c r="A82" s="23" t="s">
        <v>114</v>
      </c>
      <c r="B82" s="17"/>
      <c r="C82" s="18"/>
      <c r="D82" s="18"/>
      <c r="E82" s="24"/>
      <c r="F82" s="15"/>
      <c r="G82" s="46"/>
      <c r="H82" s="44"/>
      <c r="I82" s="44">
        <v>12.5</v>
      </c>
      <c r="J82" s="45"/>
      <c r="K82" s="15"/>
      <c r="L82" s="31">
        <f t="shared" si="13"/>
        <v>0</v>
      </c>
      <c r="M82" s="18">
        <f t="shared" si="14"/>
        <v>0</v>
      </c>
      <c r="N82" s="18">
        <f t="shared" si="15"/>
        <v>12.5</v>
      </c>
      <c r="O82" s="24">
        <f t="shared" si="16"/>
        <v>0</v>
      </c>
      <c r="Q82" s="10">
        <f t="shared" si="17"/>
        <v>12.5</v>
      </c>
      <c r="R82" s="10">
        <f t="shared" si="18"/>
        <v>0</v>
      </c>
    </row>
    <row r="83" spans="1:18" x14ac:dyDescent="0.25">
      <c r="A83" s="23" t="s">
        <v>115</v>
      </c>
      <c r="B83" s="17"/>
      <c r="C83" s="18"/>
      <c r="D83" s="18"/>
      <c r="E83" s="24"/>
      <c r="F83" s="15"/>
      <c r="G83" s="46"/>
      <c r="H83" s="44"/>
      <c r="I83" s="44">
        <v>12.5</v>
      </c>
      <c r="J83" s="45"/>
      <c r="K83" s="15"/>
      <c r="L83" s="31">
        <f t="shared" si="13"/>
        <v>0</v>
      </c>
      <c r="M83" s="18">
        <f t="shared" si="14"/>
        <v>0</v>
      </c>
      <c r="N83" s="18">
        <f t="shared" si="15"/>
        <v>12.5</v>
      </c>
      <c r="O83" s="24">
        <f t="shared" si="16"/>
        <v>0</v>
      </c>
      <c r="Q83" s="10">
        <f t="shared" si="17"/>
        <v>12.5</v>
      </c>
      <c r="R83" s="10">
        <f t="shared" si="18"/>
        <v>0</v>
      </c>
    </row>
    <row r="84" spans="1:18" x14ac:dyDescent="0.25">
      <c r="A84" s="23" t="s">
        <v>116</v>
      </c>
      <c r="B84" s="17"/>
      <c r="C84" s="18"/>
      <c r="D84" s="18"/>
      <c r="E84" s="24"/>
      <c r="F84" s="15"/>
      <c r="G84" s="46"/>
      <c r="H84" s="44"/>
      <c r="I84" s="44">
        <v>12.5</v>
      </c>
      <c r="J84" s="45"/>
      <c r="K84" s="15"/>
      <c r="L84" s="31">
        <f t="shared" si="13"/>
        <v>0</v>
      </c>
      <c r="M84" s="18">
        <f t="shared" si="14"/>
        <v>0</v>
      </c>
      <c r="N84" s="18">
        <f t="shared" si="15"/>
        <v>12.5</v>
      </c>
      <c r="O84" s="24">
        <f t="shared" si="16"/>
        <v>0</v>
      </c>
      <c r="Q84" s="10">
        <f t="shared" si="17"/>
        <v>12.5</v>
      </c>
      <c r="R84" s="10">
        <f t="shared" si="18"/>
        <v>0</v>
      </c>
    </row>
    <row r="85" spans="1:18" x14ac:dyDescent="0.25">
      <c r="A85" s="23" t="s">
        <v>117</v>
      </c>
      <c r="B85" s="17"/>
      <c r="C85" s="18"/>
      <c r="D85" s="18"/>
      <c r="E85" s="24"/>
      <c r="F85" s="15"/>
      <c r="G85" s="46"/>
      <c r="H85" s="44"/>
      <c r="I85" s="44">
        <v>12.5</v>
      </c>
      <c r="J85" s="45"/>
      <c r="K85" s="15"/>
      <c r="L85" s="31">
        <f t="shared" si="13"/>
        <v>0</v>
      </c>
      <c r="M85" s="18">
        <f t="shared" si="14"/>
        <v>0</v>
      </c>
      <c r="N85" s="18">
        <f t="shared" si="15"/>
        <v>12.5</v>
      </c>
      <c r="O85" s="24">
        <f t="shared" si="16"/>
        <v>0</v>
      </c>
      <c r="Q85" s="10">
        <f t="shared" si="17"/>
        <v>12.5</v>
      </c>
      <c r="R85" s="10">
        <f t="shared" si="18"/>
        <v>0</v>
      </c>
    </row>
    <row r="86" spans="1:18" x14ac:dyDescent="0.25">
      <c r="A86" s="23" t="s">
        <v>118</v>
      </c>
      <c r="B86" s="17"/>
      <c r="C86" s="18"/>
      <c r="D86" s="18"/>
      <c r="E86" s="24"/>
      <c r="F86" s="15"/>
      <c r="G86" s="46"/>
      <c r="H86" s="44"/>
      <c r="I86" s="44">
        <v>12.5</v>
      </c>
      <c r="J86" s="45"/>
      <c r="K86" s="15"/>
      <c r="L86" s="31">
        <f t="shared" si="13"/>
        <v>0</v>
      </c>
      <c r="M86" s="18">
        <f t="shared" si="14"/>
        <v>0</v>
      </c>
      <c r="N86" s="18">
        <f t="shared" si="15"/>
        <v>12.5</v>
      </c>
      <c r="O86" s="24">
        <f t="shared" si="16"/>
        <v>0</v>
      </c>
      <c r="Q86" s="10">
        <f t="shared" si="17"/>
        <v>12.5</v>
      </c>
      <c r="R86" s="10">
        <f t="shared" si="18"/>
        <v>0</v>
      </c>
    </row>
    <row r="87" spans="1:18" x14ac:dyDescent="0.25">
      <c r="A87" s="23" t="s">
        <v>119</v>
      </c>
      <c r="B87" s="17"/>
      <c r="C87" s="18"/>
      <c r="D87" s="18"/>
      <c r="E87" s="24"/>
      <c r="F87" s="15"/>
      <c r="G87" s="46"/>
      <c r="H87" s="44"/>
      <c r="I87" s="44">
        <v>12.5</v>
      </c>
      <c r="J87" s="45"/>
      <c r="K87" s="15"/>
      <c r="L87" s="31">
        <f t="shared" si="13"/>
        <v>0</v>
      </c>
      <c r="M87" s="18">
        <f t="shared" si="14"/>
        <v>0</v>
      </c>
      <c r="N87" s="18">
        <f t="shared" si="15"/>
        <v>12.5</v>
      </c>
      <c r="O87" s="24">
        <f t="shared" si="16"/>
        <v>0</v>
      </c>
      <c r="Q87" s="10">
        <f t="shared" si="17"/>
        <v>12.5</v>
      </c>
      <c r="R87" s="10">
        <f t="shared" si="18"/>
        <v>0</v>
      </c>
    </row>
    <row r="88" spans="1:18" x14ac:dyDescent="0.25">
      <c r="A88" s="23" t="s">
        <v>120</v>
      </c>
      <c r="B88" s="17"/>
      <c r="C88" s="18"/>
      <c r="D88" s="18"/>
      <c r="E88" s="24"/>
      <c r="F88" s="15"/>
      <c r="G88" s="46"/>
      <c r="H88" s="44"/>
      <c r="I88" s="44">
        <v>12.5</v>
      </c>
      <c r="J88" s="45"/>
      <c r="K88" s="15"/>
      <c r="L88" s="31">
        <f t="shared" si="13"/>
        <v>0</v>
      </c>
      <c r="M88" s="18">
        <f t="shared" si="14"/>
        <v>0</v>
      </c>
      <c r="N88" s="18">
        <f t="shared" si="15"/>
        <v>12.5</v>
      </c>
      <c r="O88" s="24">
        <f t="shared" si="16"/>
        <v>0</v>
      </c>
      <c r="Q88" s="10">
        <f t="shared" si="17"/>
        <v>12.5</v>
      </c>
      <c r="R88" s="10">
        <f t="shared" si="18"/>
        <v>0</v>
      </c>
    </row>
    <row r="89" spans="1:18" x14ac:dyDescent="0.25">
      <c r="A89" s="23" t="s">
        <v>121</v>
      </c>
      <c r="B89" s="17"/>
      <c r="C89" s="18"/>
      <c r="D89" s="18"/>
      <c r="E89" s="24"/>
      <c r="F89" s="15"/>
      <c r="G89" s="46"/>
      <c r="H89" s="44"/>
      <c r="I89" s="44">
        <v>12.5</v>
      </c>
      <c r="J89" s="45"/>
      <c r="K89" s="15"/>
      <c r="L89" s="31">
        <f t="shared" si="13"/>
        <v>0</v>
      </c>
      <c r="M89" s="18">
        <f t="shared" si="14"/>
        <v>0</v>
      </c>
      <c r="N89" s="18">
        <f t="shared" si="15"/>
        <v>12.5</v>
      </c>
      <c r="O89" s="24">
        <f t="shared" si="16"/>
        <v>0</v>
      </c>
      <c r="Q89" s="10">
        <f t="shared" si="17"/>
        <v>12.5</v>
      </c>
      <c r="R89" s="10">
        <f t="shared" si="18"/>
        <v>0</v>
      </c>
    </row>
    <row r="90" spans="1:18" x14ac:dyDescent="0.25">
      <c r="A90" s="23" t="s">
        <v>122</v>
      </c>
      <c r="B90" s="17"/>
      <c r="C90" s="18"/>
      <c r="D90" s="18"/>
      <c r="E90" s="24"/>
      <c r="F90" s="15"/>
      <c r="G90" s="46"/>
      <c r="H90" s="44"/>
      <c r="I90" s="44">
        <v>12.5</v>
      </c>
      <c r="J90" s="45"/>
      <c r="K90" s="15"/>
      <c r="L90" s="31">
        <f t="shared" si="13"/>
        <v>0</v>
      </c>
      <c r="M90" s="18">
        <f t="shared" si="14"/>
        <v>0</v>
      </c>
      <c r="N90" s="18">
        <f t="shared" si="15"/>
        <v>12.5</v>
      </c>
      <c r="O90" s="24">
        <f t="shared" si="16"/>
        <v>0</v>
      </c>
      <c r="Q90" s="10">
        <f t="shared" si="17"/>
        <v>12.5</v>
      </c>
      <c r="R90" s="10">
        <f t="shared" si="18"/>
        <v>0</v>
      </c>
    </row>
    <row r="91" spans="1:18" x14ac:dyDescent="0.25">
      <c r="A91" s="23" t="s">
        <v>123</v>
      </c>
      <c r="B91" s="17"/>
      <c r="C91" s="18"/>
      <c r="D91" s="18"/>
      <c r="E91" s="24"/>
      <c r="F91" s="15"/>
      <c r="G91" s="46"/>
      <c r="H91" s="44"/>
      <c r="I91" s="44">
        <v>12.5</v>
      </c>
      <c r="J91" s="45"/>
      <c r="K91" s="15"/>
      <c r="L91" s="31">
        <f t="shared" si="13"/>
        <v>0</v>
      </c>
      <c r="M91" s="18">
        <f t="shared" si="14"/>
        <v>0</v>
      </c>
      <c r="N91" s="18">
        <f t="shared" si="15"/>
        <v>12.5</v>
      </c>
      <c r="O91" s="24">
        <f t="shared" si="16"/>
        <v>0</v>
      </c>
      <c r="Q91" s="10">
        <f t="shared" si="17"/>
        <v>12.5</v>
      </c>
      <c r="R91" s="10">
        <f t="shared" si="18"/>
        <v>0</v>
      </c>
    </row>
    <row r="92" spans="1:18" x14ac:dyDescent="0.25">
      <c r="A92" s="23" t="s">
        <v>124</v>
      </c>
      <c r="B92" s="17"/>
      <c r="C92" s="18"/>
      <c r="D92" s="18"/>
      <c r="E92" s="24"/>
      <c r="F92" s="15"/>
      <c r="G92" s="46"/>
      <c r="H92" s="44"/>
      <c r="I92" s="44">
        <v>12.5</v>
      </c>
      <c r="J92" s="45"/>
      <c r="K92" s="15"/>
      <c r="L92" s="31">
        <f t="shared" si="13"/>
        <v>0</v>
      </c>
      <c r="M92" s="18">
        <f t="shared" si="14"/>
        <v>0</v>
      </c>
      <c r="N92" s="18">
        <f t="shared" si="15"/>
        <v>12.5</v>
      </c>
      <c r="O92" s="24">
        <f t="shared" si="16"/>
        <v>0</v>
      </c>
      <c r="Q92" s="10">
        <f t="shared" si="17"/>
        <v>12.5</v>
      </c>
      <c r="R92" s="10">
        <f t="shared" si="18"/>
        <v>0</v>
      </c>
    </row>
    <row r="93" spans="1:18" x14ac:dyDescent="0.25">
      <c r="A93" s="23" t="s">
        <v>125</v>
      </c>
      <c r="B93" s="17"/>
      <c r="C93" s="18"/>
      <c r="D93" s="18"/>
      <c r="E93" s="24"/>
      <c r="F93" s="15"/>
      <c r="G93" s="46"/>
      <c r="H93" s="44"/>
      <c r="I93" s="44">
        <v>12.5</v>
      </c>
      <c r="J93" s="45"/>
      <c r="K93" s="15"/>
      <c r="L93" s="31">
        <f t="shared" si="13"/>
        <v>0</v>
      </c>
      <c r="M93" s="18">
        <f t="shared" si="14"/>
        <v>0</v>
      </c>
      <c r="N93" s="18">
        <f t="shared" si="15"/>
        <v>12.5</v>
      </c>
      <c r="O93" s="24">
        <f t="shared" si="16"/>
        <v>0</v>
      </c>
      <c r="Q93" s="10">
        <f t="shared" si="17"/>
        <v>12.5</v>
      </c>
      <c r="R93" s="10">
        <f t="shared" si="18"/>
        <v>0</v>
      </c>
    </row>
    <row r="94" spans="1:18" x14ac:dyDescent="0.25">
      <c r="A94" s="23" t="s">
        <v>126</v>
      </c>
      <c r="B94" s="17"/>
      <c r="C94" s="18"/>
      <c r="D94" s="18"/>
      <c r="E94" s="24"/>
      <c r="F94" s="15"/>
      <c r="G94" s="46"/>
      <c r="H94" s="44"/>
      <c r="I94" s="44">
        <v>12.5</v>
      </c>
      <c r="J94" s="45"/>
      <c r="K94" s="15"/>
      <c r="L94" s="31">
        <f t="shared" si="13"/>
        <v>0</v>
      </c>
      <c r="M94" s="18">
        <f t="shared" si="14"/>
        <v>0</v>
      </c>
      <c r="N94" s="18">
        <f t="shared" si="15"/>
        <v>12.5</v>
      </c>
      <c r="O94" s="24">
        <f t="shared" si="16"/>
        <v>0</v>
      </c>
      <c r="Q94" s="10">
        <f t="shared" si="17"/>
        <v>12.5</v>
      </c>
      <c r="R94" s="10">
        <f t="shared" si="18"/>
        <v>0</v>
      </c>
    </row>
    <row r="95" spans="1:18" x14ac:dyDescent="0.25">
      <c r="A95" s="23" t="s">
        <v>127</v>
      </c>
      <c r="B95" s="17"/>
      <c r="C95" s="18"/>
      <c r="D95" s="18"/>
      <c r="E95" s="24"/>
      <c r="F95" s="15"/>
      <c r="G95" s="46"/>
      <c r="H95" s="44"/>
      <c r="I95" s="44">
        <v>12.5</v>
      </c>
      <c r="J95" s="45"/>
      <c r="K95" s="15"/>
      <c r="L95" s="31">
        <f t="shared" si="13"/>
        <v>0</v>
      </c>
      <c r="M95" s="18">
        <f t="shared" si="14"/>
        <v>0</v>
      </c>
      <c r="N95" s="18">
        <f t="shared" si="15"/>
        <v>12.5</v>
      </c>
      <c r="O95" s="24">
        <f t="shared" si="16"/>
        <v>0</v>
      </c>
      <c r="Q95" s="10">
        <f t="shared" si="17"/>
        <v>12.5</v>
      </c>
      <c r="R95" s="10">
        <f t="shared" si="18"/>
        <v>0</v>
      </c>
    </row>
    <row r="96" spans="1:18" x14ac:dyDescent="0.25">
      <c r="A96" s="23" t="s">
        <v>128</v>
      </c>
      <c r="B96" s="17"/>
      <c r="C96" s="18"/>
      <c r="D96" s="18"/>
      <c r="E96" s="24"/>
      <c r="F96" s="15"/>
      <c r="G96" s="46"/>
      <c r="H96" s="44"/>
      <c r="I96" s="44">
        <v>12.5</v>
      </c>
      <c r="J96" s="45"/>
      <c r="K96" s="15"/>
      <c r="L96" s="31">
        <f t="shared" si="13"/>
        <v>0</v>
      </c>
      <c r="M96" s="18">
        <f t="shared" si="14"/>
        <v>0</v>
      </c>
      <c r="N96" s="18">
        <f t="shared" si="15"/>
        <v>12.5</v>
      </c>
      <c r="O96" s="24">
        <f t="shared" si="16"/>
        <v>0</v>
      </c>
      <c r="Q96" s="10">
        <f t="shared" si="17"/>
        <v>12.5</v>
      </c>
      <c r="R96" s="10">
        <f t="shared" si="18"/>
        <v>0</v>
      </c>
    </row>
    <row r="97" spans="1:18" x14ac:dyDescent="0.25">
      <c r="A97" s="23" t="s">
        <v>129</v>
      </c>
      <c r="B97" s="17"/>
      <c r="C97" s="18"/>
      <c r="D97" s="18"/>
      <c r="E97" s="24"/>
      <c r="F97" s="15"/>
      <c r="G97" s="46"/>
      <c r="H97" s="44"/>
      <c r="I97" s="44">
        <v>12.5</v>
      </c>
      <c r="J97" s="45"/>
      <c r="K97" s="15"/>
      <c r="L97" s="31">
        <f t="shared" si="13"/>
        <v>0</v>
      </c>
      <c r="M97" s="18">
        <f t="shared" si="14"/>
        <v>0</v>
      </c>
      <c r="N97" s="18">
        <f t="shared" si="15"/>
        <v>12.5</v>
      </c>
      <c r="O97" s="24">
        <f t="shared" si="16"/>
        <v>0</v>
      </c>
      <c r="Q97" s="10">
        <f t="shared" si="17"/>
        <v>12.5</v>
      </c>
      <c r="R97" s="10">
        <f t="shared" si="18"/>
        <v>0</v>
      </c>
    </row>
    <row r="98" spans="1:18" x14ac:dyDescent="0.25">
      <c r="A98" s="23" t="s">
        <v>130</v>
      </c>
      <c r="B98" s="17"/>
      <c r="C98" s="18"/>
      <c r="D98" s="18"/>
      <c r="E98" s="24"/>
      <c r="F98" s="15"/>
      <c r="G98" s="46"/>
      <c r="H98" s="44"/>
      <c r="I98" s="44">
        <v>12.5</v>
      </c>
      <c r="J98" s="45"/>
      <c r="K98" s="15"/>
      <c r="L98" s="31">
        <f t="shared" si="13"/>
        <v>0</v>
      </c>
      <c r="M98" s="18">
        <f t="shared" si="14"/>
        <v>0</v>
      </c>
      <c r="N98" s="18">
        <f t="shared" si="15"/>
        <v>12.5</v>
      </c>
      <c r="O98" s="24">
        <f t="shared" si="16"/>
        <v>0</v>
      </c>
      <c r="Q98" s="10">
        <f t="shared" si="17"/>
        <v>12.5</v>
      </c>
      <c r="R98" s="10">
        <f t="shared" si="18"/>
        <v>0</v>
      </c>
    </row>
    <row r="99" spans="1:18" x14ac:dyDescent="0.25">
      <c r="A99" s="23" t="s">
        <v>131</v>
      </c>
      <c r="B99" s="17"/>
      <c r="C99" s="18"/>
      <c r="D99" s="18"/>
      <c r="E99" s="24"/>
      <c r="F99" s="15"/>
      <c r="G99" s="46"/>
      <c r="H99" s="44"/>
      <c r="I99" s="44">
        <v>12.5</v>
      </c>
      <c r="J99" s="45"/>
      <c r="K99" s="15"/>
      <c r="L99" s="31">
        <f t="shared" si="13"/>
        <v>0</v>
      </c>
      <c r="M99" s="18">
        <f t="shared" si="14"/>
        <v>0</v>
      </c>
      <c r="N99" s="18">
        <f t="shared" si="15"/>
        <v>12.5</v>
      </c>
      <c r="O99" s="24">
        <f t="shared" si="16"/>
        <v>0</v>
      </c>
      <c r="Q99" s="10">
        <f t="shared" si="17"/>
        <v>12.5</v>
      </c>
      <c r="R99" s="10">
        <f t="shared" si="18"/>
        <v>0</v>
      </c>
    </row>
    <row r="100" spans="1:18" x14ac:dyDescent="0.25">
      <c r="A100" s="23" t="s">
        <v>132</v>
      </c>
      <c r="B100" s="17"/>
      <c r="C100" s="18"/>
      <c r="D100" s="18"/>
      <c r="E100" s="24"/>
      <c r="F100" s="15"/>
      <c r="G100" s="46"/>
      <c r="H100" s="44"/>
      <c r="I100" s="44">
        <v>12.5</v>
      </c>
      <c r="J100" s="45"/>
      <c r="K100" s="15"/>
      <c r="L100" s="31">
        <f t="shared" si="13"/>
        <v>0</v>
      </c>
      <c r="M100" s="18">
        <f t="shared" si="14"/>
        <v>0</v>
      </c>
      <c r="N100" s="18">
        <f t="shared" si="15"/>
        <v>12.5</v>
      </c>
      <c r="O100" s="24">
        <f t="shared" si="16"/>
        <v>0</v>
      </c>
      <c r="Q100" s="10">
        <f t="shared" si="17"/>
        <v>12.5</v>
      </c>
      <c r="R100" s="10">
        <f t="shared" si="18"/>
        <v>0</v>
      </c>
    </row>
    <row r="101" spans="1:18" x14ac:dyDescent="0.25">
      <c r="A101" s="23" t="s">
        <v>133</v>
      </c>
      <c r="B101" s="17"/>
      <c r="C101" s="18"/>
      <c r="D101" s="18"/>
      <c r="E101" s="24"/>
      <c r="F101" s="15"/>
      <c r="G101" s="46"/>
      <c r="H101" s="44"/>
      <c r="I101" s="44">
        <v>12.5</v>
      </c>
      <c r="J101" s="45"/>
      <c r="K101" s="15"/>
      <c r="L101" s="31">
        <f t="shared" si="13"/>
        <v>0</v>
      </c>
      <c r="M101" s="18">
        <f t="shared" si="14"/>
        <v>0</v>
      </c>
      <c r="N101" s="18">
        <f t="shared" si="15"/>
        <v>12.5</v>
      </c>
      <c r="O101" s="24">
        <f t="shared" si="16"/>
        <v>0</v>
      </c>
      <c r="Q101" s="10">
        <f t="shared" si="17"/>
        <v>12.5</v>
      </c>
      <c r="R101" s="10">
        <f t="shared" si="18"/>
        <v>0</v>
      </c>
    </row>
    <row r="102" spans="1:18" x14ac:dyDescent="0.25">
      <c r="A102" s="23" t="s">
        <v>134</v>
      </c>
      <c r="B102" s="17"/>
      <c r="C102" s="18"/>
      <c r="D102" s="18"/>
      <c r="E102" s="24"/>
      <c r="F102" s="15"/>
      <c r="G102" s="46"/>
      <c r="H102" s="44"/>
      <c r="I102" s="44">
        <v>12.5</v>
      </c>
      <c r="J102" s="45"/>
      <c r="K102" s="15"/>
      <c r="L102" s="31">
        <f t="shared" si="13"/>
        <v>0</v>
      </c>
      <c r="M102" s="18">
        <f t="shared" si="14"/>
        <v>0</v>
      </c>
      <c r="N102" s="18">
        <f t="shared" si="15"/>
        <v>12.5</v>
      </c>
      <c r="O102" s="24">
        <f t="shared" si="16"/>
        <v>0</v>
      </c>
      <c r="Q102" s="10">
        <f t="shared" si="17"/>
        <v>12.5</v>
      </c>
      <c r="R102" s="10">
        <f t="shared" si="18"/>
        <v>0</v>
      </c>
    </row>
    <row r="103" spans="1:18" ht="30" x14ac:dyDescent="0.25">
      <c r="A103" s="66" t="s">
        <v>182</v>
      </c>
      <c r="B103" s="17"/>
      <c r="C103" s="18"/>
      <c r="D103" s="18"/>
      <c r="E103" s="24">
        <v>123.99</v>
      </c>
      <c r="F103" s="15"/>
      <c r="G103" s="31"/>
      <c r="H103" s="18"/>
      <c r="I103" s="18">
        <v>0</v>
      </c>
      <c r="J103" s="24"/>
      <c r="K103" s="15"/>
      <c r="L103" s="31">
        <f t="shared" si="13"/>
        <v>0</v>
      </c>
      <c r="M103" s="18">
        <f t="shared" si="14"/>
        <v>0</v>
      </c>
      <c r="N103" s="18">
        <f t="shared" si="15"/>
        <v>0</v>
      </c>
      <c r="O103" s="24">
        <f t="shared" si="16"/>
        <v>123.99</v>
      </c>
      <c r="Q103" s="10">
        <f t="shared" si="17"/>
        <v>0</v>
      </c>
      <c r="R103" s="10">
        <f t="shared" si="18"/>
        <v>123.99</v>
      </c>
    </row>
    <row r="104" spans="1:18" s="16" customFormat="1" ht="16.5" thickBot="1" x14ac:dyDescent="0.3">
      <c r="A104" s="47" t="s">
        <v>186</v>
      </c>
      <c r="B104" s="48">
        <f>SUBTOTAL(9,(B50:B103))</f>
        <v>0</v>
      </c>
      <c r="C104" s="49">
        <f>SUBTOTAL(9,C50:C103)</f>
        <v>0</v>
      </c>
      <c r="D104" s="49">
        <f>SUBTOTAL(9,D50:D103)</f>
        <v>1375.76</v>
      </c>
      <c r="E104" s="50">
        <f>SUBTOTAL(9,E50:E103)</f>
        <v>123.99</v>
      </c>
      <c r="F104" s="14"/>
      <c r="G104" s="51">
        <f>SUBTOTAL(9,(G50:G103))</f>
        <v>0</v>
      </c>
      <c r="H104" s="49">
        <f>SUBTOTAL(9,(H50:H103))</f>
        <v>0</v>
      </c>
      <c r="I104" s="49">
        <f>SUBTOTAL(9,(I50:I103))</f>
        <v>0</v>
      </c>
      <c r="J104" s="50">
        <f>SUBTOTAL(9,(J50:J103))</f>
        <v>0</v>
      </c>
      <c r="K104" s="14"/>
      <c r="L104" s="51">
        <f>SUBTOTAL(9,(L50:L103))</f>
        <v>0</v>
      </c>
      <c r="M104" s="49">
        <f>SUBTOTAL(9,(M50:M103))</f>
        <v>0</v>
      </c>
      <c r="N104" s="49">
        <f>SUBTOTAL(9,(N50:N103))</f>
        <v>1375.76</v>
      </c>
      <c r="O104" s="50">
        <f>SUBTOTAL(9,(O50:O103))</f>
        <v>123.99</v>
      </c>
      <c r="Q104" s="10">
        <f t="shared" si="17"/>
        <v>1375.76</v>
      </c>
      <c r="R104" s="10">
        <f t="shared" si="18"/>
        <v>123.99</v>
      </c>
    </row>
    <row r="105" spans="1:18" ht="30" x14ac:dyDescent="0.25">
      <c r="A105" s="65" t="s">
        <v>200</v>
      </c>
      <c r="B105" s="20"/>
      <c r="C105" s="21"/>
      <c r="D105" s="21">
        <v>1113</v>
      </c>
      <c r="E105" s="22"/>
      <c r="F105" s="15"/>
      <c r="G105" s="30"/>
      <c r="H105" s="21"/>
      <c r="I105" s="21">
        <v>-412.5</v>
      </c>
      <c r="J105" s="22"/>
      <c r="K105" s="15"/>
      <c r="L105" s="30">
        <f>B105+G105</f>
        <v>0</v>
      </c>
      <c r="M105" s="21">
        <f t="shared" ref="M105" si="19">C105+H105</f>
        <v>0</v>
      </c>
      <c r="N105" s="21">
        <f t="shared" ref="N105" si="20">D105+I105</f>
        <v>700.5</v>
      </c>
      <c r="O105" s="22">
        <f t="shared" ref="O105" si="21">E105+J105</f>
        <v>0</v>
      </c>
      <c r="Q105" s="10">
        <f t="shared" si="17"/>
        <v>700.5</v>
      </c>
      <c r="R105" s="10">
        <f t="shared" si="18"/>
        <v>0</v>
      </c>
    </row>
    <row r="106" spans="1:18" x14ac:dyDescent="0.25">
      <c r="A106" s="23" t="s">
        <v>80</v>
      </c>
      <c r="B106" s="17"/>
      <c r="C106" s="18"/>
      <c r="D106" s="18"/>
      <c r="E106" s="24"/>
      <c r="F106" s="15"/>
      <c r="G106" s="31"/>
      <c r="H106" s="18"/>
      <c r="I106" s="44">
        <v>12.5</v>
      </c>
      <c r="J106" s="24"/>
      <c r="K106" s="15"/>
      <c r="L106" s="31">
        <f t="shared" ref="L106:L139" si="22">B106+G106</f>
        <v>0</v>
      </c>
      <c r="M106" s="18">
        <f t="shared" ref="M106:M139" si="23">C106+H106</f>
        <v>0</v>
      </c>
      <c r="N106" s="18">
        <f t="shared" ref="N106:N139" si="24">D106+I106</f>
        <v>12.5</v>
      </c>
      <c r="O106" s="24">
        <f t="shared" ref="O106:O139" si="25">E106+J106</f>
        <v>0</v>
      </c>
      <c r="Q106" s="10">
        <f t="shared" si="17"/>
        <v>12.5</v>
      </c>
      <c r="R106" s="10">
        <f t="shared" si="18"/>
        <v>0</v>
      </c>
    </row>
    <row r="107" spans="1:18" x14ac:dyDescent="0.25">
      <c r="A107" s="23" t="s">
        <v>81</v>
      </c>
      <c r="B107" s="17"/>
      <c r="C107" s="18"/>
      <c r="D107" s="18"/>
      <c r="E107" s="24"/>
      <c r="F107" s="15"/>
      <c r="G107" s="31"/>
      <c r="H107" s="18"/>
      <c r="I107" s="44">
        <v>12.5</v>
      </c>
      <c r="J107" s="24"/>
      <c r="K107" s="15"/>
      <c r="L107" s="31">
        <f t="shared" si="22"/>
        <v>0</v>
      </c>
      <c r="M107" s="18">
        <f t="shared" si="23"/>
        <v>0</v>
      </c>
      <c r="N107" s="18">
        <f t="shared" si="24"/>
        <v>12.5</v>
      </c>
      <c r="O107" s="24">
        <f t="shared" si="25"/>
        <v>0</v>
      </c>
      <c r="Q107" s="10">
        <f t="shared" si="17"/>
        <v>12.5</v>
      </c>
      <c r="R107" s="10">
        <f t="shared" si="18"/>
        <v>0</v>
      </c>
    </row>
    <row r="108" spans="1:18" x14ac:dyDescent="0.25">
      <c r="A108" s="23" t="s">
        <v>82</v>
      </c>
      <c r="B108" s="17"/>
      <c r="C108" s="18"/>
      <c r="D108" s="18"/>
      <c r="E108" s="24"/>
      <c r="F108" s="15"/>
      <c r="G108" s="31"/>
      <c r="H108" s="18"/>
      <c r="I108" s="44">
        <v>12.5</v>
      </c>
      <c r="J108" s="24"/>
      <c r="K108" s="15"/>
      <c r="L108" s="31">
        <f t="shared" si="22"/>
        <v>0</v>
      </c>
      <c r="M108" s="18">
        <f t="shared" si="23"/>
        <v>0</v>
      </c>
      <c r="N108" s="18">
        <f t="shared" si="24"/>
        <v>12.5</v>
      </c>
      <c r="O108" s="24">
        <f t="shared" si="25"/>
        <v>0</v>
      </c>
      <c r="Q108" s="10">
        <f t="shared" si="17"/>
        <v>12.5</v>
      </c>
      <c r="R108" s="10">
        <f t="shared" si="18"/>
        <v>0</v>
      </c>
    </row>
    <row r="109" spans="1:18" x14ac:dyDescent="0.25">
      <c r="A109" s="23" t="s">
        <v>102</v>
      </c>
      <c r="B109" s="17"/>
      <c r="C109" s="18"/>
      <c r="D109" s="18"/>
      <c r="E109" s="24"/>
      <c r="F109" s="15"/>
      <c r="G109" s="31"/>
      <c r="H109" s="18"/>
      <c r="I109" s="44">
        <v>12.5</v>
      </c>
      <c r="J109" s="24"/>
      <c r="K109" s="15"/>
      <c r="L109" s="31">
        <f t="shared" si="22"/>
        <v>0</v>
      </c>
      <c r="M109" s="18">
        <f t="shared" si="23"/>
        <v>0</v>
      </c>
      <c r="N109" s="18">
        <f t="shared" si="24"/>
        <v>12.5</v>
      </c>
      <c r="O109" s="24">
        <f t="shared" si="25"/>
        <v>0</v>
      </c>
      <c r="Q109" s="10">
        <f t="shared" si="17"/>
        <v>12.5</v>
      </c>
      <c r="R109" s="10">
        <f t="shared" si="18"/>
        <v>0</v>
      </c>
    </row>
    <row r="110" spans="1:18" x14ac:dyDescent="0.25">
      <c r="A110" s="23" t="s">
        <v>103</v>
      </c>
      <c r="B110" s="17"/>
      <c r="C110" s="18"/>
      <c r="D110" s="18"/>
      <c r="E110" s="24"/>
      <c r="F110" s="15"/>
      <c r="G110" s="31"/>
      <c r="H110" s="18"/>
      <c r="I110" s="44">
        <v>12.5</v>
      </c>
      <c r="J110" s="24"/>
      <c r="K110" s="15"/>
      <c r="L110" s="31">
        <f t="shared" si="22"/>
        <v>0</v>
      </c>
      <c r="M110" s="18">
        <f t="shared" si="23"/>
        <v>0</v>
      </c>
      <c r="N110" s="18">
        <f t="shared" si="24"/>
        <v>12.5</v>
      </c>
      <c r="O110" s="24">
        <f t="shared" si="25"/>
        <v>0</v>
      </c>
      <c r="Q110" s="10">
        <f t="shared" si="17"/>
        <v>12.5</v>
      </c>
      <c r="R110" s="10">
        <f t="shared" si="18"/>
        <v>0</v>
      </c>
    </row>
    <row r="111" spans="1:18" x14ac:dyDescent="0.25">
      <c r="A111" s="23" t="s">
        <v>104</v>
      </c>
      <c r="B111" s="17"/>
      <c r="C111" s="18"/>
      <c r="D111" s="18"/>
      <c r="E111" s="24"/>
      <c r="F111" s="15"/>
      <c r="G111" s="31"/>
      <c r="H111" s="18"/>
      <c r="I111" s="44">
        <v>12.5</v>
      </c>
      <c r="J111" s="24"/>
      <c r="K111" s="15"/>
      <c r="L111" s="31">
        <f t="shared" si="22"/>
        <v>0</v>
      </c>
      <c r="M111" s="18">
        <f t="shared" si="23"/>
        <v>0</v>
      </c>
      <c r="N111" s="18">
        <f t="shared" si="24"/>
        <v>12.5</v>
      </c>
      <c r="O111" s="24">
        <f t="shared" si="25"/>
        <v>0</v>
      </c>
      <c r="Q111" s="10">
        <f t="shared" si="17"/>
        <v>12.5</v>
      </c>
      <c r="R111" s="10">
        <f t="shared" si="18"/>
        <v>0</v>
      </c>
    </row>
    <row r="112" spans="1:18" x14ac:dyDescent="0.25">
      <c r="A112" s="23" t="s">
        <v>105</v>
      </c>
      <c r="B112" s="17"/>
      <c r="C112" s="18"/>
      <c r="D112" s="18"/>
      <c r="E112" s="24"/>
      <c r="F112" s="15"/>
      <c r="G112" s="31"/>
      <c r="H112" s="18"/>
      <c r="I112" s="44">
        <v>12.5</v>
      </c>
      <c r="J112" s="24"/>
      <c r="K112" s="15"/>
      <c r="L112" s="31">
        <f t="shared" si="22"/>
        <v>0</v>
      </c>
      <c r="M112" s="18">
        <f t="shared" si="23"/>
        <v>0</v>
      </c>
      <c r="N112" s="18">
        <f t="shared" si="24"/>
        <v>12.5</v>
      </c>
      <c r="O112" s="24">
        <f t="shared" si="25"/>
        <v>0</v>
      </c>
      <c r="Q112" s="10">
        <f t="shared" si="17"/>
        <v>12.5</v>
      </c>
      <c r="R112" s="10">
        <f t="shared" si="18"/>
        <v>0</v>
      </c>
    </row>
    <row r="113" spans="1:18" x14ac:dyDescent="0.25">
      <c r="A113" s="23" t="s">
        <v>106</v>
      </c>
      <c r="B113" s="17"/>
      <c r="C113" s="18"/>
      <c r="D113" s="18"/>
      <c r="E113" s="24"/>
      <c r="F113" s="15"/>
      <c r="G113" s="31"/>
      <c r="H113" s="18"/>
      <c r="I113" s="44">
        <v>12.5</v>
      </c>
      <c r="J113" s="24"/>
      <c r="K113" s="15"/>
      <c r="L113" s="31">
        <f t="shared" si="22"/>
        <v>0</v>
      </c>
      <c r="M113" s="18">
        <f t="shared" si="23"/>
        <v>0</v>
      </c>
      <c r="N113" s="18">
        <f t="shared" si="24"/>
        <v>12.5</v>
      </c>
      <c r="O113" s="24">
        <f t="shared" si="25"/>
        <v>0</v>
      </c>
      <c r="Q113" s="10">
        <f t="shared" si="17"/>
        <v>12.5</v>
      </c>
      <c r="R113" s="10">
        <f t="shared" si="18"/>
        <v>0</v>
      </c>
    </row>
    <row r="114" spans="1:18" x14ac:dyDescent="0.25">
      <c r="A114" s="23" t="s">
        <v>107</v>
      </c>
      <c r="B114" s="17"/>
      <c r="C114" s="18"/>
      <c r="D114" s="18"/>
      <c r="E114" s="24"/>
      <c r="F114" s="15"/>
      <c r="G114" s="31"/>
      <c r="H114" s="18"/>
      <c r="I114" s="44">
        <v>12.5</v>
      </c>
      <c r="J114" s="24"/>
      <c r="K114" s="15"/>
      <c r="L114" s="31">
        <f t="shared" si="22"/>
        <v>0</v>
      </c>
      <c r="M114" s="18">
        <f t="shared" si="23"/>
        <v>0</v>
      </c>
      <c r="N114" s="18">
        <f t="shared" si="24"/>
        <v>12.5</v>
      </c>
      <c r="O114" s="24">
        <f t="shared" si="25"/>
        <v>0</v>
      </c>
      <c r="Q114" s="10">
        <f t="shared" si="17"/>
        <v>12.5</v>
      </c>
      <c r="R114" s="10">
        <f t="shared" si="18"/>
        <v>0</v>
      </c>
    </row>
    <row r="115" spans="1:18" x14ac:dyDescent="0.25">
      <c r="A115" s="23" t="s">
        <v>108</v>
      </c>
      <c r="B115" s="17"/>
      <c r="C115" s="18"/>
      <c r="D115" s="18"/>
      <c r="E115" s="24"/>
      <c r="F115" s="15"/>
      <c r="G115" s="31"/>
      <c r="H115" s="18"/>
      <c r="I115" s="44">
        <v>12.5</v>
      </c>
      <c r="J115" s="24"/>
      <c r="K115" s="15"/>
      <c r="L115" s="31">
        <f t="shared" si="22"/>
        <v>0</v>
      </c>
      <c r="M115" s="18">
        <f t="shared" si="23"/>
        <v>0</v>
      </c>
      <c r="N115" s="18">
        <f t="shared" si="24"/>
        <v>12.5</v>
      </c>
      <c r="O115" s="24">
        <f t="shared" si="25"/>
        <v>0</v>
      </c>
      <c r="Q115" s="10">
        <f t="shared" si="17"/>
        <v>12.5</v>
      </c>
      <c r="R115" s="10">
        <f t="shared" si="18"/>
        <v>0</v>
      </c>
    </row>
    <row r="116" spans="1:18" x14ac:dyDescent="0.25">
      <c r="A116" s="23" t="s">
        <v>109</v>
      </c>
      <c r="B116" s="17"/>
      <c r="C116" s="18"/>
      <c r="D116" s="18"/>
      <c r="E116" s="24"/>
      <c r="F116" s="15"/>
      <c r="G116" s="31"/>
      <c r="H116" s="18"/>
      <c r="I116" s="44">
        <v>12.5</v>
      </c>
      <c r="J116" s="24"/>
      <c r="K116" s="15"/>
      <c r="L116" s="31">
        <f t="shared" si="22"/>
        <v>0</v>
      </c>
      <c r="M116" s="18">
        <f t="shared" si="23"/>
        <v>0</v>
      </c>
      <c r="N116" s="18">
        <f t="shared" si="24"/>
        <v>12.5</v>
      </c>
      <c r="O116" s="24">
        <f t="shared" si="25"/>
        <v>0</v>
      </c>
      <c r="Q116" s="10">
        <f t="shared" si="17"/>
        <v>12.5</v>
      </c>
      <c r="R116" s="10">
        <f t="shared" si="18"/>
        <v>0</v>
      </c>
    </row>
    <row r="117" spans="1:18" x14ac:dyDescent="0.25">
      <c r="A117" s="23" t="s">
        <v>110</v>
      </c>
      <c r="B117" s="17"/>
      <c r="C117" s="18"/>
      <c r="D117" s="18"/>
      <c r="E117" s="24"/>
      <c r="F117" s="15"/>
      <c r="G117" s="31"/>
      <c r="H117" s="18"/>
      <c r="I117" s="44">
        <v>12.5</v>
      </c>
      <c r="J117" s="24"/>
      <c r="K117" s="15"/>
      <c r="L117" s="31">
        <f t="shared" si="22"/>
        <v>0</v>
      </c>
      <c r="M117" s="18">
        <f t="shared" si="23"/>
        <v>0</v>
      </c>
      <c r="N117" s="18">
        <f t="shared" si="24"/>
        <v>12.5</v>
      </c>
      <c r="O117" s="24">
        <f t="shared" si="25"/>
        <v>0</v>
      </c>
      <c r="Q117" s="10">
        <f t="shared" si="17"/>
        <v>12.5</v>
      </c>
      <c r="R117" s="10">
        <f t="shared" si="18"/>
        <v>0</v>
      </c>
    </row>
    <row r="118" spans="1:18" x14ac:dyDescent="0.25">
      <c r="A118" s="23" t="s">
        <v>111</v>
      </c>
      <c r="B118" s="17"/>
      <c r="C118" s="18"/>
      <c r="D118" s="18"/>
      <c r="E118" s="24"/>
      <c r="F118" s="15"/>
      <c r="G118" s="31"/>
      <c r="H118" s="18"/>
      <c r="I118" s="44">
        <v>12.5</v>
      </c>
      <c r="J118" s="24"/>
      <c r="K118" s="15"/>
      <c r="L118" s="31">
        <f t="shared" si="22"/>
        <v>0</v>
      </c>
      <c r="M118" s="18">
        <f t="shared" si="23"/>
        <v>0</v>
      </c>
      <c r="N118" s="18">
        <f t="shared" si="24"/>
        <v>12.5</v>
      </c>
      <c r="O118" s="24">
        <f t="shared" si="25"/>
        <v>0</v>
      </c>
      <c r="Q118" s="10">
        <f t="shared" si="17"/>
        <v>12.5</v>
      </c>
      <c r="R118" s="10">
        <f t="shared" si="18"/>
        <v>0</v>
      </c>
    </row>
    <row r="119" spans="1:18" x14ac:dyDescent="0.25">
      <c r="A119" s="23" t="s">
        <v>112</v>
      </c>
      <c r="B119" s="17"/>
      <c r="C119" s="18"/>
      <c r="D119" s="18"/>
      <c r="E119" s="24"/>
      <c r="F119" s="15"/>
      <c r="G119" s="31"/>
      <c r="H119" s="18"/>
      <c r="I119" s="44">
        <v>12.5</v>
      </c>
      <c r="J119" s="24"/>
      <c r="K119" s="15"/>
      <c r="L119" s="31">
        <f t="shared" si="22"/>
        <v>0</v>
      </c>
      <c r="M119" s="18">
        <f t="shared" si="23"/>
        <v>0</v>
      </c>
      <c r="N119" s="18">
        <f t="shared" si="24"/>
        <v>12.5</v>
      </c>
      <c r="O119" s="24">
        <f t="shared" si="25"/>
        <v>0</v>
      </c>
      <c r="Q119" s="10">
        <f t="shared" si="17"/>
        <v>12.5</v>
      </c>
      <c r="R119" s="10">
        <f t="shared" si="18"/>
        <v>0</v>
      </c>
    </row>
    <row r="120" spans="1:18" x14ac:dyDescent="0.25">
      <c r="A120" s="23" t="s">
        <v>113</v>
      </c>
      <c r="B120" s="17"/>
      <c r="C120" s="18"/>
      <c r="D120" s="18"/>
      <c r="E120" s="24"/>
      <c r="F120" s="15"/>
      <c r="G120" s="31"/>
      <c r="H120" s="18"/>
      <c r="I120" s="44">
        <v>12.5</v>
      </c>
      <c r="J120" s="24"/>
      <c r="K120" s="15"/>
      <c r="L120" s="31">
        <f t="shared" si="22"/>
        <v>0</v>
      </c>
      <c r="M120" s="18">
        <f t="shared" si="23"/>
        <v>0</v>
      </c>
      <c r="N120" s="18">
        <f t="shared" si="24"/>
        <v>12.5</v>
      </c>
      <c r="O120" s="24">
        <f t="shared" si="25"/>
        <v>0</v>
      </c>
      <c r="Q120" s="10">
        <f t="shared" si="17"/>
        <v>12.5</v>
      </c>
      <c r="R120" s="10">
        <f t="shared" si="18"/>
        <v>0</v>
      </c>
    </row>
    <row r="121" spans="1:18" x14ac:dyDescent="0.25">
      <c r="A121" s="23" t="s">
        <v>114</v>
      </c>
      <c r="B121" s="17"/>
      <c r="C121" s="18"/>
      <c r="D121" s="18"/>
      <c r="E121" s="24"/>
      <c r="F121" s="15"/>
      <c r="G121" s="31"/>
      <c r="H121" s="18"/>
      <c r="I121" s="44">
        <v>12.5</v>
      </c>
      <c r="J121" s="24"/>
      <c r="K121" s="15"/>
      <c r="L121" s="31">
        <f t="shared" si="22"/>
        <v>0</v>
      </c>
      <c r="M121" s="18">
        <f t="shared" si="23"/>
        <v>0</v>
      </c>
      <c r="N121" s="18">
        <f t="shared" si="24"/>
        <v>12.5</v>
      </c>
      <c r="O121" s="24">
        <f t="shared" si="25"/>
        <v>0</v>
      </c>
      <c r="Q121" s="10">
        <f t="shared" si="17"/>
        <v>12.5</v>
      </c>
      <c r="R121" s="10">
        <f t="shared" si="18"/>
        <v>0</v>
      </c>
    </row>
    <row r="122" spans="1:18" x14ac:dyDescent="0.25">
      <c r="A122" s="23" t="s">
        <v>115</v>
      </c>
      <c r="B122" s="17"/>
      <c r="C122" s="18"/>
      <c r="D122" s="18"/>
      <c r="E122" s="24"/>
      <c r="F122" s="15"/>
      <c r="G122" s="31"/>
      <c r="H122" s="18"/>
      <c r="I122" s="44">
        <v>12.5</v>
      </c>
      <c r="J122" s="24"/>
      <c r="K122" s="15"/>
      <c r="L122" s="31">
        <f t="shared" si="22"/>
        <v>0</v>
      </c>
      <c r="M122" s="18">
        <f t="shared" si="23"/>
        <v>0</v>
      </c>
      <c r="N122" s="18">
        <f t="shared" si="24"/>
        <v>12.5</v>
      </c>
      <c r="O122" s="24">
        <f t="shared" si="25"/>
        <v>0</v>
      </c>
      <c r="Q122" s="10">
        <f t="shared" si="17"/>
        <v>12.5</v>
      </c>
      <c r="R122" s="10">
        <f t="shared" si="18"/>
        <v>0</v>
      </c>
    </row>
    <row r="123" spans="1:18" x14ac:dyDescent="0.25">
      <c r="A123" s="23" t="s">
        <v>116</v>
      </c>
      <c r="B123" s="17"/>
      <c r="C123" s="18"/>
      <c r="D123" s="18"/>
      <c r="E123" s="24"/>
      <c r="F123" s="15"/>
      <c r="G123" s="31"/>
      <c r="H123" s="18"/>
      <c r="I123" s="44">
        <v>12.5</v>
      </c>
      <c r="J123" s="24"/>
      <c r="K123" s="15"/>
      <c r="L123" s="31">
        <f t="shared" si="22"/>
        <v>0</v>
      </c>
      <c r="M123" s="18">
        <f t="shared" si="23"/>
        <v>0</v>
      </c>
      <c r="N123" s="18">
        <f t="shared" si="24"/>
        <v>12.5</v>
      </c>
      <c r="O123" s="24">
        <f t="shared" si="25"/>
        <v>0</v>
      </c>
      <c r="Q123" s="10">
        <f t="shared" si="17"/>
        <v>12.5</v>
      </c>
      <c r="R123" s="10">
        <f t="shared" si="18"/>
        <v>0</v>
      </c>
    </row>
    <row r="124" spans="1:18" x14ac:dyDescent="0.25">
      <c r="A124" s="23" t="s">
        <v>117</v>
      </c>
      <c r="B124" s="17"/>
      <c r="C124" s="18"/>
      <c r="D124" s="18"/>
      <c r="E124" s="24"/>
      <c r="F124" s="15"/>
      <c r="G124" s="31"/>
      <c r="H124" s="18"/>
      <c r="I124" s="44">
        <v>12.5</v>
      </c>
      <c r="J124" s="24"/>
      <c r="K124" s="15"/>
      <c r="L124" s="31">
        <f t="shared" si="22"/>
        <v>0</v>
      </c>
      <c r="M124" s="18">
        <f t="shared" si="23"/>
        <v>0</v>
      </c>
      <c r="N124" s="18">
        <f t="shared" si="24"/>
        <v>12.5</v>
      </c>
      <c r="O124" s="24">
        <f t="shared" si="25"/>
        <v>0</v>
      </c>
      <c r="Q124" s="10">
        <f t="shared" si="17"/>
        <v>12.5</v>
      </c>
      <c r="R124" s="10">
        <f t="shared" si="18"/>
        <v>0</v>
      </c>
    </row>
    <row r="125" spans="1:18" x14ac:dyDescent="0.25">
      <c r="A125" s="23" t="s">
        <v>118</v>
      </c>
      <c r="B125" s="17"/>
      <c r="C125" s="18"/>
      <c r="D125" s="18"/>
      <c r="E125" s="24"/>
      <c r="F125" s="15"/>
      <c r="G125" s="31"/>
      <c r="H125" s="18"/>
      <c r="I125" s="44">
        <v>12.5</v>
      </c>
      <c r="J125" s="24"/>
      <c r="K125" s="15"/>
      <c r="L125" s="31">
        <f t="shared" si="22"/>
        <v>0</v>
      </c>
      <c r="M125" s="18">
        <f t="shared" si="23"/>
        <v>0</v>
      </c>
      <c r="N125" s="18">
        <f t="shared" si="24"/>
        <v>12.5</v>
      </c>
      <c r="O125" s="24">
        <f t="shared" si="25"/>
        <v>0</v>
      </c>
      <c r="Q125" s="10">
        <f t="shared" si="17"/>
        <v>12.5</v>
      </c>
      <c r="R125" s="10">
        <f t="shared" si="18"/>
        <v>0</v>
      </c>
    </row>
    <row r="126" spans="1:18" x14ac:dyDescent="0.25">
      <c r="A126" s="23" t="s">
        <v>119</v>
      </c>
      <c r="B126" s="17"/>
      <c r="C126" s="18"/>
      <c r="D126" s="18"/>
      <c r="E126" s="24"/>
      <c r="F126" s="15"/>
      <c r="G126" s="31"/>
      <c r="H126" s="18"/>
      <c r="I126" s="44">
        <v>12.5</v>
      </c>
      <c r="J126" s="24"/>
      <c r="K126" s="15"/>
      <c r="L126" s="31">
        <f t="shared" si="22"/>
        <v>0</v>
      </c>
      <c r="M126" s="18">
        <f t="shared" si="23"/>
        <v>0</v>
      </c>
      <c r="N126" s="18">
        <f t="shared" si="24"/>
        <v>12.5</v>
      </c>
      <c r="O126" s="24">
        <f t="shared" si="25"/>
        <v>0</v>
      </c>
      <c r="Q126" s="10">
        <f t="shared" si="17"/>
        <v>12.5</v>
      </c>
      <c r="R126" s="10">
        <f t="shared" si="18"/>
        <v>0</v>
      </c>
    </row>
    <row r="127" spans="1:18" x14ac:dyDescent="0.25">
      <c r="A127" s="23" t="s">
        <v>120</v>
      </c>
      <c r="B127" s="17"/>
      <c r="C127" s="18"/>
      <c r="D127" s="18"/>
      <c r="E127" s="24"/>
      <c r="F127" s="15"/>
      <c r="G127" s="31"/>
      <c r="H127" s="18"/>
      <c r="I127" s="44">
        <v>12.5</v>
      </c>
      <c r="J127" s="24"/>
      <c r="K127" s="15"/>
      <c r="L127" s="31">
        <f t="shared" si="22"/>
        <v>0</v>
      </c>
      <c r="M127" s="18">
        <f t="shared" si="23"/>
        <v>0</v>
      </c>
      <c r="N127" s="18">
        <f t="shared" si="24"/>
        <v>12.5</v>
      </c>
      <c r="O127" s="24">
        <f t="shared" si="25"/>
        <v>0</v>
      </c>
      <c r="Q127" s="10">
        <f t="shared" si="17"/>
        <v>12.5</v>
      </c>
      <c r="R127" s="10">
        <f t="shared" si="18"/>
        <v>0</v>
      </c>
    </row>
    <row r="128" spans="1:18" x14ac:dyDescent="0.25">
      <c r="A128" s="23" t="s">
        <v>121</v>
      </c>
      <c r="B128" s="17"/>
      <c r="C128" s="18"/>
      <c r="D128" s="18"/>
      <c r="E128" s="24"/>
      <c r="F128" s="15"/>
      <c r="G128" s="31"/>
      <c r="H128" s="18"/>
      <c r="I128" s="44">
        <v>12.5</v>
      </c>
      <c r="J128" s="24"/>
      <c r="K128" s="15"/>
      <c r="L128" s="31">
        <f t="shared" si="22"/>
        <v>0</v>
      </c>
      <c r="M128" s="18">
        <f t="shared" si="23"/>
        <v>0</v>
      </c>
      <c r="N128" s="18">
        <f t="shared" si="24"/>
        <v>12.5</v>
      </c>
      <c r="O128" s="24">
        <f t="shared" si="25"/>
        <v>0</v>
      </c>
      <c r="Q128" s="10">
        <f t="shared" si="17"/>
        <v>12.5</v>
      </c>
      <c r="R128" s="10">
        <f t="shared" si="18"/>
        <v>0</v>
      </c>
    </row>
    <row r="129" spans="1:18" x14ac:dyDescent="0.25">
      <c r="A129" s="23" t="s">
        <v>122</v>
      </c>
      <c r="B129" s="17"/>
      <c r="C129" s="18"/>
      <c r="D129" s="18"/>
      <c r="E129" s="24"/>
      <c r="F129" s="15"/>
      <c r="G129" s="31"/>
      <c r="H129" s="18"/>
      <c r="I129" s="44">
        <v>12.5</v>
      </c>
      <c r="J129" s="24"/>
      <c r="K129" s="15"/>
      <c r="L129" s="31">
        <f t="shared" si="22"/>
        <v>0</v>
      </c>
      <c r="M129" s="18">
        <f t="shared" si="23"/>
        <v>0</v>
      </c>
      <c r="N129" s="18">
        <f t="shared" si="24"/>
        <v>12.5</v>
      </c>
      <c r="O129" s="24">
        <f t="shared" si="25"/>
        <v>0</v>
      </c>
      <c r="Q129" s="10">
        <f t="shared" si="17"/>
        <v>12.5</v>
      </c>
      <c r="R129" s="10">
        <f t="shared" si="18"/>
        <v>0</v>
      </c>
    </row>
    <row r="130" spans="1:18" x14ac:dyDescent="0.25">
      <c r="A130" s="23" t="s">
        <v>123</v>
      </c>
      <c r="B130" s="17"/>
      <c r="C130" s="18"/>
      <c r="D130" s="18"/>
      <c r="E130" s="24"/>
      <c r="F130" s="15"/>
      <c r="G130" s="31"/>
      <c r="H130" s="18"/>
      <c r="I130" s="44">
        <v>12.5</v>
      </c>
      <c r="J130" s="24"/>
      <c r="K130" s="15"/>
      <c r="L130" s="31">
        <f t="shared" si="22"/>
        <v>0</v>
      </c>
      <c r="M130" s="18">
        <f t="shared" si="23"/>
        <v>0</v>
      </c>
      <c r="N130" s="18">
        <f t="shared" si="24"/>
        <v>12.5</v>
      </c>
      <c r="O130" s="24">
        <f t="shared" si="25"/>
        <v>0</v>
      </c>
      <c r="Q130" s="10">
        <f t="shared" si="17"/>
        <v>12.5</v>
      </c>
      <c r="R130" s="10">
        <f t="shared" si="18"/>
        <v>0</v>
      </c>
    </row>
    <row r="131" spans="1:18" x14ac:dyDescent="0.25">
      <c r="A131" s="23" t="s">
        <v>124</v>
      </c>
      <c r="B131" s="17"/>
      <c r="C131" s="18"/>
      <c r="D131" s="18"/>
      <c r="E131" s="24"/>
      <c r="F131" s="15"/>
      <c r="G131" s="31"/>
      <c r="H131" s="18"/>
      <c r="I131" s="44">
        <v>12.5</v>
      </c>
      <c r="J131" s="24"/>
      <c r="K131" s="15"/>
      <c r="L131" s="31">
        <f t="shared" si="22"/>
        <v>0</v>
      </c>
      <c r="M131" s="18">
        <f t="shared" si="23"/>
        <v>0</v>
      </c>
      <c r="N131" s="18">
        <f t="shared" si="24"/>
        <v>12.5</v>
      </c>
      <c r="O131" s="24">
        <f t="shared" si="25"/>
        <v>0</v>
      </c>
      <c r="Q131" s="10">
        <f t="shared" si="17"/>
        <v>12.5</v>
      </c>
      <c r="R131" s="10">
        <f t="shared" si="18"/>
        <v>0</v>
      </c>
    </row>
    <row r="132" spans="1:18" x14ac:dyDescent="0.25">
      <c r="A132" s="23" t="s">
        <v>125</v>
      </c>
      <c r="B132" s="17"/>
      <c r="C132" s="18"/>
      <c r="D132" s="18"/>
      <c r="E132" s="24"/>
      <c r="F132" s="15"/>
      <c r="G132" s="31"/>
      <c r="H132" s="18"/>
      <c r="I132" s="44">
        <v>12.5</v>
      </c>
      <c r="J132" s="24"/>
      <c r="K132" s="15"/>
      <c r="L132" s="31">
        <f t="shared" si="22"/>
        <v>0</v>
      </c>
      <c r="M132" s="18">
        <f t="shared" si="23"/>
        <v>0</v>
      </c>
      <c r="N132" s="18">
        <f t="shared" si="24"/>
        <v>12.5</v>
      </c>
      <c r="O132" s="24">
        <f t="shared" si="25"/>
        <v>0</v>
      </c>
      <c r="Q132" s="10">
        <f t="shared" si="17"/>
        <v>12.5</v>
      </c>
      <c r="R132" s="10">
        <f t="shared" si="18"/>
        <v>0</v>
      </c>
    </row>
    <row r="133" spans="1:18" x14ac:dyDescent="0.25">
      <c r="A133" s="23" t="s">
        <v>126</v>
      </c>
      <c r="B133" s="17"/>
      <c r="C133" s="18"/>
      <c r="D133" s="18"/>
      <c r="E133" s="24"/>
      <c r="F133" s="15"/>
      <c r="G133" s="31"/>
      <c r="H133" s="18"/>
      <c r="I133" s="44">
        <v>12.5</v>
      </c>
      <c r="J133" s="24"/>
      <c r="K133" s="15"/>
      <c r="L133" s="31">
        <f t="shared" si="22"/>
        <v>0</v>
      </c>
      <c r="M133" s="18">
        <f t="shared" si="23"/>
        <v>0</v>
      </c>
      <c r="N133" s="18">
        <f t="shared" si="24"/>
        <v>12.5</v>
      </c>
      <c r="O133" s="24">
        <f t="shared" si="25"/>
        <v>0</v>
      </c>
      <c r="Q133" s="10">
        <f t="shared" si="17"/>
        <v>12.5</v>
      </c>
      <c r="R133" s="10">
        <f t="shared" si="18"/>
        <v>0</v>
      </c>
    </row>
    <row r="134" spans="1:18" x14ac:dyDescent="0.25">
      <c r="A134" s="23" t="s">
        <v>127</v>
      </c>
      <c r="B134" s="17"/>
      <c r="C134" s="18"/>
      <c r="D134" s="18"/>
      <c r="E134" s="24"/>
      <c r="F134" s="15"/>
      <c r="G134" s="31"/>
      <c r="H134" s="18"/>
      <c r="I134" s="44">
        <v>12.5</v>
      </c>
      <c r="J134" s="24"/>
      <c r="K134" s="15"/>
      <c r="L134" s="31">
        <f t="shared" si="22"/>
        <v>0</v>
      </c>
      <c r="M134" s="18">
        <f t="shared" si="23"/>
        <v>0</v>
      </c>
      <c r="N134" s="18">
        <f t="shared" si="24"/>
        <v>12.5</v>
      </c>
      <c r="O134" s="24">
        <f t="shared" si="25"/>
        <v>0</v>
      </c>
      <c r="Q134" s="10">
        <f t="shared" ref="Q134:Q197" si="26">L134+N134</f>
        <v>12.5</v>
      </c>
      <c r="R134" s="10">
        <f t="shared" ref="R134:R197" si="27">M134+O134</f>
        <v>0</v>
      </c>
    </row>
    <row r="135" spans="1:18" x14ac:dyDescent="0.25">
      <c r="A135" s="23" t="s">
        <v>128</v>
      </c>
      <c r="B135" s="17"/>
      <c r="C135" s="18"/>
      <c r="D135" s="18"/>
      <c r="E135" s="24"/>
      <c r="F135" s="15"/>
      <c r="G135" s="31"/>
      <c r="H135" s="18"/>
      <c r="I135" s="44">
        <v>12.5</v>
      </c>
      <c r="J135" s="24"/>
      <c r="K135" s="15"/>
      <c r="L135" s="31">
        <f t="shared" si="22"/>
        <v>0</v>
      </c>
      <c r="M135" s="18">
        <f t="shared" si="23"/>
        <v>0</v>
      </c>
      <c r="N135" s="18">
        <f t="shared" si="24"/>
        <v>12.5</v>
      </c>
      <c r="O135" s="24">
        <f t="shared" si="25"/>
        <v>0</v>
      </c>
      <c r="Q135" s="10">
        <f t="shared" si="26"/>
        <v>12.5</v>
      </c>
      <c r="R135" s="10">
        <f t="shared" si="27"/>
        <v>0</v>
      </c>
    </row>
    <row r="136" spans="1:18" x14ac:dyDescent="0.25">
      <c r="A136" s="23" t="s">
        <v>129</v>
      </c>
      <c r="B136" s="17"/>
      <c r="C136" s="18"/>
      <c r="D136" s="18"/>
      <c r="E136" s="24"/>
      <c r="F136" s="15"/>
      <c r="G136" s="31"/>
      <c r="H136" s="18"/>
      <c r="I136" s="44">
        <v>12.5</v>
      </c>
      <c r="J136" s="24"/>
      <c r="K136" s="15"/>
      <c r="L136" s="31">
        <f t="shared" si="22"/>
        <v>0</v>
      </c>
      <c r="M136" s="18">
        <f t="shared" si="23"/>
        <v>0</v>
      </c>
      <c r="N136" s="18">
        <f t="shared" si="24"/>
        <v>12.5</v>
      </c>
      <c r="O136" s="24">
        <f t="shared" si="25"/>
        <v>0</v>
      </c>
      <c r="Q136" s="10">
        <f t="shared" si="26"/>
        <v>12.5</v>
      </c>
      <c r="R136" s="10">
        <f t="shared" si="27"/>
        <v>0</v>
      </c>
    </row>
    <row r="137" spans="1:18" x14ac:dyDescent="0.25">
      <c r="A137" s="23" t="s">
        <v>130</v>
      </c>
      <c r="B137" s="17"/>
      <c r="C137" s="18"/>
      <c r="D137" s="18"/>
      <c r="E137" s="24"/>
      <c r="F137" s="15"/>
      <c r="G137" s="31"/>
      <c r="H137" s="18"/>
      <c r="I137" s="44">
        <v>12.5</v>
      </c>
      <c r="J137" s="24"/>
      <c r="K137" s="15"/>
      <c r="L137" s="31">
        <f t="shared" si="22"/>
        <v>0</v>
      </c>
      <c r="M137" s="18">
        <f t="shared" si="23"/>
        <v>0</v>
      </c>
      <c r="N137" s="18">
        <f t="shared" si="24"/>
        <v>12.5</v>
      </c>
      <c r="O137" s="24">
        <f t="shared" si="25"/>
        <v>0</v>
      </c>
      <c r="Q137" s="10">
        <f t="shared" si="26"/>
        <v>12.5</v>
      </c>
      <c r="R137" s="10">
        <f t="shared" si="27"/>
        <v>0</v>
      </c>
    </row>
    <row r="138" spans="1:18" x14ac:dyDescent="0.25">
      <c r="A138" s="23" t="s">
        <v>131</v>
      </c>
      <c r="B138" s="17"/>
      <c r="C138" s="18"/>
      <c r="D138" s="18"/>
      <c r="E138" s="24"/>
      <c r="F138" s="15"/>
      <c r="G138" s="31"/>
      <c r="H138" s="18"/>
      <c r="I138" s="44">
        <v>12.5</v>
      </c>
      <c r="J138" s="24"/>
      <c r="K138" s="15"/>
      <c r="L138" s="31">
        <f t="shared" si="22"/>
        <v>0</v>
      </c>
      <c r="M138" s="18">
        <f t="shared" si="23"/>
        <v>0</v>
      </c>
      <c r="N138" s="18">
        <f t="shared" si="24"/>
        <v>12.5</v>
      </c>
      <c r="O138" s="24">
        <f t="shared" si="25"/>
        <v>0</v>
      </c>
      <c r="Q138" s="10">
        <f t="shared" si="26"/>
        <v>12.5</v>
      </c>
      <c r="R138" s="10">
        <f t="shared" si="27"/>
        <v>0</v>
      </c>
    </row>
    <row r="139" spans="1:18" ht="30" x14ac:dyDescent="0.25">
      <c r="A139" s="66" t="s">
        <v>184</v>
      </c>
      <c r="B139" s="18"/>
      <c r="C139" s="18"/>
      <c r="D139" s="18"/>
      <c r="E139" s="24">
        <v>386.75</v>
      </c>
      <c r="F139" s="15"/>
      <c r="G139" s="31"/>
      <c r="H139" s="18"/>
      <c r="I139" s="18"/>
      <c r="J139" s="24"/>
      <c r="K139" s="15"/>
      <c r="L139" s="31">
        <f t="shared" si="22"/>
        <v>0</v>
      </c>
      <c r="M139" s="18">
        <f t="shared" si="23"/>
        <v>0</v>
      </c>
      <c r="N139" s="18">
        <f t="shared" si="24"/>
        <v>0</v>
      </c>
      <c r="O139" s="24">
        <f t="shared" si="25"/>
        <v>386.75</v>
      </c>
      <c r="Q139" s="10">
        <f t="shared" si="26"/>
        <v>0</v>
      </c>
      <c r="R139" s="10">
        <f t="shared" si="27"/>
        <v>386.75</v>
      </c>
    </row>
    <row r="140" spans="1:18" s="16" customFormat="1" ht="16.5" thickBot="1" x14ac:dyDescent="0.3">
      <c r="A140" s="47" t="s">
        <v>187</v>
      </c>
      <c r="B140" s="49">
        <f>SUBTOTAL(9,B105:B139)</f>
        <v>0</v>
      </c>
      <c r="C140" s="49">
        <f>SUBTOTAL(9,C105:C139)</f>
        <v>0</v>
      </c>
      <c r="D140" s="49">
        <f>SUBTOTAL(9,D105:D139)</f>
        <v>1113</v>
      </c>
      <c r="E140" s="50">
        <f>SUBTOTAL(9,E105:E139)</f>
        <v>386.75</v>
      </c>
      <c r="F140" s="14"/>
      <c r="G140" s="51">
        <f>SUBTOTAL(9,(G105:G139))</f>
        <v>0</v>
      </c>
      <c r="H140" s="49">
        <f>SUBTOTAL(9,(H105:H139))</f>
        <v>0</v>
      </c>
      <c r="I140" s="49">
        <f>SUBTOTAL(9,(I105:I139))</f>
        <v>0</v>
      </c>
      <c r="J140" s="50">
        <f>SUBTOTAL(9,(J105:J139))</f>
        <v>0</v>
      </c>
      <c r="K140" s="14"/>
      <c r="L140" s="51">
        <f>SUBTOTAL(9,L105:L139)</f>
        <v>0</v>
      </c>
      <c r="M140" s="49">
        <f>SUBTOTAL(9,M105:M139)</f>
        <v>0</v>
      </c>
      <c r="N140" s="49">
        <f>SUBTOTAL(9,N105:N139)</f>
        <v>1113</v>
      </c>
      <c r="O140" s="50">
        <f>SUBTOTAL(9,O105:O139)</f>
        <v>386.75</v>
      </c>
      <c r="Q140" s="10">
        <f t="shared" si="26"/>
        <v>1113</v>
      </c>
      <c r="R140" s="10">
        <f t="shared" si="27"/>
        <v>386.75</v>
      </c>
    </row>
    <row r="141" spans="1:18" ht="30" x14ac:dyDescent="0.25">
      <c r="A141" s="65" t="s">
        <v>201</v>
      </c>
      <c r="B141" s="21"/>
      <c r="C141" s="21"/>
      <c r="D141" s="21">
        <v>262.76</v>
      </c>
      <c r="E141" s="22"/>
      <c r="F141" s="15"/>
      <c r="G141" s="30"/>
      <c r="H141" s="21"/>
      <c r="I141" s="21">
        <v>-125</v>
      </c>
      <c r="J141" s="22"/>
      <c r="K141" s="15"/>
      <c r="L141" s="30">
        <f t="shared" ref="L141" si="28">B141+G141</f>
        <v>0</v>
      </c>
      <c r="M141" s="21">
        <f t="shared" ref="M141" si="29">C141+H141</f>
        <v>0</v>
      </c>
      <c r="N141" s="21">
        <f t="shared" ref="N141" si="30">D141+I141</f>
        <v>137.76</v>
      </c>
      <c r="O141" s="22">
        <f t="shared" ref="O141" si="31">E141+J141</f>
        <v>0</v>
      </c>
      <c r="Q141" s="10">
        <f t="shared" si="26"/>
        <v>137.76</v>
      </c>
      <c r="R141" s="10">
        <f t="shared" si="27"/>
        <v>0</v>
      </c>
    </row>
    <row r="142" spans="1:18" x14ac:dyDescent="0.25">
      <c r="A142" s="23" t="s">
        <v>92</v>
      </c>
      <c r="B142" s="18"/>
      <c r="C142" s="18"/>
      <c r="D142" s="18"/>
      <c r="E142" s="24"/>
      <c r="F142" s="15"/>
      <c r="G142" s="31"/>
      <c r="H142" s="18"/>
      <c r="I142" s="18">
        <v>12.5</v>
      </c>
      <c r="J142" s="24"/>
      <c r="K142" s="15"/>
      <c r="L142" s="31">
        <f t="shared" ref="L142:L153" si="32">B142+G142</f>
        <v>0</v>
      </c>
      <c r="M142" s="18">
        <f t="shared" ref="M142:M153" si="33">C142+H142</f>
        <v>0</v>
      </c>
      <c r="N142" s="18">
        <f t="shared" ref="N142:N153" si="34">D142+I142</f>
        <v>12.5</v>
      </c>
      <c r="O142" s="24">
        <f t="shared" ref="O142:O153" si="35">E142+J142</f>
        <v>0</v>
      </c>
      <c r="Q142" s="10">
        <f t="shared" si="26"/>
        <v>12.5</v>
      </c>
      <c r="R142" s="10">
        <f t="shared" si="27"/>
        <v>0</v>
      </c>
    </row>
    <row r="143" spans="1:18" x14ac:dyDescent="0.25">
      <c r="A143" s="23" t="s">
        <v>93</v>
      </c>
      <c r="B143" s="18"/>
      <c r="C143" s="18"/>
      <c r="D143" s="18"/>
      <c r="E143" s="24"/>
      <c r="F143" s="15"/>
      <c r="G143" s="31"/>
      <c r="H143" s="18"/>
      <c r="I143" s="18">
        <v>12.5</v>
      </c>
      <c r="J143" s="24"/>
      <c r="K143" s="15"/>
      <c r="L143" s="31">
        <f t="shared" si="32"/>
        <v>0</v>
      </c>
      <c r="M143" s="18">
        <f t="shared" si="33"/>
        <v>0</v>
      </c>
      <c r="N143" s="18">
        <f t="shared" si="34"/>
        <v>12.5</v>
      </c>
      <c r="O143" s="24">
        <f t="shared" si="35"/>
        <v>0</v>
      </c>
      <c r="Q143" s="10">
        <f t="shared" si="26"/>
        <v>12.5</v>
      </c>
      <c r="R143" s="10">
        <f t="shared" si="27"/>
        <v>0</v>
      </c>
    </row>
    <row r="144" spans="1:18" x14ac:dyDescent="0.25">
      <c r="A144" s="23" t="s">
        <v>94</v>
      </c>
      <c r="B144" s="18"/>
      <c r="C144" s="18"/>
      <c r="D144" s="18"/>
      <c r="E144" s="24"/>
      <c r="F144" s="15"/>
      <c r="G144" s="31"/>
      <c r="H144" s="18"/>
      <c r="I144" s="18">
        <v>12.5</v>
      </c>
      <c r="J144" s="24"/>
      <c r="K144" s="15"/>
      <c r="L144" s="31">
        <f t="shared" si="32"/>
        <v>0</v>
      </c>
      <c r="M144" s="18">
        <f t="shared" si="33"/>
        <v>0</v>
      </c>
      <c r="N144" s="18">
        <f t="shared" si="34"/>
        <v>12.5</v>
      </c>
      <c r="O144" s="24">
        <f t="shared" si="35"/>
        <v>0</v>
      </c>
      <c r="Q144" s="10">
        <f t="shared" si="26"/>
        <v>12.5</v>
      </c>
      <c r="R144" s="10">
        <f t="shared" si="27"/>
        <v>0</v>
      </c>
    </row>
    <row r="145" spans="1:18" x14ac:dyDescent="0.25">
      <c r="A145" s="23" t="s">
        <v>95</v>
      </c>
      <c r="B145" s="18"/>
      <c r="C145" s="18"/>
      <c r="D145" s="18"/>
      <c r="E145" s="24"/>
      <c r="F145" s="15"/>
      <c r="G145" s="31"/>
      <c r="H145" s="18"/>
      <c r="I145" s="18">
        <v>12.5</v>
      </c>
      <c r="J145" s="24"/>
      <c r="K145" s="15"/>
      <c r="L145" s="31">
        <f t="shared" si="32"/>
        <v>0</v>
      </c>
      <c r="M145" s="18">
        <f t="shared" si="33"/>
        <v>0</v>
      </c>
      <c r="N145" s="18">
        <f t="shared" si="34"/>
        <v>12.5</v>
      </c>
      <c r="O145" s="24">
        <f t="shared" si="35"/>
        <v>0</v>
      </c>
      <c r="Q145" s="10">
        <f t="shared" si="26"/>
        <v>12.5</v>
      </c>
      <c r="R145" s="10">
        <f t="shared" si="27"/>
        <v>0</v>
      </c>
    </row>
    <row r="146" spans="1:18" x14ac:dyDescent="0.25">
      <c r="A146" s="23" t="s">
        <v>96</v>
      </c>
      <c r="B146" s="18"/>
      <c r="C146" s="18"/>
      <c r="D146" s="18"/>
      <c r="E146" s="24"/>
      <c r="F146" s="15"/>
      <c r="G146" s="31"/>
      <c r="H146" s="18"/>
      <c r="I146" s="18">
        <v>12.5</v>
      </c>
      <c r="J146" s="24"/>
      <c r="K146" s="15"/>
      <c r="L146" s="31">
        <f t="shared" si="32"/>
        <v>0</v>
      </c>
      <c r="M146" s="18">
        <f t="shared" si="33"/>
        <v>0</v>
      </c>
      <c r="N146" s="18">
        <f t="shared" si="34"/>
        <v>12.5</v>
      </c>
      <c r="O146" s="24">
        <f t="shared" si="35"/>
        <v>0</v>
      </c>
      <c r="Q146" s="10">
        <f t="shared" si="26"/>
        <v>12.5</v>
      </c>
      <c r="R146" s="10">
        <f t="shared" si="27"/>
        <v>0</v>
      </c>
    </row>
    <row r="147" spans="1:18" x14ac:dyDescent="0.25">
      <c r="A147" s="23" t="s">
        <v>97</v>
      </c>
      <c r="B147" s="18"/>
      <c r="C147" s="18"/>
      <c r="D147" s="18"/>
      <c r="E147" s="24"/>
      <c r="F147" s="15"/>
      <c r="G147" s="31"/>
      <c r="H147" s="18"/>
      <c r="I147" s="18">
        <v>12.5</v>
      </c>
      <c r="J147" s="24"/>
      <c r="K147" s="15"/>
      <c r="L147" s="31">
        <f t="shared" si="32"/>
        <v>0</v>
      </c>
      <c r="M147" s="18">
        <f t="shared" si="33"/>
        <v>0</v>
      </c>
      <c r="N147" s="18">
        <f t="shared" si="34"/>
        <v>12.5</v>
      </c>
      <c r="O147" s="24">
        <f t="shared" si="35"/>
        <v>0</v>
      </c>
      <c r="Q147" s="10">
        <f t="shared" si="26"/>
        <v>12.5</v>
      </c>
      <c r="R147" s="10">
        <f t="shared" si="27"/>
        <v>0</v>
      </c>
    </row>
    <row r="148" spans="1:18" x14ac:dyDescent="0.25">
      <c r="A148" s="23" t="s">
        <v>98</v>
      </c>
      <c r="B148" s="18"/>
      <c r="C148" s="18"/>
      <c r="D148" s="18"/>
      <c r="E148" s="24"/>
      <c r="F148" s="15"/>
      <c r="G148" s="31"/>
      <c r="H148" s="18"/>
      <c r="I148" s="18">
        <v>12.5</v>
      </c>
      <c r="J148" s="24"/>
      <c r="K148" s="15"/>
      <c r="L148" s="31">
        <f t="shared" si="32"/>
        <v>0</v>
      </c>
      <c r="M148" s="18">
        <f t="shared" si="33"/>
        <v>0</v>
      </c>
      <c r="N148" s="18">
        <f t="shared" si="34"/>
        <v>12.5</v>
      </c>
      <c r="O148" s="24">
        <f t="shared" si="35"/>
        <v>0</v>
      </c>
      <c r="Q148" s="10">
        <f t="shared" si="26"/>
        <v>12.5</v>
      </c>
      <c r="R148" s="10">
        <f t="shared" si="27"/>
        <v>0</v>
      </c>
    </row>
    <row r="149" spans="1:18" x14ac:dyDescent="0.25">
      <c r="A149" s="23" t="s">
        <v>99</v>
      </c>
      <c r="B149" s="18"/>
      <c r="C149" s="18"/>
      <c r="D149" s="18"/>
      <c r="E149" s="24"/>
      <c r="F149" s="15"/>
      <c r="G149" s="31"/>
      <c r="H149" s="18"/>
      <c r="I149" s="18">
        <v>12.5</v>
      </c>
      <c r="J149" s="24"/>
      <c r="K149" s="15"/>
      <c r="L149" s="31">
        <f t="shared" si="32"/>
        <v>0</v>
      </c>
      <c r="M149" s="18">
        <f t="shared" si="33"/>
        <v>0</v>
      </c>
      <c r="N149" s="18">
        <f t="shared" si="34"/>
        <v>12.5</v>
      </c>
      <c r="O149" s="24">
        <f t="shared" si="35"/>
        <v>0</v>
      </c>
      <c r="Q149" s="10">
        <f t="shared" si="26"/>
        <v>12.5</v>
      </c>
      <c r="R149" s="10">
        <f t="shared" si="27"/>
        <v>0</v>
      </c>
    </row>
    <row r="150" spans="1:18" x14ac:dyDescent="0.25">
      <c r="A150" s="23" t="s">
        <v>100</v>
      </c>
      <c r="B150" s="18"/>
      <c r="C150" s="18"/>
      <c r="D150" s="18"/>
      <c r="E150" s="24"/>
      <c r="F150" s="15"/>
      <c r="G150" s="31"/>
      <c r="H150" s="18"/>
      <c r="I150" s="18">
        <v>12.5</v>
      </c>
      <c r="J150" s="24"/>
      <c r="K150" s="15"/>
      <c r="L150" s="31">
        <f t="shared" si="32"/>
        <v>0</v>
      </c>
      <c r="M150" s="18">
        <f t="shared" si="33"/>
        <v>0</v>
      </c>
      <c r="N150" s="18">
        <f t="shared" si="34"/>
        <v>12.5</v>
      </c>
      <c r="O150" s="24">
        <f t="shared" si="35"/>
        <v>0</v>
      </c>
      <c r="Q150" s="10">
        <f t="shared" si="26"/>
        <v>12.5</v>
      </c>
      <c r="R150" s="10">
        <f t="shared" si="27"/>
        <v>0</v>
      </c>
    </row>
    <row r="151" spans="1:18" x14ac:dyDescent="0.25">
      <c r="A151" s="23" t="s">
        <v>101</v>
      </c>
      <c r="B151" s="18"/>
      <c r="C151" s="18"/>
      <c r="D151" s="18"/>
      <c r="E151" s="24"/>
      <c r="F151" s="15"/>
      <c r="G151" s="31"/>
      <c r="H151" s="18"/>
      <c r="I151" s="18">
        <v>12.5</v>
      </c>
      <c r="J151" s="24"/>
      <c r="K151" s="15"/>
      <c r="L151" s="31">
        <f t="shared" si="32"/>
        <v>0</v>
      </c>
      <c r="M151" s="18">
        <f t="shared" si="33"/>
        <v>0</v>
      </c>
      <c r="N151" s="18">
        <f t="shared" si="34"/>
        <v>12.5</v>
      </c>
      <c r="O151" s="24">
        <f t="shared" si="35"/>
        <v>0</v>
      </c>
      <c r="Q151" s="10">
        <f t="shared" si="26"/>
        <v>12.5</v>
      </c>
      <c r="R151" s="10">
        <f t="shared" si="27"/>
        <v>0</v>
      </c>
    </row>
    <row r="152" spans="1:18" s="16" customFormat="1" ht="16.5" thickBot="1" x14ac:dyDescent="0.3">
      <c r="A152" s="47" t="s">
        <v>188</v>
      </c>
      <c r="B152" s="49">
        <f>SUBTOTAL(9,B141:B151)</f>
        <v>0</v>
      </c>
      <c r="C152" s="49">
        <f>SUBTOTAL(9,C141:C151)</f>
        <v>0</v>
      </c>
      <c r="D152" s="49">
        <f>SUBTOTAL(9,D141:D151)</f>
        <v>262.76</v>
      </c>
      <c r="E152" s="50">
        <f>SUBTOTAL(9,E141:E151)</f>
        <v>0</v>
      </c>
      <c r="F152" s="14"/>
      <c r="G152" s="51">
        <f>SUBTOTAL(9,(G141:G151))</f>
        <v>0</v>
      </c>
      <c r="H152" s="49">
        <f>SUBTOTAL(9,(H141:H151))</f>
        <v>0</v>
      </c>
      <c r="I152" s="49">
        <f>SUBTOTAL(9,(I141:I151))</f>
        <v>0</v>
      </c>
      <c r="J152" s="50">
        <f>SUBTOTAL(9,(J141:J151))</f>
        <v>0</v>
      </c>
      <c r="K152" s="14"/>
      <c r="L152" s="51">
        <f>SUBTOTAL(9,L141:L151)</f>
        <v>0</v>
      </c>
      <c r="M152" s="49">
        <f>SUBTOTAL(9,M141:M151)</f>
        <v>0</v>
      </c>
      <c r="N152" s="49">
        <f>SUBTOTAL(9,N141:N151)</f>
        <v>262.76</v>
      </c>
      <c r="O152" s="50">
        <f>SUBTOTAL(9,O141:O151)</f>
        <v>0</v>
      </c>
      <c r="Q152" s="10">
        <f t="shared" si="26"/>
        <v>262.76</v>
      </c>
      <c r="R152" s="10">
        <f t="shared" si="27"/>
        <v>0</v>
      </c>
    </row>
    <row r="153" spans="1:18" ht="30" x14ac:dyDescent="0.25">
      <c r="A153" s="65" t="s">
        <v>202</v>
      </c>
      <c r="B153" s="21"/>
      <c r="C153" s="21"/>
      <c r="D153" s="21">
        <v>631.57000000000005</v>
      </c>
      <c r="E153" s="22">
        <v>625.67999999999995</v>
      </c>
      <c r="F153" s="15"/>
      <c r="G153" s="30"/>
      <c r="H153" s="21"/>
      <c r="I153" s="21">
        <f>-187.5-19.41</f>
        <v>-206.91</v>
      </c>
      <c r="J153" s="22"/>
      <c r="K153" s="15"/>
      <c r="L153" s="30">
        <f t="shared" si="32"/>
        <v>0</v>
      </c>
      <c r="M153" s="21">
        <f t="shared" si="33"/>
        <v>0</v>
      </c>
      <c r="N153" s="21">
        <f t="shared" si="34"/>
        <v>424.66000000000008</v>
      </c>
      <c r="O153" s="22">
        <f t="shared" si="35"/>
        <v>625.67999999999995</v>
      </c>
      <c r="Q153" s="10">
        <f t="shared" si="26"/>
        <v>424.66000000000008</v>
      </c>
      <c r="R153" s="10">
        <f t="shared" si="27"/>
        <v>625.67999999999995</v>
      </c>
    </row>
    <row r="154" spans="1:18" x14ac:dyDescent="0.25">
      <c r="A154" s="23" t="s">
        <v>177</v>
      </c>
      <c r="B154" s="17">
        <v>65.44</v>
      </c>
      <c r="C154" s="17"/>
      <c r="D154" s="17"/>
      <c r="E154" s="27"/>
      <c r="F154" s="34"/>
      <c r="G154" s="23"/>
      <c r="H154" s="36"/>
      <c r="I154" s="17">
        <v>5.24</v>
      </c>
      <c r="J154" s="27"/>
      <c r="K154" s="34"/>
      <c r="L154" s="31">
        <f t="shared" ref="L154:L171" si="36">B154+G154</f>
        <v>65.44</v>
      </c>
      <c r="M154" s="18">
        <f t="shared" ref="M154:M171" si="37">C154+H154</f>
        <v>0</v>
      </c>
      <c r="N154" s="18">
        <f t="shared" ref="N154:N171" si="38">D154+I154</f>
        <v>5.24</v>
      </c>
      <c r="O154" s="24">
        <f t="shared" ref="O154:O171" si="39">E154+J154</f>
        <v>0</v>
      </c>
      <c r="Q154" s="10">
        <f t="shared" si="26"/>
        <v>70.679999999999993</v>
      </c>
      <c r="R154" s="10">
        <f t="shared" si="27"/>
        <v>0</v>
      </c>
    </row>
    <row r="155" spans="1:18" x14ac:dyDescent="0.25">
      <c r="A155" s="23" t="s">
        <v>178</v>
      </c>
      <c r="B155" s="17">
        <v>91.36</v>
      </c>
      <c r="C155" s="17"/>
      <c r="D155" s="17"/>
      <c r="E155" s="27"/>
      <c r="F155" s="34"/>
      <c r="G155" s="23"/>
      <c r="H155" s="36"/>
      <c r="I155" s="17">
        <v>7.31</v>
      </c>
      <c r="J155" s="27"/>
      <c r="K155" s="34"/>
      <c r="L155" s="31">
        <f t="shared" si="36"/>
        <v>91.36</v>
      </c>
      <c r="M155" s="18">
        <f t="shared" si="37"/>
        <v>0</v>
      </c>
      <c r="N155" s="18">
        <f t="shared" si="38"/>
        <v>7.31</v>
      </c>
      <c r="O155" s="24">
        <f t="shared" si="39"/>
        <v>0</v>
      </c>
      <c r="Q155" s="10">
        <f t="shared" si="26"/>
        <v>98.67</v>
      </c>
      <c r="R155" s="10">
        <f t="shared" si="27"/>
        <v>0</v>
      </c>
    </row>
    <row r="156" spans="1:18" x14ac:dyDescent="0.25">
      <c r="A156" s="23" t="s">
        <v>179</v>
      </c>
      <c r="B156" s="17">
        <v>85.7</v>
      </c>
      <c r="C156" s="17"/>
      <c r="D156" s="17"/>
      <c r="E156" s="27"/>
      <c r="F156" s="34"/>
      <c r="G156" s="23"/>
      <c r="H156" s="36"/>
      <c r="I156" s="17">
        <v>6.86</v>
      </c>
      <c r="J156" s="27"/>
      <c r="K156" s="34"/>
      <c r="L156" s="31">
        <f t="shared" si="36"/>
        <v>85.7</v>
      </c>
      <c r="M156" s="18">
        <f t="shared" si="37"/>
        <v>0</v>
      </c>
      <c r="N156" s="18">
        <f t="shared" si="38"/>
        <v>6.86</v>
      </c>
      <c r="O156" s="24">
        <f t="shared" si="39"/>
        <v>0</v>
      </c>
      <c r="Q156" s="10">
        <f t="shared" si="26"/>
        <v>92.56</v>
      </c>
      <c r="R156" s="10">
        <f t="shared" si="27"/>
        <v>0</v>
      </c>
    </row>
    <row r="157" spans="1:18" x14ac:dyDescent="0.25">
      <c r="A157" s="23" t="s">
        <v>84</v>
      </c>
      <c r="B157" s="17"/>
      <c r="C157" s="17"/>
      <c r="D157" s="17"/>
      <c r="E157" s="27"/>
      <c r="F157" s="34"/>
      <c r="G157" s="23"/>
      <c r="H157" s="36"/>
      <c r="I157" s="18">
        <v>12.5</v>
      </c>
      <c r="J157" s="27"/>
      <c r="K157" s="34"/>
      <c r="L157" s="31">
        <f t="shared" si="36"/>
        <v>0</v>
      </c>
      <c r="M157" s="18">
        <f t="shared" si="37"/>
        <v>0</v>
      </c>
      <c r="N157" s="18">
        <f t="shared" si="38"/>
        <v>12.5</v>
      </c>
      <c r="O157" s="24">
        <f t="shared" si="39"/>
        <v>0</v>
      </c>
      <c r="Q157" s="10">
        <f t="shared" si="26"/>
        <v>12.5</v>
      </c>
      <c r="R157" s="10">
        <f t="shared" si="27"/>
        <v>0</v>
      </c>
    </row>
    <row r="158" spans="1:18" x14ac:dyDescent="0.25">
      <c r="A158" s="23" t="s">
        <v>84</v>
      </c>
      <c r="B158" s="17"/>
      <c r="C158" s="17"/>
      <c r="D158" s="17"/>
      <c r="E158" s="27"/>
      <c r="F158" s="34"/>
      <c r="G158" s="23"/>
      <c r="H158" s="36"/>
      <c r="I158" s="18">
        <v>12.5</v>
      </c>
      <c r="J158" s="27"/>
      <c r="K158" s="34"/>
      <c r="L158" s="31">
        <f t="shared" si="36"/>
        <v>0</v>
      </c>
      <c r="M158" s="18">
        <f t="shared" si="37"/>
        <v>0</v>
      </c>
      <c r="N158" s="18">
        <f t="shared" si="38"/>
        <v>12.5</v>
      </c>
      <c r="O158" s="24">
        <f t="shared" si="39"/>
        <v>0</v>
      </c>
      <c r="Q158" s="10">
        <f t="shared" si="26"/>
        <v>12.5</v>
      </c>
      <c r="R158" s="10">
        <f t="shared" si="27"/>
        <v>0</v>
      </c>
    </row>
    <row r="159" spans="1:18" x14ac:dyDescent="0.25">
      <c r="A159" s="23" t="s">
        <v>85</v>
      </c>
      <c r="B159" s="17"/>
      <c r="C159" s="17"/>
      <c r="D159" s="17"/>
      <c r="E159" s="27"/>
      <c r="F159" s="34"/>
      <c r="G159" s="23"/>
      <c r="H159" s="36"/>
      <c r="I159" s="18">
        <v>12.5</v>
      </c>
      <c r="J159" s="27"/>
      <c r="K159" s="34"/>
      <c r="L159" s="31">
        <f t="shared" si="36"/>
        <v>0</v>
      </c>
      <c r="M159" s="18">
        <f t="shared" si="37"/>
        <v>0</v>
      </c>
      <c r="N159" s="18">
        <f t="shared" si="38"/>
        <v>12.5</v>
      </c>
      <c r="O159" s="24">
        <f t="shared" si="39"/>
        <v>0</v>
      </c>
      <c r="Q159" s="10">
        <f t="shared" si="26"/>
        <v>12.5</v>
      </c>
      <c r="R159" s="10">
        <f t="shared" si="27"/>
        <v>0</v>
      </c>
    </row>
    <row r="160" spans="1:18" x14ac:dyDescent="0.25">
      <c r="A160" s="23" t="s">
        <v>86</v>
      </c>
      <c r="B160" s="17"/>
      <c r="C160" s="17"/>
      <c r="D160" s="17"/>
      <c r="E160" s="27"/>
      <c r="F160" s="34"/>
      <c r="G160" s="23"/>
      <c r="H160" s="36"/>
      <c r="I160" s="18">
        <v>12.5</v>
      </c>
      <c r="J160" s="27"/>
      <c r="K160" s="34"/>
      <c r="L160" s="31">
        <f t="shared" si="36"/>
        <v>0</v>
      </c>
      <c r="M160" s="18">
        <f t="shared" si="37"/>
        <v>0</v>
      </c>
      <c r="N160" s="18">
        <f t="shared" si="38"/>
        <v>12.5</v>
      </c>
      <c r="O160" s="24">
        <f t="shared" si="39"/>
        <v>0</v>
      </c>
      <c r="Q160" s="10">
        <f t="shared" si="26"/>
        <v>12.5</v>
      </c>
      <c r="R160" s="10">
        <f t="shared" si="27"/>
        <v>0</v>
      </c>
    </row>
    <row r="161" spans="1:20" x14ac:dyDescent="0.25">
      <c r="A161" s="23" t="s">
        <v>87</v>
      </c>
      <c r="B161" s="17"/>
      <c r="C161" s="17"/>
      <c r="D161" s="17"/>
      <c r="E161" s="27"/>
      <c r="F161" s="34"/>
      <c r="G161" s="23"/>
      <c r="H161" s="36"/>
      <c r="I161" s="18">
        <v>12.5</v>
      </c>
      <c r="J161" s="27"/>
      <c r="K161" s="34"/>
      <c r="L161" s="31">
        <f t="shared" si="36"/>
        <v>0</v>
      </c>
      <c r="M161" s="18">
        <f t="shared" si="37"/>
        <v>0</v>
      </c>
      <c r="N161" s="18">
        <f t="shared" si="38"/>
        <v>12.5</v>
      </c>
      <c r="O161" s="24">
        <f t="shared" si="39"/>
        <v>0</v>
      </c>
      <c r="Q161" s="10">
        <f t="shared" si="26"/>
        <v>12.5</v>
      </c>
      <c r="R161" s="10">
        <f t="shared" si="27"/>
        <v>0</v>
      </c>
    </row>
    <row r="162" spans="1:20" x14ac:dyDescent="0.25">
      <c r="A162" s="23" t="s">
        <v>88</v>
      </c>
      <c r="B162" s="17"/>
      <c r="C162" s="17"/>
      <c r="D162" s="17"/>
      <c r="E162" s="27"/>
      <c r="F162" s="34"/>
      <c r="G162" s="23"/>
      <c r="H162" s="36"/>
      <c r="I162" s="18">
        <v>12.5</v>
      </c>
      <c r="J162" s="27"/>
      <c r="K162" s="34"/>
      <c r="L162" s="31">
        <f t="shared" si="36"/>
        <v>0</v>
      </c>
      <c r="M162" s="18">
        <f t="shared" si="37"/>
        <v>0</v>
      </c>
      <c r="N162" s="18">
        <f t="shared" si="38"/>
        <v>12.5</v>
      </c>
      <c r="O162" s="24">
        <f t="shared" si="39"/>
        <v>0</v>
      </c>
      <c r="Q162" s="10">
        <f t="shared" si="26"/>
        <v>12.5</v>
      </c>
      <c r="R162" s="10">
        <f t="shared" si="27"/>
        <v>0</v>
      </c>
    </row>
    <row r="163" spans="1:20" x14ac:dyDescent="0.25">
      <c r="A163" s="23" t="s">
        <v>89</v>
      </c>
      <c r="B163" s="17"/>
      <c r="C163" s="17"/>
      <c r="D163" s="17"/>
      <c r="E163" s="27"/>
      <c r="F163" s="34"/>
      <c r="G163" s="23"/>
      <c r="H163" s="36"/>
      <c r="I163" s="18">
        <v>12.5</v>
      </c>
      <c r="J163" s="27"/>
      <c r="K163" s="34"/>
      <c r="L163" s="31">
        <f t="shared" si="36"/>
        <v>0</v>
      </c>
      <c r="M163" s="18">
        <f t="shared" si="37"/>
        <v>0</v>
      </c>
      <c r="N163" s="18">
        <f t="shared" si="38"/>
        <v>12.5</v>
      </c>
      <c r="O163" s="24">
        <f t="shared" si="39"/>
        <v>0</v>
      </c>
      <c r="Q163" s="10">
        <f t="shared" si="26"/>
        <v>12.5</v>
      </c>
      <c r="R163" s="10">
        <f t="shared" si="27"/>
        <v>0</v>
      </c>
    </row>
    <row r="164" spans="1:20" x14ac:dyDescent="0.25">
      <c r="A164" s="23" t="s">
        <v>80</v>
      </c>
      <c r="B164" s="17"/>
      <c r="C164" s="17"/>
      <c r="D164" s="17"/>
      <c r="E164" s="27"/>
      <c r="F164" s="34"/>
      <c r="G164" s="23"/>
      <c r="H164" s="36"/>
      <c r="I164" s="18">
        <v>12.5</v>
      </c>
      <c r="J164" s="27"/>
      <c r="K164" s="34"/>
      <c r="L164" s="31">
        <f t="shared" si="36"/>
        <v>0</v>
      </c>
      <c r="M164" s="18">
        <f t="shared" si="37"/>
        <v>0</v>
      </c>
      <c r="N164" s="18">
        <f t="shared" si="38"/>
        <v>12.5</v>
      </c>
      <c r="O164" s="24">
        <f t="shared" si="39"/>
        <v>0</v>
      </c>
      <c r="Q164" s="10">
        <f t="shared" si="26"/>
        <v>12.5</v>
      </c>
      <c r="R164" s="10">
        <f t="shared" si="27"/>
        <v>0</v>
      </c>
    </row>
    <row r="165" spans="1:20" x14ac:dyDescent="0.25">
      <c r="A165" s="23" t="s">
        <v>81</v>
      </c>
      <c r="B165" s="17"/>
      <c r="C165" s="17"/>
      <c r="D165" s="17"/>
      <c r="E165" s="27"/>
      <c r="F165" s="34"/>
      <c r="G165" s="23"/>
      <c r="H165" s="36"/>
      <c r="I165" s="18">
        <v>12.5</v>
      </c>
      <c r="J165" s="27"/>
      <c r="K165" s="34"/>
      <c r="L165" s="31">
        <f t="shared" si="36"/>
        <v>0</v>
      </c>
      <c r="M165" s="18">
        <f t="shared" si="37"/>
        <v>0</v>
      </c>
      <c r="N165" s="18">
        <f t="shared" si="38"/>
        <v>12.5</v>
      </c>
      <c r="O165" s="24">
        <f t="shared" si="39"/>
        <v>0</v>
      </c>
      <c r="Q165" s="10">
        <f t="shared" si="26"/>
        <v>12.5</v>
      </c>
      <c r="R165" s="10">
        <f t="shared" si="27"/>
        <v>0</v>
      </c>
    </row>
    <row r="166" spans="1:20" x14ac:dyDescent="0.25">
      <c r="A166" s="23" t="s">
        <v>82</v>
      </c>
      <c r="B166" s="17"/>
      <c r="C166" s="17"/>
      <c r="D166" s="17"/>
      <c r="E166" s="27"/>
      <c r="F166" s="34"/>
      <c r="G166" s="23"/>
      <c r="H166" s="36"/>
      <c r="I166" s="18">
        <v>12.5</v>
      </c>
      <c r="J166" s="27"/>
      <c r="K166" s="34"/>
      <c r="L166" s="31">
        <f t="shared" si="36"/>
        <v>0</v>
      </c>
      <c r="M166" s="18">
        <f t="shared" si="37"/>
        <v>0</v>
      </c>
      <c r="N166" s="18">
        <f t="shared" si="38"/>
        <v>12.5</v>
      </c>
      <c r="O166" s="24">
        <f t="shared" si="39"/>
        <v>0</v>
      </c>
      <c r="Q166" s="10">
        <f t="shared" si="26"/>
        <v>12.5</v>
      </c>
      <c r="R166" s="10">
        <f t="shared" si="27"/>
        <v>0</v>
      </c>
    </row>
    <row r="167" spans="1:20" x14ac:dyDescent="0.25">
      <c r="A167" s="23" t="s">
        <v>85</v>
      </c>
      <c r="B167" s="17"/>
      <c r="C167" s="17"/>
      <c r="D167" s="17"/>
      <c r="E167" s="27"/>
      <c r="F167" s="34"/>
      <c r="G167" s="23"/>
      <c r="H167" s="36"/>
      <c r="I167" s="18">
        <v>12.5</v>
      </c>
      <c r="J167" s="27"/>
      <c r="K167" s="34"/>
      <c r="L167" s="31">
        <f t="shared" si="36"/>
        <v>0</v>
      </c>
      <c r="M167" s="18">
        <f t="shared" si="37"/>
        <v>0</v>
      </c>
      <c r="N167" s="18">
        <f t="shared" si="38"/>
        <v>12.5</v>
      </c>
      <c r="O167" s="24">
        <f t="shared" si="39"/>
        <v>0</v>
      </c>
      <c r="Q167" s="10">
        <f t="shared" si="26"/>
        <v>12.5</v>
      </c>
      <c r="R167" s="10">
        <f t="shared" si="27"/>
        <v>0</v>
      </c>
    </row>
    <row r="168" spans="1:20" x14ac:dyDescent="0.25">
      <c r="A168" s="23" t="s">
        <v>86</v>
      </c>
      <c r="B168" s="17"/>
      <c r="C168" s="17"/>
      <c r="D168" s="17"/>
      <c r="E168" s="27"/>
      <c r="F168" s="34"/>
      <c r="G168" s="23"/>
      <c r="H168" s="36"/>
      <c r="I168" s="18">
        <v>12.5</v>
      </c>
      <c r="J168" s="27"/>
      <c r="K168" s="34"/>
      <c r="L168" s="31">
        <f t="shared" si="36"/>
        <v>0</v>
      </c>
      <c r="M168" s="18">
        <f t="shared" si="37"/>
        <v>0</v>
      </c>
      <c r="N168" s="18">
        <f t="shared" si="38"/>
        <v>12.5</v>
      </c>
      <c r="O168" s="24">
        <f t="shared" si="39"/>
        <v>0</v>
      </c>
      <c r="Q168" s="10">
        <f t="shared" si="26"/>
        <v>12.5</v>
      </c>
      <c r="R168" s="10">
        <f t="shared" si="27"/>
        <v>0</v>
      </c>
    </row>
    <row r="169" spans="1:20" x14ac:dyDescent="0.25">
      <c r="A169" s="23" t="s">
        <v>87</v>
      </c>
      <c r="B169" s="17"/>
      <c r="C169" s="17"/>
      <c r="D169" s="17"/>
      <c r="E169" s="27"/>
      <c r="F169" s="34"/>
      <c r="G169" s="23"/>
      <c r="H169" s="36"/>
      <c r="I169" s="18">
        <v>12.5</v>
      </c>
      <c r="J169" s="27"/>
      <c r="K169" s="34"/>
      <c r="L169" s="31">
        <f t="shared" si="36"/>
        <v>0</v>
      </c>
      <c r="M169" s="18">
        <f t="shared" si="37"/>
        <v>0</v>
      </c>
      <c r="N169" s="18">
        <f t="shared" si="38"/>
        <v>12.5</v>
      </c>
      <c r="O169" s="24">
        <f t="shared" si="39"/>
        <v>0</v>
      </c>
      <c r="Q169" s="10">
        <f t="shared" si="26"/>
        <v>12.5</v>
      </c>
      <c r="R169" s="10">
        <f t="shared" si="27"/>
        <v>0</v>
      </c>
    </row>
    <row r="170" spans="1:20" x14ac:dyDescent="0.25">
      <c r="A170" s="23" t="s">
        <v>90</v>
      </c>
      <c r="B170" s="17"/>
      <c r="C170" s="17"/>
      <c r="D170" s="17"/>
      <c r="E170" s="27"/>
      <c r="F170" s="34"/>
      <c r="G170" s="23"/>
      <c r="H170" s="36"/>
      <c r="I170" s="18">
        <v>12.5</v>
      </c>
      <c r="J170" s="27"/>
      <c r="K170" s="34"/>
      <c r="L170" s="31">
        <f t="shared" si="36"/>
        <v>0</v>
      </c>
      <c r="M170" s="18">
        <f t="shared" si="37"/>
        <v>0</v>
      </c>
      <c r="N170" s="18">
        <f t="shared" si="38"/>
        <v>12.5</v>
      </c>
      <c r="O170" s="24">
        <f t="shared" si="39"/>
        <v>0</v>
      </c>
      <c r="Q170" s="10">
        <f t="shared" si="26"/>
        <v>12.5</v>
      </c>
      <c r="R170" s="10">
        <f t="shared" si="27"/>
        <v>0</v>
      </c>
    </row>
    <row r="171" spans="1:20" x14ac:dyDescent="0.25">
      <c r="A171" s="23" t="s">
        <v>91</v>
      </c>
      <c r="B171" s="17"/>
      <c r="C171" s="17"/>
      <c r="D171" s="17"/>
      <c r="E171" s="27"/>
      <c r="F171" s="34"/>
      <c r="G171" s="23"/>
      <c r="H171" s="36"/>
      <c r="I171" s="18">
        <v>12.5</v>
      </c>
      <c r="J171" s="27"/>
      <c r="K171" s="34"/>
      <c r="L171" s="31">
        <f t="shared" si="36"/>
        <v>0</v>
      </c>
      <c r="M171" s="18">
        <f t="shared" si="37"/>
        <v>0</v>
      </c>
      <c r="N171" s="18">
        <f t="shared" si="38"/>
        <v>12.5</v>
      </c>
      <c r="O171" s="24">
        <f t="shared" si="39"/>
        <v>0</v>
      </c>
      <c r="Q171" s="10">
        <f t="shared" si="26"/>
        <v>12.5</v>
      </c>
      <c r="R171" s="10">
        <f t="shared" si="27"/>
        <v>0</v>
      </c>
    </row>
    <row r="172" spans="1:20" s="16" customFormat="1" ht="16.5" thickBot="1" x14ac:dyDescent="0.3">
      <c r="A172" s="25" t="s">
        <v>189</v>
      </c>
      <c r="B172" s="26">
        <f>SUBTOTAL(9,B153:B171)</f>
        <v>242.5</v>
      </c>
      <c r="C172" s="26">
        <f>SUBTOTAL(9,C153:C171)</f>
        <v>0</v>
      </c>
      <c r="D172" s="26">
        <f>SUBTOTAL(9,D153:D171)</f>
        <v>631.57000000000005</v>
      </c>
      <c r="E172" s="28">
        <f>SUBTOTAL(9,E153:E171)</f>
        <v>625.67999999999995</v>
      </c>
      <c r="F172" s="35"/>
      <c r="G172" s="51">
        <f>SUBTOTAL(9,G153:G171)</f>
        <v>0</v>
      </c>
      <c r="H172" s="49">
        <f>SUBTOTAL(9,H153:H171)</f>
        <v>0</v>
      </c>
      <c r="I172" s="49">
        <f>SUBTOTAL(9,I153:I171)</f>
        <v>2.8421709430404007E-14</v>
      </c>
      <c r="J172" s="50">
        <f>SUBTOTAL(9,J153:J171)</f>
        <v>0</v>
      </c>
      <c r="K172" s="35"/>
      <c r="L172" s="51">
        <f>SUBTOTAL(9,L153:L171)</f>
        <v>242.5</v>
      </c>
      <c r="M172" s="49">
        <f>SUBTOTAL(9,M153:M171)</f>
        <v>0</v>
      </c>
      <c r="N172" s="49">
        <f>SUBTOTAL(9,N153:N171)</f>
        <v>631.57000000000016</v>
      </c>
      <c r="O172" s="50">
        <f>SUBTOTAL(9,O153:O171)</f>
        <v>625.67999999999995</v>
      </c>
      <c r="Q172" s="10">
        <f t="shared" si="26"/>
        <v>874.07000000000016</v>
      </c>
      <c r="R172" s="10">
        <f t="shared" si="27"/>
        <v>625.67999999999995</v>
      </c>
      <c r="T172" s="16">
        <f>SUM(Q154:Q156)</f>
        <v>261.90999999999997</v>
      </c>
    </row>
    <row r="173" spans="1:20" ht="30" x14ac:dyDescent="0.25">
      <c r="A173" s="67" t="s">
        <v>203</v>
      </c>
      <c r="B173" s="43"/>
      <c r="C173" s="60"/>
      <c r="D173" s="60">
        <v>204.57</v>
      </c>
      <c r="E173" s="61">
        <v>50.39</v>
      </c>
      <c r="F173" s="34"/>
      <c r="G173" s="19"/>
      <c r="H173" s="20"/>
      <c r="I173" s="20">
        <v>-50.43</v>
      </c>
      <c r="J173" s="29"/>
      <c r="K173" s="34"/>
      <c r="L173" s="19">
        <f t="shared" ref="L173:M177" si="40">B173+G173</f>
        <v>0</v>
      </c>
      <c r="M173" s="20">
        <f t="shared" si="40"/>
        <v>0</v>
      </c>
      <c r="N173" s="20">
        <f t="shared" ref="N173:O177" si="41">D173+I173</f>
        <v>154.13999999999999</v>
      </c>
      <c r="O173" s="29">
        <f t="shared" si="41"/>
        <v>50.39</v>
      </c>
      <c r="Q173" s="10">
        <f>L173+N173</f>
        <v>154.13999999999999</v>
      </c>
      <c r="R173" s="10">
        <f t="shared" si="27"/>
        <v>50.39</v>
      </c>
    </row>
    <row r="174" spans="1:20" x14ac:dyDescent="0.25">
      <c r="A174" s="39" t="s">
        <v>52</v>
      </c>
      <c r="B174" s="32">
        <v>141.01</v>
      </c>
      <c r="C174" s="17"/>
      <c r="D174" s="17"/>
      <c r="E174" s="27"/>
      <c r="F174" s="34"/>
      <c r="G174" s="23"/>
      <c r="H174" s="36"/>
      <c r="I174" s="17">
        <v>11.280000000000001</v>
      </c>
      <c r="J174" s="27"/>
      <c r="K174" s="34"/>
      <c r="L174" s="23">
        <f>B174+G174</f>
        <v>141.01</v>
      </c>
      <c r="M174" s="17">
        <f t="shared" si="40"/>
        <v>0</v>
      </c>
      <c r="N174" s="17">
        <f t="shared" si="41"/>
        <v>11.280000000000001</v>
      </c>
      <c r="O174" s="27">
        <f t="shared" si="41"/>
        <v>0</v>
      </c>
      <c r="Q174" s="10">
        <f t="shared" si="26"/>
        <v>152.29</v>
      </c>
      <c r="R174" s="10">
        <f t="shared" si="27"/>
        <v>0</v>
      </c>
    </row>
    <row r="175" spans="1:20" x14ac:dyDescent="0.25">
      <c r="A175" s="39" t="s">
        <v>53</v>
      </c>
      <c r="B175" s="32">
        <v>163.62</v>
      </c>
      <c r="C175" s="17"/>
      <c r="D175" s="17"/>
      <c r="E175" s="27"/>
      <c r="F175" s="34"/>
      <c r="G175" s="23"/>
      <c r="H175" s="36"/>
      <c r="I175" s="17">
        <v>12.009999999999991</v>
      </c>
      <c r="J175" s="27"/>
      <c r="K175" s="34"/>
      <c r="L175" s="23">
        <f t="shared" ref="L175:L177" si="42">B175+G175</f>
        <v>163.62</v>
      </c>
      <c r="M175" s="17">
        <f t="shared" si="40"/>
        <v>0</v>
      </c>
      <c r="N175" s="17">
        <f t="shared" si="41"/>
        <v>12.009999999999991</v>
      </c>
      <c r="O175" s="27">
        <f t="shared" si="41"/>
        <v>0</v>
      </c>
      <c r="Q175" s="10">
        <f t="shared" si="26"/>
        <v>175.63</v>
      </c>
      <c r="R175" s="10">
        <f t="shared" si="27"/>
        <v>0</v>
      </c>
    </row>
    <row r="176" spans="1:20" x14ac:dyDescent="0.25">
      <c r="A176" s="39" t="s">
        <v>54</v>
      </c>
      <c r="B176" s="32">
        <v>181.54</v>
      </c>
      <c r="C176" s="17"/>
      <c r="D176" s="17"/>
      <c r="E176" s="27"/>
      <c r="F176" s="34"/>
      <c r="G176" s="23"/>
      <c r="H176" s="36"/>
      <c r="I176" s="17">
        <v>14.52000000000001</v>
      </c>
      <c r="J176" s="27"/>
      <c r="K176" s="34"/>
      <c r="L176" s="23">
        <f t="shared" si="42"/>
        <v>181.54</v>
      </c>
      <c r="M176" s="17">
        <f t="shared" si="40"/>
        <v>0</v>
      </c>
      <c r="N176" s="17">
        <f t="shared" si="41"/>
        <v>14.52000000000001</v>
      </c>
      <c r="O176" s="27">
        <f t="shared" si="41"/>
        <v>0</v>
      </c>
      <c r="Q176" s="10">
        <f t="shared" si="26"/>
        <v>196.06</v>
      </c>
      <c r="R176" s="10">
        <f t="shared" si="27"/>
        <v>0</v>
      </c>
    </row>
    <row r="177" spans="1:20" x14ac:dyDescent="0.25">
      <c r="A177" s="39" t="s">
        <v>55</v>
      </c>
      <c r="B177" s="32">
        <v>157.69999999999999</v>
      </c>
      <c r="C177" s="17"/>
      <c r="D177" s="17"/>
      <c r="E177" s="27"/>
      <c r="F177" s="34"/>
      <c r="G177" s="23"/>
      <c r="H177" s="36"/>
      <c r="I177" s="17">
        <v>12.62</v>
      </c>
      <c r="J177" s="27"/>
      <c r="K177" s="34"/>
      <c r="L177" s="23">
        <f t="shared" si="42"/>
        <v>157.69999999999999</v>
      </c>
      <c r="M177" s="17">
        <f t="shared" si="40"/>
        <v>0</v>
      </c>
      <c r="N177" s="17">
        <f t="shared" si="41"/>
        <v>12.62</v>
      </c>
      <c r="O177" s="27">
        <f t="shared" si="41"/>
        <v>0</v>
      </c>
      <c r="Q177" s="10">
        <f t="shared" si="26"/>
        <v>170.32</v>
      </c>
      <c r="R177" s="10">
        <f t="shared" si="27"/>
        <v>0</v>
      </c>
    </row>
    <row r="178" spans="1:20" s="16" customFormat="1" ht="16.5" thickBot="1" x14ac:dyDescent="0.3">
      <c r="A178" s="40" t="s">
        <v>190</v>
      </c>
      <c r="B178" s="33">
        <f>SUBTOTAL(9,B174:B177)</f>
        <v>643.86999999999989</v>
      </c>
      <c r="C178" s="26">
        <f>SUBTOTAL(9,C173:C177)</f>
        <v>0</v>
      </c>
      <c r="D178" s="26">
        <f>SUBTOTAL(9,D173:D177)</f>
        <v>204.57</v>
      </c>
      <c r="E178" s="28">
        <f>SUBTOTAL(9,E173:E177)</f>
        <v>50.39</v>
      </c>
      <c r="F178" s="35"/>
      <c r="G178" s="25">
        <f>SUBTOTAL(9,G173:G177)</f>
        <v>0</v>
      </c>
      <c r="H178" s="26">
        <f>SUBTOTAL(9,H173:H177)</f>
        <v>0</v>
      </c>
      <c r="I178" s="26">
        <f>SUBTOTAL(9,I173:I177)</f>
        <v>0</v>
      </c>
      <c r="J178" s="28">
        <f>SUBTOTAL(9,J173:J177)</f>
        <v>0</v>
      </c>
      <c r="K178" s="35"/>
      <c r="L178" s="47">
        <f>SUBTOTAL(9,L173:L177)</f>
        <v>643.86999999999989</v>
      </c>
      <c r="M178" s="48">
        <f>SUBTOTAL(9,M173:M177)</f>
        <v>0</v>
      </c>
      <c r="N178" s="48">
        <f>SUBTOTAL(9,N173:N177)</f>
        <v>204.57</v>
      </c>
      <c r="O178" s="62">
        <f>SUBTOTAL(9,O173:O177)</f>
        <v>50.39</v>
      </c>
      <c r="Q178" s="10">
        <f t="shared" si="26"/>
        <v>848.43999999999983</v>
      </c>
      <c r="R178" s="10">
        <f t="shared" si="27"/>
        <v>50.39</v>
      </c>
      <c r="T178" s="16">
        <f>SUM(Q174:Q177)</f>
        <v>694.3</v>
      </c>
    </row>
    <row r="179" spans="1:20" x14ac:dyDescent="0.25">
      <c r="A179" s="38" t="s">
        <v>206</v>
      </c>
      <c r="B179" s="37"/>
      <c r="C179" s="20"/>
      <c r="D179" s="20">
        <v>211.6</v>
      </c>
      <c r="E179" s="29">
        <v>5.78</v>
      </c>
      <c r="F179" s="34"/>
      <c r="G179" s="63"/>
      <c r="H179" s="60"/>
      <c r="I179" s="60">
        <v>-52.16</v>
      </c>
      <c r="J179" s="61"/>
      <c r="K179" s="34"/>
      <c r="L179" s="19">
        <f t="shared" ref="L179" si="43">B179+G179</f>
        <v>0</v>
      </c>
      <c r="M179" s="20">
        <f t="shared" ref="M179" si="44">C179+H179</f>
        <v>0</v>
      </c>
      <c r="N179" s="20">
        <f t="shared" ref="N179" si="45">D179+I179</f>
        <v>159.44</v>
      </c>
      <c r="O179" s="29">
        <f t="shared" ref="O179" si="46">E179+J179</f>
        <v>5.78</v>
      </c>
      <c r="Q179" s="10">
        <f t="shared" si="26"/>
        <v>159.44</v>
      </c>
      <c r="R179" s="10">
        <f t="shared" si="27"/>
        <v>5.78</v>
      </c>
    </row>
    <row r="180" spans="1:20" x14ac:dyDescent="0.25">
      <c r="A180" s="39" t="s">
        <v>56</v>
      </c>
      <c r="B180" s="32">
        <v>141.01</v>
      </c>
      <c r="C180" s="17"/>
      <c r="D180" s="17"/>
      <c r="E180" s="27"/>
      <c r="F180" s="34"/>
      <c r="G180" s="23"/>
      <c r="H180" s="36"/>
      <c r="I180" s="17">
        <v>11.280000000000001</v>
      </c>
      <c r="J180" s="27"/>
      <c r="K180" s="34"/>
      <c r="L180" s="23">
        <f t="shared" ref="L180:L185" si="47">B180+G180</f>
        <v>141.01</v>
      </c>
      <c r="M180" s="17">
        <f t="shared" ref="M180:M185" si="48">C180+H180</f>
        <v>0</v>
      </c>
      <c r="N180" s="17">
        <f t="shared" ref="N180:N185" si="49">D180+I180</f>
        <v>11.280000000000001</v>
      </c>
      <c r="O180" s="27">
        <f t="shared" ref="O180:O185" si="50">E180+J180</f>
        <v>0</v>
      </c>
      <c r="Q180" s="10">
        <f t="shared" si="26"/>
        <v>152.29</v>
      </c>
      <c r="R180" s="10">
        <f t="shared" si="27"/>
        <v>0</v>
      </c>
    </row>
    <row r="181" spans="1:20" x14ac:dyDescent="0.25">
      <c r="A181" s="39" t="s">
        <v>57</v>
      </c>
      <c r="B181" s="32">
        <v>168.94</v>
      </c>
      <c r="C181" s="17"/>
      <c r="D181" s="17"/>
      <c r="E181" s="27"/>
      <c r="F181" s="34"/>
      <c r="G181" s="23"/>
      <c r="H181" s="36"/>
      <c r="I181" s="17">
        <v>13.52000000000001</v>
      </c>
      <c r="J181" s="27"/>
      <c r="K181" s="34"/>
      <c r="L181" s="23">
        <f t="shared" si="47"/>
        <v>168.94</v>
      </c>
      <c r="M181" s="17">
        <f t="shared" si="48"/>
        <v>0</v>
      </c>
      <c r="N181" s="17">
        <f t="shared" si="49"/>
        <v>13.52000000000001</v>
      </c>
      <c r="O181" s="27">
        <f t="shared" si="50"/>
        <v>0</v>
      </c>
      <c r="Q181" s="10">
        <f t="shared" si="26"/>
        <v>182.46</v>
      </c>
      <c r="R181" s="10">
        <f t="shared" si="27"/>
        <v>0</v>
      </c>
    </row>
    <row r="182" spans="1:20" x14ac:dyDescent="0.25">
      <c r="A182" s="39" t="s">
        <v>58</v>
      </c>
      <c r="B182" s="32">
        <v>185.18</v>
      </c>
      <c r="C182" s="17"/>
      <c r="D182" s="17"/>
      <c r="E182" s="27"/>
      <c r="F182" s="34"/>
      <c r="G182" s="23"/>
      <c r="H182" s="36"/>
      <c r="I182" s="17">
        <v>14.810000000000002</v>
      </c>
      <c r="J182" s="27"/>
      <c r="K182" s="34"/>
      <c r="L182" s="23">
        <f t="shared" si="47"/>
        <v>185.18</v>
      </c>
      <c r="M182" s="17">
        <f t="shared" si="48"/>
        <v>0</v>
      </c>
      <c r="N182" s="17">
        <f t="shared" si="49"/>
        <v>14.810000000000002</v>
      </c>
      <c r="O182" s="27">
        <f t="shared" si="50"/>
        <v>0</v>
      </c>
      <c r="Q182" s="10">
        <f t="shared" si="26"/>
        <v>199.99</v>
      </c>
      <c r="R182" s="10">
        <f t="shared" si="27"/>
        <v>0</v>
      </c>
    </row>
    <row r="183" spans="1:20" x14ac:dyDescent="0.25">
      <c r="A183" s="39" t="s">
        <v>59</v>
      </c>
      <c r="B183" s="32">
        <v>156.9</v>
      </c>
      <c r="C183" s="17"/>
      <c r="D183" s="17"/>
      <c r="E183" s="27"/>
      <c r="F183" s="34"/>
      <c r="G183" s="23"/>
      <c r="H183" s="36"/>
      <c r="I183" s="17">
        <v>12.55</v>
      </c>
      <c r="J183" s="27"/>
      <c r="K183" s="34"/>
      <c r="L183" s="23">
        <f t="shared" si="47"/>
        <v>156.9</v>
      </c>
      <c r="M183" s="17">
        <f t="shared" si="48"/>
        <v>0</v>
      </c>
      <c r="N183" s="17">
        <f t="shared" si="49"/>
        <v>12.55</v>
      </c>
      <c r="O183" s="27">
        <f t="shared" si="50"/>
        <v>0</v>
      </c>
      <c r="Q183" s="10">
        <f t="shared" si="26"/>
        <v>169.45000000000002</v>
      </c>
      <c r="R183" s="10">
        <f t="shared" si="27"/>
        <v>0</v>
      </c>
    </row>
    <row r="184" spans="1:20" s="16" customFormat="1" ht="16.5" thickBot="1" x14ac:dyDescent="0.3">
      <c r="A184" s="40" t="s">
        <v>191</v>
      </c>
      <c r="B184" s="33">
        <f>SUBTOTAL(9,B179:B183)</f>
        <v>652.03</v>
      </c>
      <c r="C184" s="26">
        <f>SUBTOTAL(9,C179:C183)</f>
        <v>0</v>
      </c>
      <c r="D184" s="26">
        <f>SUBTOTAL(9,D179:D183)</f>
        <v>211.6</v>
      </c>
      <c r="E184" s="28">
        <f>SUBTOTAL(9,E179:E183)</f>
        <v>5.78</v>
      </c>
      <c r="F184" s="35"/>
      <c r="G184" s="25">
        <f>SUBTOTAL(9,G179:G183)</f>
        <v>0</v>
      </c>
      <c r="H184" s="26">
        <f>SUBTOTAL(9,H179:H183)</f>
        <v>0</v>
      </c>
      <c r="I184" s="26">
        <f>SUBTOTAL(9,I179:I183)</f>
        <v>1.7763568394002505E-14</v>
      </c>
      <c r="J184" s="28">
        <f>SUBTOTAL(9,J179:J183)</f>
        <v>0</v>
      </c>
      <c r="K184" s="35"/>
      <c r="L184" s="47">
        <f>SUBTOTAL(9,L179:L183)</f>
        <v>652.03</v>
      </c>
      <c r="M184" s="48">
        <f>SUBTOTAL(9,M179:M183)</f>
        <v>0</v>
      </c>
      <c r="N184" s="48">
        <f>SUBTOTAL(9,N179:N183)</f>
        <v>211.60000000000002</v>
      </c>
      <c r="O184" s="62">
        <f>SUBTOTAL(9,O179:O183)</f>
        <v>5.78</v>
      </c>
      <c r="Q184" s="10">
        <f t="shared" si="26"/>
        <v>863.63</v>
      </c>
      <c r="R184" s="10">
        <f t="shared" si="27"/>
        <v>5.78</v>
      </c>
      <c r="T184" s="16">
        <f>SUM(Q180:Q183)</f>
        <v>704.19</v>
      </c>
    </row>
    <row r="185" spans="1:20" ht="30" x14ac:dyDescent="0.25">
      <c r="A185" s="68" t="s">
        <v>207</v>
      </c>
      <c r="B185" s="37"/>
      <c r="C185" s="20"/>
      <c r="D185" s="20">
        <v>204.53</v>
      </c>
      <c r="E185" s="29"/>
      <c r="F185" s="34"/>
      <c r="G185" s="19"/>
      <c r="H185" s="20"/>
      <c r="I185" s="20">
        <v>-49.49</v>
      </c>
      <c r="J185" s="29"/>
      <c r="K185" s="34"/>
      <c r="L185" s="19">
        <f t="shared" si="47"/>
        <v>0</v>
      </c>
      <c r="M185" s="20">
        <f t="shared" si="48"/>
        <v>0</v>
      </c>
      <c r="N185" s="20">
        <f t="shared" si="49"/>
        <v>155.04</v>
      </c>
      <c r="O185" s="29">
        <f t="shared" si="50"/>
        <v>0</v>
      </c>
      <c r="Q185" s="10">
        <f t="shared" si="26"/>
        <v>155.04</v>
      </c>
      <c r="R185" s="10">
        <f t="shared" si="27"/>
        <v>0</v>
      </c>
    </row>
    <row r="186" spans="1:20" x14ac:dyDescent="0.25">
      <c r="A186" s="39" t="s">
        <v>60</v>
      </c>
      <c r="B186" s="32">
        <v>141.01</v>
      </c>
      <c r="C186" s="17"/>
      <c r="D186" s="17"/>
      <c r="E186" s="27"/>
      <c r="F186" s="34"/>
      <c r="G186" s="23"/>
      <c r="H186" s="36"/>
      <c r="I186" s="17">
        <v>11.280000000000001</v>
      </c>
      <c r="J186" s="27"/>
      <c r="K186" s="34"/>
      <c r="L186" s="23">
        <f t="shared" ref="L186:L191" si="51">B186+G186</f>
        <v>141.01</v>
      </c>
      <c r="M186" s="17">
        <f t="shared" ref="M186:M191" si="52">C186+H186</f>
        <v>0</v>
      </c>
      <c r="N186" s="17">
        <f t="shared" ref="N186:N191" si="53">D186+I186</f>
        <v>11.280000000000001</v>
      </c>
      <c r="O186" s="27">
        <f t="shared" ref="O186:O191" si="54">E186+J186</f>
        <v>0</v>
      </c>
      <c r="Q186" s="10">
        <f t="shared" si="26"/>
        <v>152.29</v>
      </c>
      <c r="R186" s="10">
        <f t="shared" si="27"/>
        <v>0</v>
      </c>
    </row>
    <row r="187" spans="1:20" x14ac:dyDescent="0.25">
      <c r="A187" s="39" t="s">
        <v>61</v>
      </c>
      <c r="B187" s="32">
        <v>168.94</v>
      </c>
      <c r="C187" s="17"/>
      <c r="D187" s="17"/>
      <c r="E187" s="27"/>
      <c r="F187" s="34"/>
      <c r="G187" s="23"/>
      <c r="H187" s="36"/>
      <c r="I187" s="17">
        <v>13.52000000000001</v>
      </c>
      <c r="J187" s="27"/>
      <c r="K187" s="34"/>
      <c r="L187" s="23">
        <f t="shared" si="51"/>
        <v>168.94</v>
      </c>
      <c r="M187" s="17">
        <f t="shared" si="52"/>
        <v>0</v>
      </c>
      <c r="N187" s="17">
        <f t="shared" si="53"/>
        <v>13.52000000000001</v>
      </c>
      <c r="O187" s="27">
        <f t="shared" si="54"/>
        <v>0</v>
      </c>
      <c r="Q187" s="10">
        <f t="shared" si="26"/>
        <v>182.46</v>
      </c>
      <c r="R187" s="10">
        <f t="shared" si="27"/>
        <v>0</v>
      </c>
    </row>
    <row r="188" spans="1:20" x14ac:dyDescent="0.25">
      <c r="A188" s="39" t="s">
        <v>62</v>
      </c>
      <c r="B188" s="32">
        <v>168.63</v>
      </c>
      <c r="C188" s="17"/>
      <c r="D188" s="17"/>
      <c r="E188" s="27"/>
      <c r="F188" s="34"/>
      <c r="G188" s="23"/>
      <c r="H188" s="36"/>
      <c r="I188" s="17">
        <v>13.490000000000009</v>
      </c>
      <c r="J188" s="27"/>
      <c r="K188" s="34"/>
      <c r="L188" s="23">
        <f t="shared" si="51"/>
        <v>168.63</v>
      </c>
      <c r="M188" s="17">
        <f t="shared" si="52"/>
        <v>0</v>
      </c>
      <c r="N188" s="17">
        <f t="shared" si="53"/>
        <v>13.490000000000009</v>
      </c>
      <c r="O188" s="27">
        <f t="shared" si="54"/>
        <v>0</v>
      </c>
      <c r="Q188" s="10">
        <f t="shared" si="26"/>
        <v>182.12</v>
      </c>
      <c r="R188" s="10">
        <f t="shared" si="27"/>
        <v>0</v>
      </c>
    </row>
    <row r="189" spans="1:20" x14ac:dyDescent="0.25">
      <c r="A189" s="39" t="s">
        <v>63</v>
      </c>
      <c r="B189" s="32">
        <v>139.97999999999999</v>
      </c>
      <c r="C189" s="17"/>
      <c r="D189" s="17"/>
      <c r="E189" s="27"/>
      <c r="F189" s="34"/>
      <c r="G189" s="23"/>
      <c r="H189" s="36"/>
      <c r="I189" s="17">
        <v>11.200000000000017</v>
      </c>
      <c r="J189" s="27"/>
      <c r="K189" s="34"/>
      <c r="L189" s="23">
        <f t="shared" si="51"/>
        <v>139.97999999999999</v>
      </c>
      <c r="M189" s="17">
        <f t="shared" si="52"/>
        <v>0</v>
      </c>
      <c r="N189" s="17">
        <f t="shared" si="53"/>
        <v>11.200000000000017</v>
      </c>
      <c r="O189" s="27">
        <f t="shared" si="54"/>
        <v>0</v>
      </c>
      <c r="Q189" s="10">
        <f t="shared" si="26"/>
        <v>151.18</v>
      </c>
      <c r="R189" s="10">
        <f t="shared" si="27"/>
        <v>0</v>
      </c>
    </row>
    <row r="190" spans="1:20" s="16" customFormat="1" ht="16.5" thickBot="1" x14ac:dyDescent="0.3">
      <c r="A190" s="40" t="s">
        <v>193</v>
      </c>
      <c r="B190" s="33">
        <f>SUBTOTAL(9,B185:B189)</f>
        <v>618.55999999999995</v>
      </c>
      <c r="C190" s="26">
        <f>SUBTOTAL(9,C185:C189)</f>
        <v>0</v>
      </c>
      <c r="D190" s="26">
        <f>SUBTOTAL(9,D185:D189)</f>
        <v>204.53</v>
      </c>
      <c r="E190" s="28">
        <f>SUBTOTAL(9,E185:E189)</f>
        <v>0</v>
      </c>
      <c r="F190" s="35"/>
      <c r="G190" s="25">
        <f>SUBTOTAL(9,G185:G189)</f>
        <v>0</v>
      </c>
      <c r="H190" s="26">
        <f>SUBTOTAL(9,H185:H189)</f>
        <v>0</v>
      </c>
      <c r="I190" s="26">
        <f>SUBTOTAL(9,I185:I189)</f>
        <v>3.5527136788005009E-14</v>
      </c>
      <c r="J190" s="28">
        <f>SUBTOTAL(9,J185:J189)</f>
        <v>0</v>
      </c>
      <c r="K190" s="35"/>
      <c r="L190" s="47">
        <f>SUBTOTAL(9,L185:L189)</f>
        <v>618.55999999999995</v>
      </c>
      <c r="M190" s="48">
        <f>SUBTOTAL(9,M185:M189)</f>
        <v>0</v>
      </c>
      <c r="N190" s="48">
        <f>SUBTOTAL(9,N185:N189)</f>
        <v>204.53000000000003</v>
      </c>
      <c r="O190" s="62">
        <f>SUBTOTAL(9,O185:O189)</f>
        <v>0</v>
      </c>
      <c r="Q190" s="10">
        <f t="shared" si="26"/>
        <v>823.08999999999992</v>
      </c>
      <c r="R190" s="10">
        <f t="shared" si="27"/>
        <v>0</v>
      </c>
      <c r="T190" s="16">
        <f>SUM(Q186:Q189)</f>
        <v>668.05</v>
      </c>
    </row>
    <row r="191" spans="1:20" ht="30" x14ac:dyDescent="0.25">
      <c r="A191" s="68" t="s">
        <v>208</v>
      </c>
      <c r="B191" s="37"/>
      <c r="C191" s="20"/>
      <c r="D191" s="20">
        <v>211.4</v>
      </c>
      <c r="E191" s="29">
        <v>5.26</v>
      </c>
      <c r="F191" s="34"/>
      <c r="G191" s="19"/>
      <c r="H191" s="20"/>
      <c r="I191" s="20">
        <v>-52.19</v>
      </c>
      <c r="J191" s="29"/>
      <c r="K191" s="34"/>
      <c r="L191" s="19">
        <f t="shared" si="51"/>
        <v>0</v>
      </c>
      <c r="M191" s="20">
        <f t="shared" si="52"/>
        <v>0</v>
      </c>
      <c r="N191" s="20">
        <f t="shared" si="53"/>
        <v>159.21</v>
      </c>
      <c r="O191" s="29">
        <f t="shared" si="54"/>
        <v>5.26</v>
      </c>
      <c r="Q191" s="10">
        <f t="shared" si="26"/>
        <v>159.21</v>
      </c>
      <c r="R191" s="10">
        <f t="shared" si="27"/>
        <v>5.26</v>
      </c>
    </row>
    <row r="192" spans="1:20" x14ac:dyDescent="0.25">
      <c r="A192" s="39" t="s">
        <v>64</v>
      </c>
      <c r="B192" s="32">
        <v>141.01</v>
      </c>
      <c r="C192" s="17"/>
      <c r="D192" s="17"/>
      <c r="E192" s="27"/>
      <c r="F192" s="34"/>
      <c r="G192" s="23"/>
      <c r="H192" s="36"/>
      <c r="I192" s="17">
        <v>11.280000000000001</v>
      </c>
      <c r="J192" s="27"/>
      <c r="K192" s="34"/>
      <c r="L192" s="23">
        <f t="shared" ref="L192:L197" si="55">B192+G192</f>
        <v>141.01</v>
      </c>
      <c r="M192" s="17">
        <f t="shared" ref="M192:M197" si="56">C192+H192</f>
        <v>0</v>
      </c>
      <c r="N192" s="17">
        <f t="shared" ref="N192:N197" si="57">D192+I192</f>
        <v>11.280000000000001</v>
      </c>
      <c r="O192" s="27">
        <f t="shared" ref="O192:O197" si="58">E192+J192</f>
        <v>0</v>
      </c>
      <c r="Q192" s="10">
        <f t="shared" si="26"/>
        <v>152.29</v>
      </c>
      <c r="R192" s="10">
        <f t="shared" si="27"/>
        <v>0</v>
      </c>
    </row>
    <row r="193" spans="1:20" x14ac:dyDescent="0.25">
      <c r="A193" s="39" t="s">
        <v>65</v>
      </c>
      <c r="B193" s="32">
        <v>168.08</v>
      </c>
      <c r="C193" s="17"/>
      <c r="D193" s="17"/>
      <c r="E193" s="27"/>
      <c r="F193" s="34"/>
      <c r="G193" s="23"/>
      <c r="H193" s="36"/>
      <c r="I193" s="17">
        <v>13.449999999999989</v>
      </c>
      <c r="J193" s="27"/>
      <c r="K193" s="34"/>
      <c r="L193" s="23">
        <f t="shared" si="55"/>
        <v>168.08</v>
      </c>
      <c r="M193" s="17">
        <f t="shared" si="56"/>
        <v>0</v>
      </c>
      <c r="N193" s="17">
        <f t="shared" si="57"/>
        <v>13.449999999999989</v>
      </c>
      <c r="O193" s="27">
        <f t="shared" si="58"/>
        <v>0</v>
      </c>
      <c r="Q193" s="10">
        <f t="shared" si="26"/>
        <v>181.53</v>
      </c>
      <c r="R193" s="10">
        <f t="shared" si="27"/>
        <v>0</v>
      </c>
    </row>
    <row r="194" spans="1:20" x14ac:dyDescent="0.25">
      <c r="A194" s="39" t="s">
        <v>66</v>
      </c>
      <c r="B194" s="32">
        <v>185.44</v>
      </c>
      <c r="C194" s="17"/>
      <c r="D194" s="17"/>
      <c r="E194" s="27"/>
      <c r="F194" s="34"/>
      <c r="G194" s="23"/>
      <c r="H194" s="36"/>
      <c r="I194" s="17">
        <v>14.84</v>
      </c>
      <c r="J194" s="27"/>
      <c r="K194" s="34"/>
      <c r="L194" s="23">
        <f t="shared" si="55"/>
        <v>185.44</v>
      </c>
      <c r="M194" s="17">
        <f t="shared" si="56"/>
        <v>0</v>
      </c>
      <c r="N194" s="17">
        <f t="shared" si="57"/>
        <v>14.84</v>
      </c>
      <c r="O194" s="27">
        <f t="shared" si="58"/>
        <v>0</v>
      </c>
      <c r="Q194" s="10">
        <f t="shared" si="26"/>
        <v>200.28</v>
      </c>
      <c r="R194" s="10">
        <f t="shared" si="27"/>
        <v>0</v>
      </c>
    </row>
    <row r="195" spans="1:20" x14ac:dyDescent="0.25">
      <c r="A195" s="39" t="s">
        <v>67</v>
      </c>
      <c r="B195" s="32">
        <v>157.69999999999999</v>
      </c>
      <c r="C195" s="17"/>
      <c r="D195" s="17"/>
      <c r="E195" s="27"/>
      <c r="F195" s="34"/>
      <c r="G195" s="23"/>
      <c r="H195" s="36"/>
      <c r="I195" s="17">
        <v>12.62</v>
      </c>
      <c r="J195" s="27"/>
      <c r="K195" s="34"/>
      <c r="L195" s="23">
        <f t="shared" si="55"/>
        <v>157.69999999999999</v>
      </c>
      <c r="M195" s="17">
        <f t="shared" si="56"/>
        <v>0</v>
      </c>
      <c r="N195" s="17">
        <f t="shared" si="57"/>
        <v>12.62</v>
      </c>
      <c r="O195" s="27">
        <f t="shared" si="58"/>
        <v>0</v>
      </c>
      <c r="Q195" s="10">
        <f t="shared" si="26"/>
        <v>170.32</v>
      </c>
      <c r="R195" s="10">
        <f t="shared" si="27"/>
        <v>0</v>
      </c>
    </row>
    <row r="196" spans="1:20" s="16" customFormat="1" ht="16.5" thickBot="1" x14ac:dyDescent="0.3">
      <c r="A196" s="40" t="s">
        <v>192</v>
      </c>
      <c r="B196" s="33">
        <f>SUBTOTAL(9,B191:B195)</f>
        <v>652.23</v>
      </c>
      <c r="C196" s="26">
        <f>SUBTOTAL(9,C191:C195)</f>
        <v>0</v>
      </c>
      <c r="D196" s="26">
        <f>SUBTOTAL(9,D191:D195)</f>
        <v>211.4</v>
      </c>
      <c r="E196" s="28">
        <f>SUBTOTAL(9,E191:E195)</f>
        <v>5.26</v>
      </c>
      <c r="F196" s="35"/>
      <c r="G196" s="25">
        <f>SUBTOTAL(9,G191:G195)</f>
        <v>0</v>
      </c>
      <c r="H196" s="26">
        <f>SUBTOTAL(9,H191:H195)</f>
        <v>0</v>
      </c>
      <c r="I196" s="26">
        <f>SUBTOTAL(9,I191:I195)</f>
        <v>0</v>
      </c>
      <c r="J196" s="28">
        <f>SUBTOTAL(9,J191:J195)</f>
        <v>0</v>
      </c>
      <c r="K196" s="35"/>
      <c r="L196" s="47">
        <f>SUBTOTAL(9,L191:L195)</f>
        <v>652.23</v>
      </c>
      <c r="M196" s="48">
        <f>SUBTOTAL(9,M191:M195)</f>
        <v>0</v>
      </c>
      <c r="N196" s="48">
        <f>SUBTOTAL(9,N191:N195)</f>
        <v>211.4</v>
      </c>
      <c r="O196" s="62">
        <f>SUBTOTAL(9,O191:O195)</f>
        <v>5.26</v>
      </c>
      <c r="Q196" s="10">
        <f t="shared" si="26"/>
        <v>863.63</v>
      </c>
      <c r="R196" s="10">
        <f t="shared" si="27"/>
        <v>5.26</v>
      </c>
      <c r="T196" s="16">
        <f>SUM(Q192:Q195)</f>
        <v>704.42000000000007</v>
      </c>
    </row>
    <row r="197" spans="1:20" ht="30" x14ac:dyDescent="0.25">
      <c r="A197" s="68" t="s">
        <v>209</v>
      </c>
      <c r="B197" s="37"/>
      <c r="C197" s="20"/>
      <c r="D197" s="20">
        <v>204.82</v>
      </c>
      <c r="E197" s="29"/>
      <c r="F197" s="34"/>
      <c r="G197" s="19"/>
      <c r="H197" s="20"/>
      <c r="I197" s="20">
        <v>-49.51</v>
      </c>
      <c r="J197" s="29"/>
      <c r="K197" s="34"/>
      <c r="L197" s="19">
        <f t="shared" si="55"/>
        <v>0</v>
      </c>
      <c r="M197" s="20">
        <f t="shared" si="56"/>
        <v>0</v>
      </c>
      <c r="N197" s="20">
        <f t="shared" si="57"/>
        <v>155.31</v>
      </c>
      <c r="O197" s="29">
        <f t="shared" si="58"/>
        <v>0</v>
      </c>
      <c r="Q197" s="10">
        <f t="shared" si="26"/>
        <v>155.31</v>
      </c>
      <c r="R197" s="10">
        <f t="shared" si="27"/>
        <v>0</v>
      </c>
    </row>
    <row r="198" spans="1:20" x14ac:dyDescent="0.25">
      <c r="A198" s="39" t="s">
        <v>68</v>
      </c>
      <c r="B198" s="32">
        <v>141.01</v>
      </c>
      <c r="C198" s="17"/>
      <c r="D198" s="17"/>
      <c r="E198" s="27"/>
      <c r="F198" s="34"/>
      <c r="G198" s="23"/>
      <c r="H198" s="36"/>
      <c r="I198" s="17">
        <v>11.280000000000001</v>
      </c>
      <c r="J198" s="27"/>
      <c r="K198" s="34"/>
      <c r="L198" s="23">
        <f t="shared" ref="L198:L203" si="59">B198+G198</f>
        <v>141.01</v>
      </c>
      <c r="M198" s="17">
        <f t="shared" ref="M198:M203" si="60">C198+H198</f>
        <v>0</v>
      </c>
      <c r="N198" s="17">
        <f t="shared" ref="N198:N203" si="61">D198+I198</f>
        <v>11.280000000000001</v>
      </c>
      <c r="O198" s="27">
        <f t="shared" ref="O198:O203" si="62">E198+J198</f>
        <v>0</v>
      </c>
      <c r="Q198" s="10">
        <f t="shared" ref="Q198:Q214" si="63">L198+N198</f>
        <v>152.29</v>
      </c>
      <c r="R198" s="10">
        <f t="shared" ref="R198:R214" si="64">M198+O198</f>
        <v>0</v>
      </c>
    </row>
    <row r="199" spans="1:20" x14ac:dyDescent="0.25">
      <c r="A199" s="39" t="s">
        <v>69</v>
      </c>
      <c r="B199" s="32">
        <v>151.11000000000001</v>
      </c>
      <c r="C199" s="17"/>
      <c r="D199" s="17"/>
      <c r="E199" s="27"/>
      <c r="F199" s="34"/>
      <c r="G199" s="23"/>
      <c r="H199" s="36"/>
      <c r="I199" s="17">
        <v>12.079999999999984</v>
      </c>
      <c r="J199" s="27"/>
      <c r="K199" s="34"/>
      <c r="L199" s="23">
        <f t="shared" si="59"/>
        <v>151.11000000000001</v>
      </c>
      <c r="M199" s="17">
        <f t="shared" si="60"/>
        <v>0</v>
      </c>
      <c r="N199" s="17">
        <f t="shared" si="61"/>
        <v>12.079999999999984</v>
      </c>
      <c r="O199" s="27">
        <f t="shared" si="62"/>
        <v>0</v>
      </c>
      <c r="Q199" s="10">
        <f t="shared" si="63"/>
        <v>163.19</v>
      </c>
      <c r="R199" s="10">
        <f t="shared" si="64"/>
        <v>0</v>
      </c>
    </row>
    <row r="200" spans="1:20" x14ac:dyDescent="0.25">
      <c r="A200" s="39" t="s">
        <v>70</v>
      </c>
      <c r="B200" s="32">
        <v>169.08</v>
      </c>
      <c r="C200" s="17"/>
      <c r="D200" s="17"/>
      <c r="E200" s="27"/>
      <c r="F200" s="34"/>
      <c r="G200" s="23"/>
      <c r="H200" s="36"/>
      <c r="I200" s="17">
        <v>13.530000000000001</v>
      </c>
      <c r="J200" s="27"/>
      <c r="K200" s="34"/>
      <c r="L200" s="23">
        <f t="shared" si="59"/>
        <v>169.08</v>
      </c>
      <c r="M200" s="17">
        <f t="shared" si="60"/>
        <v>0</v>
      </c>
      <c r="N200" s="17">
        <f t="shared" si="61"/>
        <v>13.530000000000001</v>
      </c>
      <c r="O200" s="27">
        <f t="shared" si="62"/>
        <v>0</v>
      </c>
      <c r="Q200" s="10">
        <f t="shared" si="63"/>
        <v>182.61</v>
      </c>
      <c r="R200" s="10">
        <f t="shared" si="64"/>
        <v>0</v>
      </c>
    </row>
    <row r="201" spans="1:20" x14ac:dyDescent="0.25">
      <c r="A201" s="39" t="s">
        <v>71</v>
      </c>
      <c r="B201" s="32">
        <v>157.69999999999999</v>
      </c>
      <c r="C201" s="17"/>
      <c r="D201" s="17"/>
      <c r="E201" s="27"/>
      <c r="F201" s="34"/>
      <c r="G201" s="23"/>
      <c r="H201" s="36"/>
      <c r="I201" s="17">
        <v>12.620000000000005</v>
      </c>
      <c r="J201" s="27"/>
      <c r="K201" s="34"/>
      <c r="L201" s="23">
        <f t="shared" si="59"/>
        <v>157.69999999999999</v>
      </c>
      <c r="M201" s="17">
        <f t="shared" si="60"/>
        <v>0</v>
      </c>
      <c r="N201" s="17">
        <f t="shared" si="61"/>
        <v>12.620000000000005</v>
      </c>
      <c r="O201" s="27">
        <f t="shared" si="62"/>
        <v>0</v>
      </c>
      <c r="Q201" s="10">
        <f t="shared" si="63"/>
        <v>170.32</v>
      </c>
      <c r="R201" s="10">
        <f t="shared" si="64"/>
        <v>0</v>
      </c>
    </row>
    <row r="202" spans="1:20" s="16" customFormat="1" ht="16.5" thickBot="1" x14ac:dyDescent="0.3">
      <c r="A202" s="40" t="s">
        <v>194</v>
      </c>
      <c r="B202" s="33">
        <f>SUBTOTAL(9,B197:B201)</f>
        <v>618.90000000000009</v>
      </c>
      <c r="C202" s="26">
        <f>SUBTOTAL(9,C197:C201)</f>
        <v>0</v>
      </c>
      <c r="D202" s="26">
        <f>SUBTOTAL(9,D197:D201)</f>
        <v>204.82</v>
      </c>
      <c r="E202" s="28">
        <f>SUBTOTAL(9,E197:E201)</f>
        <v>0</v>
      </c>
      <c r="F202" s="35"/>
      <c r="G202" s="25">
        <f>SUBTOTAL(9,G197:G201)</f>
        <v>0</v>
      </c>
      <c r="H202" s="26">
        <f>SUBTOTAL(9,H197:H201)</f>
        <v>0</v>
      </c>
      <c r="I202" s="26">
        <f>SUBTOTAL(9,I197:I201)</f>
        <v>0</v>
      </c>
      <c r="J202" s="28">
        <f>SUBTOTAL(9,J197:J201)</f>
        <v>0</v>
      </c>
      <c r="K202" s="35"/>
      <c r="L202" s="47">
        <f>SUBTOTAL(9,L197:L201)</f>
        <v>618.90000000000009</v>
      </c>
      <c r="M202" s="48">
        <f>SUBTOTAL(9,M197:M201)</f>
        <v>0</v>
      </c>
      <c r="N202" s="48">
        <f>SUBTOTAL(9,N197:N201)</f>
        <v>204.82</v>
      </c>
      <c r="O202" s="62">
        <f>SUBTOTAL(9,O197:O201)</f>
        <v>0</v>
      </c>
      <c r="Q202" s="10">
        <f t="shared" si="63"/>
        <v>823.72</v>
      </c>
      <c r="R202" s="10">
        <f t="shared" si="64"/>
        <v>0</v>
      </c>
      <c r="T202" s="16">
        <f>SUM(Q198:Q201)</f>
        <v>668.41000000000008</v>
      </c>
    </row>
    <row r="203" spans="1:20" ht="30" x14ac:dyDescent="0.25">
      <c r="A203" s="68" t="s">
        <v>210</v>
      </c>
      <c r="B203" s="37"/>
      <c r="C203" s="20">
        <v>31.52</v>
      </c>
      <c r="D203" s="20">
        <v>202.58</v>
      </c>
      <c r="E203" s="29"/>
      <c r="F203" s="34"/>
      <c r="G203" s="19"/>
      <c r="H203" s="20"/>
      <c r="I203" s="20">
        <v>-69.87</v>
      </c>
      <c r="J203" s="29"/>
      <c r="K203" s="34"/>
      <c r="L203" s="19">
        <f t="shared" si="59"/>
        <v>0</v>
      </c>
      <c r="M203" s="20">
        <f t="shared" si="60"/>
        <v>31.52</v>
      </c>
      <c r="N203" s="20">
        <f t="shared" si="61"/>
        <v>132.71</v>
      </c>
      <c r="O203" s="29">
        <f t="shared" si="62"/>
        <v>0</v>
      </c>
      <c r="Q203" s="10">
        <f t="shared" si="63"/>
        <v>132.71</v>
      </c>
      <c r="R203" s="10">
        <f t="shared" si="64"/>
        <v>31.52</v>
      </c>
    </row>
    <row r="204" spans="1:20" x14ac:dyDescent="0.25">
      <c r="A204" s="39" t="s">
        <v>72</v>
      </c>
      <c r="B204" s="32">
        <v>141.01</v>
      </c>
      <c r="C204" s="17"/>
      <c r="D204" s="17"/>
      <c r="E204" s="27"/>
      <c r="F204" s="34"/>
      <c r="G204" s="23"/>
      <c r="H204" s="36"/>
      <c r="I204" s="17">
        <v>11.280000000000001</v>
      </c>
      <c r="J204" s="27"/>
      <c r="K204" s="34"/>
      <c r="L204" s="23">
        <f t="shared" ref="L204:L209" si="65">B204+G204</f>
        <v>141.01</v>
      </c>
      <c r="M204" s="17">
        <f t="shared" ref="M204:M209" si="66">C204+H204</f>
        <v>0</v>
      </c>
      <c r="N204" s="17">
        <f t="shared" ref="N204:N209" si="67">D204+I204</f>
        <v>11.280000000000001</v>
      </c>
      <c r="O204" s="27">
        <f t="shared" ref="O204:O209" si="68">E204+J204</f>
        <v>0</v>
      </c>
      <c r="Q204" s="10">
        <f t="shared" si="63"/>
        <v>152.29</v>
      </c>
      <c r="R204" s="10">
        <f t="shared" si="64"/>
        <v>0</v>
      </c>
    </row>
    <row r="205" spans="1:20" x14ac:dyDescent="0.25">
      <c r="A205" s="39" t="s">
        <v>73</v>
      </c>
      <c r="B205" s="32">
        <v>168.94</v>
      </c>
      <c r="C205" s="17"/>
      <c r="D205" s="17"/>
      <c r="E205" s="27"/>
      <c r="F205" s="34"/>
      <c r="G205" s="23"/>
      <c r="H205" s="36"/>
      <c r="I205" s="17">
        <v>13.52000000000001</v>
      </c>
      <c r="J205" s="27"/>
      <c r="K205" s="34"/>
      <c r="L205" s="23">
        <f t="shared" si="65"/>
        <v>168.94</v>
      </c>
      <c r="M205" s="17">
        <f t="shared" si="66"/>
        <v>0</v>
      </c>
      <c r="N205" s="17">
        <f t="shared" si="67"/>
        <v>13.52000000000001</v>
      </c>
      <c r="O205" s="27">
        <f t="shared" si="68"/>
        <v>0</v>
      </c>
      <c r="Q205" s="10">
        <f t="shared" si="63"/>
        <v>182.46</v>
      </c>
      <c r="R205" s="10">
        <f t="shared" si="64"/>
        <v>0</v>
      </c>
    </row>
    <row r="206" spans="1:20" x14ac:dyDescent="0.25">
      <c r="A206" s="39" t="s">
        <v>74</v>
      </c>
      <c r="B206" s="32">
        <v>169.42</v>
      </c>
      <c r="C206" s="17"/>
      <c r="D206" s="17"/>
      <c r="E206" s="27"/>
      <c r="F206" s="34"/>
      <c r="G206" s="23"/>
      <c r="H206" s="36"/>
      <c r="I206" s="17">
        <v>29.310000000000002</v>
      </c>
      <c r="J206" s="27"/>
      <c r="K206" s="34"/>
      <c r="L206" s="23">
        <f t="shared" si="65"/>
        <v>169.42</v>
      </c>
      <c r="M206" s="17">
        <f t="shared" si="66"/>
        <v>0</v>
      </c>
      <c r="N206" s="17">
        <f t="shared" si="67"/>
        <v>29.310000000000002</v>
      </c>
      <c r="O206" s="27">
        <f t="shared" si="68"/>
        <v>0</v>
      </c>
      <c r="Q206" s="10">
        <f t="shared" si="63"/>
        <v>198.73</v>
      </c>
      <c r="R206" s="10">
        <f t="shared" si="64"/>
        <v>0</v>
      </c>
    </row>
    <row r="207" spans="1:20" x14ac:dyDescent="0.25">
      <c r="A207" s="39" t="s">
        <v>75</v>
      </c>
      <c r="B207" s="32">
        <v>141.13999999999999</v>
      </c>
      <c r="C207" s="17"/>
      <c r="D207" s="17"/>
      <c r="E207" s="27"/>
      <c r="F207" s="34"/>
      <c r="G207" s="23"/>
      <c r="H207" s="36"/>
      <c r="I207" s="17">
        <v>15.760000000000019</v>
      </c>
      <c r="J207" s="27"/>
      <c r="K207" s="34"/>
      <c r="L207" s="23">
        <f t="shared" si="65"/>
        <v>141.13999999999999</v>
      </c>
      <c r="M207" s="17">
        <f t="shared" si="66"/>
        <v>0</v>
      </c>
      <c r="N207" s="17">
        <f t="shared" si="67"/>
        <v>15.760000000000019</v>
      </c>
      <c r="O207" s="27">
        <f t="shared" si="68"/>
        <v>0</v>
      </c>
      <c r="Q207" s="10">
        <f t="shared" si="63"/>
        <v>156.9</v>
      </c>
      <c r="R207" s="10">
        <f t="shared" si="64"/>
        <v>0</v>
      </c>
    </row>
    <row r="208" spans="1:20" s="16" customFormat="1" ht="16.5" thickBot="1" x14ac:dyDescent="0.3">
      <c r="A208" s="69" t="s">
        <v>195</v>
      </c>
      <c r="B208" s="33">
        <f>SUBTOTAL(9,B203:B207)</f>
        <v>620.51</v>
      </c>
      <c r="C208" s="26">
        <f>SUBTOTAL(9,C203:C207)</f>
        <v>31.52</v>
      </c>
      <c r="D208" s="26">
        <f>SUBTOTAL(9,D203:D207)</f>
        <v>202.58</v>
      </c>
      <c r="E208" s="28">
        <f>SUBTOTAL(9,E203:E207)</f>
        <v>0</v>
      </c>
      <c r="F208" s="35"/>
      <c r="G208" s="25">
        <f>SUBTOTAL(9,G203:G207)</f>
        <v>0</v>
      </c>
      <c r="H208" s="26">
        <f>SUBTOTAL(9,H203:H207)</f>
        <v>0</v>
      </c>
      <c r="I208" s="26">
        <f>SUBTOTAL(9,I203:I207)</f>
        <v>2.8421709430404007E-14</v>
      </c>
      <c r="J208" s="28">
        <f>SUBTOTAL(9,J203:J207)</f>
        <v>0</v>
      </c>
      <c r="K208" s="35"/>
      <c r="L208" s="47">
        <f>SUBTOTAL(9,L203:L207)</f>
        <v>620.51</v>
      </c>
      <c r="M208" s="48">
        <f>SUBTOTAL(9,M203:M207)</f>
        <v>31.52</v>
      </c>
      <c r="N208" s="48">
        <f>SUBTOTAL(9,N203:N207)</f>
        <v>202.58000000000004</v>
      </c>
      <c r="O208" s="62">
        <f>SUBTOTAL(9,O203:O207)</f>
        <v>0</v>
      </c>
      <c r="Q208" s="10">
        <f t="shared" si="63"/>
        <v>823.09</v>
      </c>
      <c r="R208" s="10">
        <f t="shared" si="64"/>
        <v>31.52</v>
      </c>
      <c r="T208" s="16">
        <f>SUM(Q204:Q207)</f>
        <v>690.38</v>
      </c>
    </row>
    <row r="209" spans="1:20" ht="30" x14ac:dyDescent="0.25">
      <c r="A209" s="68" t="s">
        <v>211</v>
      </c>
      <c r="B209" s="37"/>
      <c r="C209" s="20"/>
      <c r="D209" s="20">
        <v>204.53</v>
      </c>
      <c r="E209" s="29"/>
      <c r="F209" s="34"/>
      <c r="G209" s="19"/>
      <c r="H209" s="20"/>
      <c r="I209" s="20">
        <v>-49.49</v>
      </c>
      <c r="J209" s="29"/>
      <c r="K209" s="34"/>
      <c r="L209" s="19">
        <f t="shared" si="65"/>
        <v>0</v>
      </c>
      <c r="M209" s="20">
        <f t="shared" si="66"/>
        <v>0</v>
      </c>
      <c r="N209" s="20">
        <f t="shared" si="67"/>
        <v>155.04</v>
      </c>
      <c r="O209" s="29">
        <f t="shared" si="68"/>
        <v>0</v>
      </c>
      <c r="Q209" s="10">
        <f t="shared" si="63"/>
        <v>155.04</v>
      </c>
      <c r="R209" s="10">
        <f t="shared" si="64"/>
        <v>0</v>
      </c>
    </row>
    <row r="210" spans="1:20" x14ac:dyDescent="0.25">
      <c r="A210" s="39" t="s">
        <v>76</v>
      </c>
      <c r="B210" s="32">
        <v>141.01</v>
      </c>
      <c r="C210" s="17"/>
      <c r="D210" s="17"/>
      <c r="E210" s="27"/>
      <c r="F210" s="34"/>
      <c r="G210" s="23"/>
      <c r="H210" s="36"/>
      <c r="I210" s="17">
        <v>11.280000000000001</v>
      </c>
      <c r="J210" s="27"/>
      <c r="K210" s="34"/>
      <c r="L210" s="23">
        <f t="shared" ref="L210:L213" si="69">B210+G210</f>
        <v>141.01</v>
      </c>
      <c r="M210" s="17">
        <f t="shared" ref="M210:M213" si="70">C210+H210</f>
        <v>0</v>
      </c>
      <c r="N210" s="17">
        <f t="shared" ref="N210:N213" si="71">D210+I210</f>
        <v>11.280000000000001</v>
      </c>
      <c r="O210" s="27">
        <f t="shared" ref="O210:O213" si="72">E210+J210</f>
        <v>0</v>
      </c>
      <c r="Q210" s="10">
        <f t="shared" si="63"/>
        <v>152.29</v>
      </c>
      <c r="R210" s="10">
        <f t="shared" si="64"/>
        <v>0</v>
      </c>
    </row>
    <row r="211" spans="1:20" x14ac:dyDescent="0.25">
      <c r="A211" s="39" t="s">
        <v>77</v>
      </c>
      <c r="B211" s="32">
        <v>168.94</v>
      </c>
      <c r="C211" s="17"/>
      <c r="D211" s="17"/>
      <c r="E211" s="27"/>
      <c r="F211" s="34"/>
      <c r="G211" s="23"/>
      <c r="H211" s="36"/>
      <c r="I211" s="17">
        <v>13.52000000000001</v>
      </c>
      <c r="J211" s="27"/>
      <c r="K211" s="34"/>
      <c r="L211" s="23">
        <f t="shared" si="69"/>
        <v>168.94</v>
      </c>
      <c r="M211" s="17">
        <f t="shared" si="70"/>
        <v>0</v>
      </c>
      <c r="N211" s="17">
        <f t="shared" si="71"/>
        <v>13.52000000000001</v>
      </c>
      <c r="O211" s="27">
        <f t="shared" si="72"/>
        <v>0</v>
      </c>
      <c r="Q211" s="10">
        <f t="shared" si="63"/>
        <v>182.46</v>
      </c>
      <c r="R211" s="10">
        <f t="shared" si="64"/>
        <v>0</v>
      </c>
    </row>
    <row r="212" spans="1:20" x14ac:dyDescent="0.25">
      <c r="A212" s="39" t="s">
        <v>78</v>
      </c>
      <c r="B212" s="32">
        <v>168.63</v>
      </c>
      <c r="C212" s="17"/>
      <c r="D212" s="17"/>
      <c r="E212" s="27"/>
      <c r="F212" s="34"/>
      <c r="G212" s="23"/>
      <c r="H212" s="36"/>
      <c r="I212" s="17">
        <v>13.490000000000009</v>
      </c>
      <c r="J212" s="27"/>
      <c r="K212" s="34"/>
      <c r="L212" s="23">
        <f t="shared" si="69"/>
        <v>168.63</v>
      </c>
      <c r="M212" s="17">
        <f t="shared" si="70"/>
        <v>0</v>
      </c>
      <c r="N212" s="17">
        <f t="shared" si="71"/>
        <v>13.490000000000009</v>
      </c>
      <c r="O212" s="27">
        <f t="shared" si="72"/>
        <v>0</v>
      </c>
      <c r="Q212" s="10">
        <f t="shared" si="63"/>
        <v>182.12</v>
      </c>
      <c r="R212" s="10">
        <f t="shared" si="64"/>
        <v>0</v>
      </c>
    </row>
    <row r="213" spans="1:20" x14ac:dyDescent="0.25">
      <c r="A213" s="39" t="s">
        <v>79</v>
      </c>
      <c r="B213" s="32">
        <v>139.97999999999999</v>
      </c>
      <c r="C213" s="17"/>
      <c r="D213" s="17"/>
      <c r="E213" s="27"/>
      <c r="F213" s="34"/>
      <c r="G213" s="23"/>
      <c r="H213" s="36"/>
      <c r="I213" s="17">
        <v>11.200000000000017</v>
      </c>
      <c r="J213" s="27"/>
      <c r="K213" s="34"/>
      <c r="L213" s="23">
        <f t="shared" si="69"/>
        <v>139.97999999999999</v>
      </c>
      <c r="M213" s="17">
        <f t="shared" si="70"/>
        <v>0</v>
      </c>
      <c r="N213" s="17">
        <f t="shared" si="71"/>
        <v>11.200000000000017</v>
      </c>
      <c r="O213" s="27">
        <f t="shared" si="72"/>
        <v>0</v>
      </c>
      <c r="Q213" s="10">
        <f t="shared" si="63"/>
        <v>151.18</v>
      </c>
      <c r="R213" s="10">
        <f t="shared" si="64"/>
        <v>0</v>
      </c>
    </row>
    <row r="214" spans="1:20" s="16" customFormat="1" ht="16.5" thickBot="1" x14ac:dyDescent="0.3">
      <c r="A214" s="40" t="s">
        <v>196</v>
      </c>
      <c r="B214" s="33">
        <f>SUBTOTAL(9,B209:B213)</f>
        <v>618.55999999999995</v>
      </c>
      <c r="C214" s="26">
        <f>SUBTOTAL(9,C209:C213)</f>
        <v>0</v>
      </c>
      <c r="D214" s="26">
        <f>SUBTOTAL(9,D209:D213)</f>
        <v>204.53</v>
      </c>
      <c r="E214" s="28">
        <f>SUBTOTAL(9,E209:E213)</f>
        <v>0</v>
      </c>
      <c r="F214" s="35"/>
      <c r="G214" s="25">
        <f>SUBTOTAL(9,G209:G213)</f>
        <v>0</v>
      </c>
      <c r="H214" s="26">
        <f>SUBTOTAL(9,H209:H213)</f>
        <v>0</v>
      </c>
      <c r="I214" s="26">
        <f>SUBTOTAL(9,I209:I213)</f>
        <v>3.5527136788005009E-14</v>
      </c>
      <c r="J214" s="28">
        <f>SUBTOTAL(9,J209:J213)</f>
        <v>0</v>
      </c>
      <c r="K214" s="35"/>
      <c r="L214" s="25">
        <f>SUBTOTAL(9,L209:L213)</f>
        <v>618.55999999999995</v>
      </c>
      <c r="M214" s="26">
        <f>SUBTOTAL(9,M209:M213)</f>
        <v>0</v>
      </c>
      <c r="N214" s="26">
        <f>SUBTOTAL(9,N209:N213)</f>
        <v>204.53000000000003</v>
      </c>
      <c r="O214" s="28">
        <f>SUBTOTAL(9,O209:O213)</f>
        <v>0</v>
      </c>
      <c r="Q214" s="10">
        <f t="shared" si="63"/>
        <v>823.08999999999992</v>
      </c>
      <c r="R214" s="10">
        <f t="shared" si="64"/>
        <v>0</v>
      </c>
      <c r="T214" s="16">
        <f>SUM(Q210:Q213)</f>
        <v>668.05</v>
      </c>
    </row>
    <row r="215" spans="1:20" s="16" customFormat="1" ht="16.5" thickBot="1" x14ac:dyDescent="0.3">
      <c r="A215" s="78" t="s">
        <v>213</v>
      </c>
      <c r="B215" s="79"/>
      <c r="C215" s="79"/>
      <c r="D215" s="79"/>
      <c r="E215" s="80">
        <v>823.09</v>
      </c>
      <c r="F215" s="35"/>
      <c r="G215" s="78"/>
      <c r="H215" s="79"/>
      <c r="I215" s="79"/>
      <c r="J215" s="80"/>
      <c r="K215" s="35"/>
      <c r="L215" s="78">
        <f t="shared" ref="L215" si="73">B215+G215</f>
        <v>0</v>
      </c>
      <c r="M215" s="79">
        <f t="shared" ref="M215" si="74">C215+H215</f>
        <v>0</v>
      </c>
      <c r="N215" s="79">
        <f t="shared" ref="N215" si="75">D215+I215</f>
        <v>0</v>
      </c>
      <c r="O215" s="80">
        <f t="shared" ref="O215" si="76">E215+J215</f>
        <v>823.09</v>
      </c>
      <c r="Q215" s="10">
        <f t="shared" ref="Q215:Q216" si="77">L215+N215</f>
        <v>0</v>
      </c>
      <c r="R215" s="10">
        <f t="shared" ref="R215:T216" si="78">M215+O215</f>
        <v>823.09</v>
      </c>
    </row>
    <row r="216" spans="1:20" s="16" customFormat="1" ht="25.5" customHeight="1" x14ac:dyDescent="0.25">
      <c r="A216" s="42" t="s">
        <v>212</v>
      </c>
      <c r="B216" s="35">
        <f>SUBTOTAL(9,B5:B215)</f>
        <v>4667.1599999999989</v>
      </c>
      <c r="C216" s="35">
        <f t="shared" ref="C216:E216" si="79">SUBTOTAL(9,C5:C215)</f>
        <v>31.52</v>
      </c>
      <c r="D216" s="35">
        <f t="shared" si="79"/>
        <v>6207.1099999999988</v>
      </c>
      <c r="E216" s="35">
        <f t="shared" si="79"/>
        <v>2140.6999999999998</v>
      </c>
      <c r="F216" s="35"/>
      <c r="G216" s="35">
        <f t="shared" ref="G216:J216" si="80">SUBTOTAL(9,G5:G215)</f>
        <v>0</v>
      </c>
      <c r="H216" s="35">
        <f t="shared" si="80"/>
        <v>0</v>
      </c>
      <c r="I216" s="35">
        <f t="shared" si="80"/>
        <v>1.3500311979441904E-13</v>
      </c>
      <c r="J216" s="35">
        <f t="shared" si="80"/>
        <v>0</v>
      </c>
      <c r="K216" s="35"/>
      <c r="L216" s="35">
        <f t="shared" ref="L216:O216" si="81">SUBTOTAL(9,L5:L215)</f>
        <v>4667.1599999999989</v>
      </c>
      <c r="M216" s="35">
        <f t="shared" si="81"/>
        <v>31.52</v>
      </c>
      <c r="N216" s="35">
        <f t="shared" si="81"/>
        <v>6207.1100000000006</v>
      </c>
      <c r="O216" s="35">
        <f t="shared" si="81"/>
        <v>2140.6999999999998</v>
      </c>
      <c r="Q216" s="16">
        <f t="shared" si="77"/>
        <v>10874.27</v>
      </c>
      <c r="R216" s="16">
        <f t="shared" si="78"/>
        <v>2172.2199999999998</v>
      </c>
      <c r="T216" s="16">
        <f t="shared" ref="T216" si="82">SUBTOTAL(9,T5:T215)</f>
        <v>5059.71</v>
      </c>
    </row>
  </sheetData>
  <mergeCells count="7">
    <mergeCell ref="B1:E1"/>
    <mergeCell ref="G1:J1"/>
    <mergeCell ref="L1:O1"/>
    <mergeCell ref="B2:C2"/>
    <mergeCell ref="D2:E2"/>
    <mergeCell ref="G2:H2"/>
    <mergeCell ref="I2:J2"/>
  </mergeCells>
  <pageMargins left="0.7" right="0.7" top="0.75" bottom="0.75" header="0.3" footer="0.3"/>
  <pageSetup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topLeftCell="A16" workbookViewId="0">
      <selection activeCell="C29" sqref="C29"/>
    </sheetView>
  </sheetViews>
  <sheetFormatPr baseColWidth="10" defaultColWidth="18.140625" defaultRowHeight="15" x14ac:dyDescent="0.25"/>
  <cols>
    <col min="1" max="1" width="18" style="1" bestFit="1" customWidth="1"/>
    <col min="2" max="3" width="18.7109375" style="1" customWidth="1"/>
    <col min="4" max="4" width="2.7109375" style="1" customWidth="1"/>
    <col min="5" max="5" width="3.7109375" style="1" customWidth="1"/>
    <col min="6" max="16384" width="18.140625" style="1"/>
  </cols>
  <sheetData>
    <row r="2" spans="1:5" ht="15.75" thickBot="1" x14ac:dyDescent="0.3"/>
    <row r="3" spans="1:5" ht="15.75" thickBot="1" x14ac:dyDescent="0.3">
      <c r="A3" s="70" t="s">
        <v>0</v>
      </c>
      <c r="B3" s="72" t="s">
        <v>1</v>
      </c>
      <c r="C3" s="73"/>
      <c r="D3" s="2"/>
    </row>
    <row r="4" spans="1:5" ht="15.75" thickBot="1" x14ac:dyDescent="0.3">
      <c r="A4" s="71"/>
      <c r="B4" s="8" t="s">
        <v>51</v>
      </c>
      <c r="C4" s="9" t="s">
        <v>50</v>
      </c>
      <c r="D4" s="2"/>
    </row>
    <row r="6" spans="1:5" ht="15.75" x14ac:dyDescent="0.25">
      <c r="A6" s="3" t="s">
        <v>8</v>
      </c>
      <c r="C6" s="4"/>
      <c r="D6" s="4"/>
      <c r="E6" s="4"/>
    </row>
    <row r="7" spans="1:5" ht="15.75" x14ac:dyDescent="0.25">
      <c r="A7" s="3" t="s">
        <v>9</v>
      </c>
      <c r="B7" s="4"/>
      <c r="C7" s="4"/>
      <c r="D7" s="4"/>
      <c r="E7" s="4"/>
    </row>
    <row r="8" spans="1:5" ht="15.75" x14ac:dyDescent="0.25">
      <c r="A8" s="3" t="s">
        <v>10</v>
      </c>
      <c r="B8" s="4"/>
      <c r="C8" s="4"/>
      <c r="D8" s="4"/>
      <c r="E8" s="4"/>
    </row>
    <row r="9" spans="1:5" ht="15.75" x14ac:dyDescent="0.25">
      <c r="A9" s="3" t="s">
        <v>11</v>
      </c>
      <c r="B9" s="4"/>
      <c r="C9" s="4"/>
      <c r="D9" s="4"/>
      <c r="E9" s="4"/>
    </row>
    <row r="10" spans="1:5" ht="15.75" x14ac:dyDescent="0.25">
      <c r="A10" s="3" t="s">
        <v>12</v>
      </c>
      <c r="B10" s="4"/>
      <c r="C10" s="4"/>
      <c r="D10" s="4"/>
      <c r="E10" s="4"/>
    </row>
    <row r="11" spans="1:5" x14ac:dyDescent="0.25">
      <c r="A11" s="1" t="s">
        <v>5</v>
      </c>
      <c r="B11" s="4">
        <v>70.680000000000007</v>
      </c>
      <c r="C11" s="4">
        <v>65.44</v>
      </c>
      <c r="D11" s="4"/>
      <c r="E11" s="4"/>
    </row>
    <row r="12" spans="1:5" x14ac:dyDescent="0.25">
      <c r="A12" s="1" t="s">
        <v>6</v>
      </c>
      <c r="B12" s="4">
        <v>98.67</v>
      </c>
      <c r="C12" s="4">
        <v>91.36</v>
      </c>
      <c r="D12" s="4"/>
      <c r="E12" s="4"/>
    </row>
    <row r="13" spans="1:5" x14ac:dyDescent="0.25">
      <c r="A13" s="1" t="s">
        <v>7</v>
      </c>
      <c r="B13" s="4">
        <v>92.56</v>
      </c>
      <c r="C13" s="4">
        <v>85.7</v>
      </c>
      <c r="D13" s="4"/>
      <c r="E13" s="4"/>
    </row>
    <row r="14" spans="1:5" ht="15.75" x14ac:dyDescent="0.25">
      <c r="A14" s="3" t="s">
        <v>13</v>
      </c>
      <c r="B14" s="4"/>
      <c r="C14" s="4"/>
      <c r="D14" s="4"/>
      <c r="E14" s="4"/>
    </row>
    <row r="15" spans="1:5" x14ac:dyDescent="0.25">
      <c r="A15" s="1" t="s">
        <v>22</v>
      </c>
      <c r="B15" s="4">
        <v>152.29</v>
      </c>
      <c r="C15" s="4">
        <v>141.01</v>
      </c>
      <c r="D15" s="4"/>
      <c r="E15" s="4"/>
    </row>
    <row r="16" spans="1:5" x14ac:dyDescent="0.25">
      <c r="A16" s="1" t="s">
        <v>23</v>
      </c>
      <c r="B16" s="4">
        <v>175.63</v>
      </c>
      <c r="C16" s="4">
        <v>163.62</v>
      </c>
      <c r="D16" s="4"/>
      <c r="E16" s="4"/>
    </row>
    <row r="17" spans="1:5" x14ac:dyDescent="0.25">
      <c r="A17" s="1" t="s">
        <v>24</v>
      </c>
      <c r="B17" s="4">
        <v>196.06</v>
      </c>
      <c r="C17" s="4">
        <v>181.54</v>
      </c>
      <c r="D17" s="4"/>
      <c r="E17" s="4"/>
    </row>
    <row r="18" spans="1:5" x14ac:dyDescent="0.25">
      <c r="A18" s="1" t="s">
        <v>25</v>
      </c>
      <c r="B18" s="4">
        <v>170.32</v>
      </c>
      <c r="C18" s="4">
        <v>157.69999999999999</v>
      </c>
      <c r="D18" s="4"/>
      <c r="E18" s="4"/>
    </row>
    <row r="19" spans="1:5" ht="15.75" x14ac:dyDescent="0.25">
      <c r="A19" s="3" t="s">
        <v>14</v>
      </c>
      <c r="B19" s="4"/>
      <c r="C19" s="4"/>
      <c r="D19" s="4"/>
      <c r="E19" s="4"/>
    </row>
    <row r="20" spans="1:5" x14ac:dyDescent="0.25">
      <c r="A20" s="1" t="s">
        <v>26</v>
      </c>
      <c r="B20" s="4">
        <v>152.29</v>
      </c>
      <c r="C20" s="4">
        <v>141.01</v>
      </c>
      <c r="D20" s="4"/>
      <c r="E20" s="4"/>
    </row>
    <row r="21" spans="1:5" x14ac:dyDescent="0.25">
      <c r="A21" s="1" t="s">
        <v>27</v>
      </c>
      <c r="B21" s="4">
        <v>182.46</v>
      </c>
      <c r="C21" s="4">
        <v>168.94</v>
      </c>
      <c r="D21" s="4"/>
      <c r="E21" s="4"/>
    </row>
    <row r="22" spans="1:5" x14ac:dyDescent="0.25">
      <c r="A22" s="1" t="s">
        <v>28</v>
      </c>
      <c r="B22" s="4">
        <v>199.99</v>
      </c>
      <c r="C22" s="4">
        <v>185.18</v>
      </c>
      <c r="D22" s="4"/>
      <c r="E22" s="4"/>
    </row>
    <row r="23" spans="1:5" x14ac:dyDescent="0.25">
      <c r="A23" s="1" t="s">
        <v>29</v>
      </c>
      <c r="B23" s="4">
        <v>169.45</v>
      </c>
      <c r="C23" s="4">
        <v>156.9</v>
      </c>
      <c r="D23" s="4"/>
      <c r="E23" s="4"/>
    </row>
    <row r="24" spans="1:5" ht="15.75" x14ac:dyDescent="0.25">
      <c r="A24" s="3" t="s">
        <v>15</v>
      </c>
      <c r="B24" s="4"/>
      <c r="C24" s="4"/>
      <c r="D24" s="4"/>
      <c r="E24" s="4"/>
    </row>
    <row r="25" spans="1:5" x14ac:dyDescent="0.25">
      <c r="A25" s="1" t="s">
        <v>30</v>
      </c>
      <c r="B25" s="4">
        <v>152.29</v>
      </c>
      <c r="C25" s="4">
        <v>141.01</v>
      </c>
      <c r="D25" s="4"/>
      <c r="E25" s="4"/>
    </row>
    <row r="26" spans="1:5" x14ac:dyDescent="0.25">
      <c r="A26" s="1" t="s">
        <v>31</v>
      </c>
      <c r="B26" s="4">
        <v>182.46</v>
      </c>
      <c r="C26" s="4">
        <v>168.94</v>
      </c>
      <c r="D26" s="4"/>
      <c r="E26" s="4"/>
    </row>
    <row r="27" spans="1:5" x14ac:dyDescent="0.25">
      <c r="A27" s="1" t="s">
        <v>32</v>
      </c>
      <c r="B27" s="4">
        <v>182.12</v>
      </c>
      <c r="C27" s="4">
        <v>168.63</v>
      </c>
      <c r="D27" s="4"/>
      <c r="E27" s="4"/>
    </row>
    <row r="28" spans="1:5" x14ac:dyDescent="0.25">
      <c r="A28" s="1" t="s">
        <v>33</v>
      </c>
      <c r="B28" s="4">
        <v>151.18</v>
      </c>
      <c r="C28" s="4">
        <v>139.97999999999999</v>
      </c>
      <c r="D28" s="4"/>
      <c r="E28" s="4"/>
    </row>
    <row r="29" spans="1:5" ht="15.75" x14ac:dyDescent="0.25">
      <c r="A29" s="3" t="s">
        <v>16</v>
      </c>
      <c r="B29" s="4"/>
      <c r="C29" s="4"/>
      <c r="D29" s="4"/>
      <c r="E29" s="4"/>
    </row>
    <row r="30" spans="1:5" x14ac:dyDescent="0.25">
      <c r="A30" s="1" t="s">
        <v>34</v>
      </c>
      <c r="B30" s="4">
        <v>152.29</v>
      </c>
      <c r="C30" s="4">
        <v>141.01</v>
      </c>
      <c r="D30" s="4"/>
      <c r="E30" s="4"/>
    </row>
    <row r="31" spans="1:5" x14ac:dyDescent="0.25">
      <c r="A31" s="1" t="s">
        <v>35</v>
      </c>
      <c r="B31" s="4">
        <v>181.53</v>
      </c>
      <c r="C31" s="4">
        <v>168.08</v>
      </c>
      <c r="D31" s="4"/>
      <c r="E31" s="4"/>
    </row>
    <row r="32" spans="1:5" x14ac:dyDescent="0.25">
      <c r="A32" s="1" t="s">
        <v>36</v>
      </c>
      <c r="B32" s="4">
        <v>200.28</v>
      </c>
      <c r="C32" s="4">
        <v>185.44</v>
      </c>
      <c r="D32" s="4"/>
      <c r="E32" s="4"/>
    </row>
    <row r="33" spans="1:5" x14ac:dyDescent="0.25">
      <c r="A33" s="1" t="s">
        <v>37</v>
      </c>
      <c r="B33" s="4">
        <v>170.32</v>
      </c>
      <c r="C33" s="4">
        <v>157.69999999999999</v>
      </c>
      <c r="D33" s="4"/>
      <c r="E33" s="4"/>
    </row>
    <row r="34" spans="1:5" ht="15.75" x14ac:dyDescent="0.25">
      <c r="A34" s="3" t="s">
        <v>17</v>
      </c>
      <c r="B34" s="4"/>
      <c r="C34" s="4"/>
      <c r="D34" s="4"/>
      <c r="E34" s="4"/>
    </row>
    <row r="35" spans="1:5" x14ac:dyDescent="0.25">
      <c r="A35" s="1" t="s">
        <v>38</v>
      </c>
      <c r="B35" s="4">
        <v>152.29</v>
      </c>
      <c r="C35" s="4">
        <v>141.01</v>
      </c>
      <c r="D35" s="4"/>
      <c r="E35" s="4"/>
    </row>
    <row r="36" spans="1:5" x14ac:dyDescent="0.25">
      <c r="A36" s="1" t="s">
        <v>39</v>
      </c>
      <c r="B36" s="4">
        <v>163.19</v>
      </c>
      <c r="C36" s="4">
        <v>151.11000000000001</v>
      </c>
      <c r="D36" s="4"/>
      <c r="E36" s="4"/>
    </row>
    <row r="37" spans="1:5" x14ac:dyDescent="0.25">
      <c r="A37" s="1" t="s">
        <v>40</v>
      </c>
      <c r="B37" s="4">
        <v>182.61</v>
      </c>
      <c r="C37" s="4">
        <v>169.08</v>
      </c>
      <c r="D37" s="4"/>
      <c r="E37" s="4"/>
    </row>
    <row r="38" spans="1:5" x14ac:dyDescent="0.25">
      <c r="A38" s="1" t="s">
        <v>41</v>
      </c>
      <c r="B38" s="4">
        <v>170.32</v>
      </c>
      <c r="C38" s="4">
        <v>157.69999999999999</v>
      </c>
      <c r="D38" s="4"/>
      <c r="E38" s="4"/>
    </row>
    <row r="39" spans="1:5" ht="15.75" x14ac:dyDescent="0.25">
      <c r="A39" s="3" t="s">
        <v>18</v>
      </c>
      <c r="B39" s="4"/>
      <c r="C39" s="4"/>
      <c r="D39" s="4"/>
      <c r="E39" s="4"/>
    </row>
    <row r="40" spans="1:5" x14ac:dyDescent="0.25">
      <c r="A40" s="1" t="s">
        <v>42</v>
      </c>
      <c r="B40" s="4">
        <v>152.29</v>
      </c>
      <c r="C40" s="4">
        <v>141.01</v>
      </c>
      <c r="D40" s="4"/>
      <c r="E40" s="4"/>
    </row>
    <row r="41" spans="1:5" x14ac:dyDescent="0.25">
      <c r="A41" s="1" t="s">
        <v>43</v>
      </c>
      <c r="B41" s="4">
        <v>182.46</v>
      </c>
      <c r="C41" s="4">
        <v>168.94</v>
      </c>
      <c r="D41" s="4"/>
      <c r="E41" s="4"/>
    </row>
    <row r="42" spans="1:5" x14ac:dyDescent="0.25">
      <c r="A42" s="1" t="s">
        <v>44</v>
      </c>
      <c r="B42" s="4">
        <v>198.73</v>
      </c>
      <c r="C42" s="4">
        <v>169.42</v>
      </c>
      <c r="D42" s="4"/>
      <c r="E42" s="4"/>
    </row>
    <row r="43" spans="1:5" x14ac:dyDescent="0.25">
      <c r="A43" s="1" t="s">
        <v>45</v>
      </c>
      <c r="B43" s="4">
        <v>156.9</v>
      </c>
      <c r="C43" s="4">
        <v>141.13999999999999</v>
      </c>
      <c r="D43" s="4"/>
      <c r="E43" s="4"/>
    </row>
    <row r="44" spans="1:5" ht="15.75" x14ac:dyDescent="0.25">
      <c r="A44" s="3" t="s">
        <v>19</v>
      </c>
      <c r="B44" s="4"/>
      <c r="C44" s="4"/>
      <c r="D44" s="4"/>
      <c r="E44" s="4"/>
    </row>
    <row r="45" spans="1:5" x14ac:dyDescent="0.25">
      <c r="A45" s="1" t="s">
        <v>46</v>
      </c>
      <c r="B45" s="4">
        <v>152.29</v>
      </c>
      <c r="C45" s="4">
        <v>141.01</v>
      </c>
      <c r="D45" s="4"/>
      <c r="E45" s="4"/>
    </row>
    <row r="46" spans="1:5" x14ac:dyDescent="0.25">
      <c r="A46" s="1" t="s">
        <v>47</v>
      </c>
      <c r="B46" s="4">
        <v>182.46</v>
      </c>
      <c r="C46" s="4">
        <v>168.94</v>
      </c>
      <c r="D46" s="4"/>
      <c r="E46" s="4"/>
    </row>
    <row r="47" spans="1:5" x14ac:dyDescent="0.25">
      <c r="A47" s="1" t="s">
        <v>48</v>
      </c>
      <c r="B47" s="4">
        <v>182.12</v>
      </c>
      <c r="C47" s="4">
        <v>168.63</v>
      </c>
      <c r="D47" s="4"/>
      <c r="E47" s="4"/>
    </row>
    <row r="48" spans="1:5" x14ac:dyDescent="0.25">
      <c r="A48" s="1" t="s">
        <v>49</v>
      </c>
      <c r="B48" s="4">
        <v>151.18</v>
      </c>
      <c r="C48" s="4">
        <v>139.97999999999999</v>
      </c>
      <c r="D48" s="4"/>
      <c r="E48" s="4"/>
    </row>
    <row r="49" spans="1:5" ht="31.5" x14ac:dyDescent="0.25">
      <c r="A49" s="5" t="s">
        <v>20</v>
      </c>
      <c r="C49" s="4"/>
      <c r="D49" s="4"/>
      <c r="E49" s="4"/>
    </row>
    <row r="50" spans="1:5" ht="15.75" x14ac:dyDescent="0.25">
      <c r="A50" s="5"/>
      <c r="C50" s="4"/>
      <c r="D50" s="4"/>
      <c r="E50" s="4"/>
    </row>
    <row r="51" spans="1:5" ht="18" x14ac:dyDescent="0.25">
      <c r="A51" s="6" t="s">
        <v>21</v>
      </c>
      <c r="B51" s="7">
        <f>SUM(B6:B49)</f>
        <v>5059.71</v>
      </c>
      <c r="C51" s="7">
        <f>SUM(C6:C49)</f>
        <v>4667.1599999999989</v>
      </c>
      <c r="D51" s="7"/>
      <c r="E51" s="4"/>
    </row>
    <row r="52" spans="1:5" x14ac:dyDescent="0.25">
      <c r="B52" s="4"/>
      <c r="C52" s="4"/>
      <c r="D52" s="4"/>
      <c r="E52" s="4"/>
    </row>
  </sheetData>
  <mergeCells count="2">
    <mergeCell ref="A3:A4"/>
    <mergeCell ref="B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de Areas</vt:lpstr>
      <vt:lpstr>Datos Const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oym</dc:creator>
  <cp:lastModifiedBy>gTecnologia</cp:lastModifiedBy>
  <cp:lastPrinted>2017-08-31T15:20:55Z</cp:lastPrinted>
  <dcterms:created xsi:type="dcterms:W3CDTF">2017-08-29T19:14:18Z</dcterms:created>
  <dcterms:modified xsi:type="dcterms:W3CDTF">2017-09-01T20:54:26Z</dcterms:modified>
</cp:coreProperties>
</file>