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E265A937-DEC7-4724-9286-98F88D0A1482}" xr6:coauthVersionLast="47" xr6:coauthVersionMax="47" xr10:uidLastSave="{00000000-0000-0000-0000-000000000000}"/>
  <bookViews>
    <workbookView xWindow="19605" yWindow="-16320" windowWidth="38640" windowHeight="16440" xr2:uid="{94CA47AB-981B-4FE4-B978-11EBD123BDAA}"/>
  </bookViews>
  <sheets>
    <sheet name="metrics" sheetId="1" r:id="rId1"/>
    <sheet name="subcategory" sheetId="4" r:id="rId2"/>
    <sheet name="category" sheetId="2" r:id="rId3"/>
    <sheet name="levels" sheetId="3" r:id="rId4"/>
  </sheets>
  <definedNames>
    <definedName name="_xlnm._FilterDatabase" localSheetId="0" hidden="1">metrics!$A$1:$V$56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6" i="1" l="1"/>
  <c r="T55" i="1"/>
  <c r="T54" i="1"/>
  <c r="T53" i="1"/>
  <c r="T52" i="1"/>
  <c r="T44" i="1"/>
  <c r="T42" i="1"/>
  <c r="T32" i="1"/>
  <c r="T30" i="1"/>
  <c r="K42" i="1"/>
  <c r="I42" i="1"/>
  <c r="B42" i="1"/>
  <c r="A42" i="1"/>
  <c r="K41" i="1"/>
  <c r="I41" i="1"/>
  <c r="B41" i="1"/>
  <c r="A41" i="1"/>
  <c r="K31" i="1"/>
  <c r="I31" i="1"/>
  <c r="M31" i="1" s="1"/>
  <c r="B31" i="1"/>
  <c r="A31" i="1"/>
  <c r="K43" i="1"/>
  <c r="I43" i="1"/>
  <c r="B43" i="1"/>
  <c r="A43" i="1"/>
  <c r="K29" i="1"/>
  <c r="I29" i="1"/>
  <c r="B29" i="1"/>
  <c r="A29" i="1"/>
  <c r="K36" i="1"/>
  <c r="I36" i="1"/>
  <c r="B36" i="1"/>
  <c r="A36" i="1"/>
  <c r="K30" i="1"/>
  <c r="I30" i="1"/>
  <c r="B30" i="1"/>
  <c r="A30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0" i="1"/>
  <c r="B39" i="1"/>
  <c r="B38" i="1"/>
  <c r="B37" i="1"/>
  <c r="B35" i="1"/>
  <c r="B34" i="1"/>
  <c r="B32" i="1"/>
  <c r="B33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5" i="1"/>
  <c r="B4" i="1"/>
  <c r="B3" i="1"/>
  <c r="B2" i="1"/>
  <c r="B9" i="1"/>
  <c r="B13" i="1"/>
  <c r="B12" i="1"/>
  <c r="B11" i="1"/>
  <c r="B10" i="1"/>
  <c r="B8" i="1"/>
  <c r="B7" i="1"/>
  <c r="B6" i="1"/>
  <c r="K48" i="1"/>
  <c r="I48" i="1"/>
  <c r="M48" i="1" s="1"/>
  <c r="A48" i="1"/>
  <c r="K39" i="1"/>
  <c r="I39" i="1"/>
  <c r="A39" i="1"/>
  <c r="K45" i="1"/>
  <c r="I45" i="1"/>
  <c r="M45" i="1" s="1"/>
  <c r="A45" i="1"/>
  <c r="K44" i="1"/>
  <c r="I44" i="1"/>
  <c r="A44" i="1"/>
  <c r="K27" i="1"/>
  <c r="I27" i="1"/>
  <c r="A27" i="1"/>
  <c r="K4" i="1"/>
  <c r="I4" i="1"/>
  <c r="A4" i="1"/>
  <c r="K34" i="1"/>
  <c r="I34" i="1"/>
  <c r="A34" i="1"/>
  <c r="K38" i="1"/>
  <c r="I38" i="1"/>
  <c r="A38" i="1"/>
  <c r="K37" i="1"/>
  <c r="I37" i="1"/>
  <c r="M37" i="1" s="1"/>
  <c r="A37" i="1"/>
  <c r="K50" i="1"/>
  <c r="I50" i="1"/>
  <c r="M50" i="1" s="1"/>
  <c r="A50" i="1"/>
  <c r="K51" i="1"/>
  <c r="I51" i="1"/>
  <c r="M51" i="1" s="1"/>
  <c r="A51" i="1"/>
  <c r="K49" i="1"/>
  <c r="I49" i="1"/>
  <c r="M49" i="1" s="1"/>
  <c r="A49" i="1"/>
  <c r="K47" i="1"/>
  <c r="I47" i="1"/>
  <c r="A47" i="1"/>
  <c r="K46" i="1"/>
  <c r="I46" i="1"/>
  <c r="A46" i="1"/>
  <c r="I56" i="1"/>
  <c r="I55" i="1"/>
  <c r="I54" i="1"/>
  <c r="I53" i="1"/>
  <c r="I52" i="1"/>
  <c r="I40" i="1"/>
  <c r="I21" i="1"/>
  <c r="I20" i="1"/>
  <c r="I35" i="1"/>
  <c r="I19" i="1"/>
  <c r="I18" i="1"/>
  <c r="I17" i="1"/>
  <c r="I16" i="1"/>
  <c r="I15" i="1"/>
  <c r="I14" i="1"/>
  <c r="I13" i="1"/>
  <c r="I12" i="1"/>
  <c r="M12" i="1" s="1"/>
  <c r="I24" i="1"/>
  <c r="I23" i="1"/>
  <c r="I22" i="1"/>
  <c r="I9" i="1"/>
  <c r="I7" i="1"/>
  <c r="I11" i="1"/>
  <c r="I10" i="1"/>
  <c r="I32" i="1"/>
  <c r="I8" i="1"/>
  <c r="I6" i="1"/>
  <c r="I5" i="1"/>
  <c r="I3" i="1"/>
  <c r="I2" i="1"/>
  <c r="I33" i="1"/>
  <c r="I28" i="1"/>
  <c r="I26" i="1"/>
  <c r="I25" i="1"/>
  <c r="K12" i="1"/>
  <c r="A12" i="1"/>
  <c r="K10" i="1"/>
  <c r="A10" i="1"/>
  <c r="K3" i="1"/>
  <c r="A3" i="1"/>
  <c r="K2" i="1"/>
  <c r="A2" i="1"/>
  <c r="K25" i="1"/>
  <c r="A25" i="1"/>
  <c r="K9" i="1"/>
  <c r="A9" i="1"/>
  <c r="K8" i="1"/>
  <c r="A8" i="1"/>
  <c r="K54" i="1"/>
  <c r="A54" i="1"/>
  <c r="K40" i="1"/>
  <c r="A40" i="1"/>
  <c r="K28" i="1"/>
  <c r="A28" i="1"/>
  <c r="A56" i="1"/>
  <c r="A55" i="1"/>
  <c r="A53" i="1"/>
  <c r="A52" i="1"/>
  <c r="A5" i="1"/>
  <c r="A11" i="1"/>
  <c r="A24" i="1"/>
  <c r="A23" i="1"/>
  <c r="A22" i="1"/>
  <c r="A35" i="1"/>
  <c r="A19" i="1"/>
  <c r="A18" i="1"/>
  <c r="K56" i="1"/>
  <c r="K55" i="1"/>
  <c r="K53" i="1"/>
  <c r="K52" i="1"/>
  <c r="K5" i="1"/>
  <c r="K11" i="1"/>
  <c r="K24" i="1"/>
  <c r="K23" i="1"/>
  <c r="K22" i="1"/>
  <c r="K35" i="1"/>
  <c r="K19" i="1"/>
  <c r="K18" i="1"/>
  <c r="K17" i="1"/>
  <c r="K16" i="1"/>
  <c r="K15" i="1"/>
  <c r="K21" i="1"/>
  <c r="K20" i="1"/>
  <c r="K14" i="1"/>
  <c r="K7" i="1"/>
  <c r="K33" i="1"/>
  <c r="K13" i="1"/>
  <c r="K32" i="1"/>
  <c r="K6" i="1"/>
  <c r="A17" i="1"/>
  <c r="A16" i="1"/>
  <c r="A15" i="1"/>
  <c r="A21" i="1"/>
  <c r="A20" i="1"/>
  <c r="A14" i="1"/>
  <c r="A7" i="1"/>
  <c r="A33" i="1"/>
  <c r="A13" i="1"/>
  <c r="A32" i="1"/>
  <c r="A6" i="1"/>
  <c r="K26" i="1"/>
  <c r="A26" i="1"/>
  <c r="Q36" i="1" l="1"/>
  <c r="T36" i="1" s="1"/>
  <c r="M39" i="1"/>
  <c r="M52" i="1"/>
  <c r="M38" i="1"/>
  <c r="M41" i="1"/>
  <c r="M13" i="1"/>
  <c r="M16" i="1"/>
  <c r="M11" i="1"/>
  <c r="M53" i="1"/>
  <c r="V53" i="1" s="1"/>
  <c r="M42" i="1"/>
  <c r="V42" i="1" s="1"/>
  <c r="M10" i="1"/>
  <c r="M55" i="1"/>
  <c r="V55" i="1" s="1"/>
  <c r="M34" i="1"/>
  <c r="M44" i="1"/>
  <c r="M43" i="1"/>
  <c r="Q41" i="1"/>
  <c r="T41" i="1" s="1"/>
  <c r="M14" i="1"/>
  <c r="M15" i="1"/>
  <c r="M17" i="1"/>
  <c r="M7" i="1"/>
  <c r="M18" i="1"/>
  <c r="M9" i="1"/>
  <c r="M19" i="1"/>
  <c r="M47" i="1"/>
  <c r="M27" i="1"/>
  <c r="M29" i="1"/>
  <c r="M35" i="1"/>
  <c r="M20" i="1"/>
  <c r="M33" i="1"/>
  <c r="M3" i="1"/>
  <c r="M6" i="1"/>
  <c r="M32" i="1"/>
  <c r="M56" i="1"/>
  <c r="V56" i="1" s="1"/>
  <c r="M26" i="1"/>
  <c r="M28" i="1"/>
  <c r="M21" i="1"/>
  <c r="M5" i="1"/>
  <c r="M8" i="1"/>
  <c r="M46" i="1"/>
  <c r="M4" i="1"/>
  <c r="M30" i="1"/>
  <c r="M40" i="1"/>
  <c r="M23" i="1"/>
  <c r="M22" i="1"/>
  <c r="M24" i="1"/>
  <c r="M54" i="1"/>
  <c r="V54" i="1" s="1"/>
  <c r="M25" i="1"/>
  <c r="M36" i="1"/>
  <c r="V36" i="1" s="1"/>
  <c r="Q31" i="1"/>
  <c r="T31" i="1" s="1"/>
  <c r="Q43" i="1"/>
  <c r="T43" i="1" s="1"/>
  <c r="Q39" i="1"/>
  <c r="T39" i="1" s="1"/>
  <c r="Q29" i="1"/>
  <c r="T29" i="1" s="1"/>
  <c r="Q27" i="1"/>
  <c r="T27" i="1" s="1"/>
  <c r="Q51" i="1"/>
  <c r="T51" i="1" s="1"/>
  <c r="Q48" i="1"/>
  <c r="T48" i="1" s="1"/>
  <c r="Q34" i="1"/>
  <c r="T34" i="1" s="1"/>
  <c r="V52" i="1"/>
  <c r="V51" i="1"/>
  <c r="Q49" i="1"/>
  <c r="T49" i="1" s="1"/>
  <c r="Q45" i="1"/>
  <c r="T45" i="1" s="1"/>
  <c r="Q38" i="1"/>
  <c r="T38" i="1" s="1"/>
  <c r="Q4" i="1"/>
  <c r="T4" i="1" s="1"/>
  <c r="Q46" i="1"/>
  <c r="T46" i="1" s="1"/>
  <c r="Q24" i="1"/>
  <c r="T24" i="1" s="1"/>
  <c r="Q7" i="1"/>
  <c r="T7" i="1" s="1"/>
  <c r="Q18" i="1"/>
  <c r="T18" i="1" s="1"/>
  <c r="Q25" i="1"/>
  <c r="T25" i="1" s="1"/>
  <c r="Q11" i="1"/>
  <c r="T11" i="1" s="1"/>
  <c r="Q33" i="1"/>
  <c r="T33" i="1" s="1"/>
  <c r="Q6" i="1"/>
  <c r="T6" i="1" s="1"/>
  <c r="Q19" i="1"/>
  <c r="T19" i="1" s="1"/>
  <c r="Q3" i="1"/>
  <c r="T3" i="1" s="1"/>
  <c r="Q12" i="1"/>
  <c r="T12" i="1" s="1"/>
  <c r="Q15" i="1"/>
  <c r="T15" i="1" s="1"/>
  <c r="Q16" i="1"/>
  <c r="T16" i="1" s="1"/>
  <c r="Q35" i="1"/>
  <c r="T35" i="1" s="1"/>
  <c r="Q37" i="1"/>
  <c r="T37" i="1" s="1"/>
  <c r="Q21" i="1"/>
  <c r="T21" i="1" s="1"/>
  <c r="Q14" i="1"/>
  <c r="T14" i="1" s="1"/>
  <c r="Q20" i="1"/>
  <c r="T20" i="1" s="1"/>
  <c r="Q5" i="1"/>
  <c r="T5" i="1" s="1"/>
  <c r="Q8" i="1"/>
  <c r="T8" i="1" s="1"/>
  <c r="Q9" i="1"/>
  <c r="T9" i="1" s="1"/>
  <c r="Q22" i="1"/>
  <c r="T22" i="1" s="1"/>
  <c r="Q17" i="1"/>
  <c r="T17" i="1" s="1"/>
  <c r="Q26" i="1"/>
  <c r="T26" i="1" s="1"/>
  <c r="Q28" i="1"/>
  <c r="T28" i="1" s="1"/>
  <c r="Q2" i="1"/>
  <c r="T2" i="1" s="1"/>
  <c r="Q10" i="1"/>
  <c r="T10" i="1" s="1"/>
  <c r="Q13" i="1"/>
  <c r="T13" i="1" s="1"/>
  <c r="Q23" i="1"/>
  <c r="T23" i="1" s="1"/>
  <c r="Q40" i="1"/>
  <c r="T40" i="1" s="1"/>
  <c r="Q47" i="1"/>
  <c r="T47" i="1" s="1"/>
  <c r="Q50" i="1"/>
  <c r="T50" i="1" s="1"/>
  <c r="M2" i="1"/>
  <c r="V41" i="1" l="1"/>
  <c r="V48" i="1"/>
  <c r="V43" i="1"/>
  <c r="V34" i="1"/>
  <c r="V31" i="1"/>
  <c r="V39" i="1"/>
  <c r="V45" i="1"/>
  <c r="V29" i="1"/>
  <c r="V30" i="1"/>
  <c r="V4" i="1"/>
  <c r="V27" i="1"/>
  <c r="V49" i="1"/>
  <c r="V38" i="1"/>
  <c r="V18" i="1"/>
  <c r="V6" i="1"/>
  <c r="V12" i="1"/>
  <c r="V33" i="1"/>
  <c r="V44" i="1"/>
  <c r="V28" i="1"/>
  <c r="V40" i="1"/>
  <c r="V46" i="1"/>
  <c r="V25" i="1"/>
  <c r="V8" i="1"/>
  <c r="V26" i="1"/>
  <c r="V5" i="1"/>
  <c r="V23" i="1"/>
  <c r="V37" i="1"/>
  <c r="V50" i="1"/>
  <c r="V9" i="1"/>
  <c r="V3" i="1"/>
  <c r="V22" i="1"/>
  <c r="V47" i="1"/>
  <c r="V2" i="1"/>
  <c r="V19" i="1"/>
  <c r="V35" i="1"/>
  <c r="V14" i="1"/>
  <c r="V21" i="1"/>
  <c r="V13" i="1"/>
  <c r="V20" i="1"/>
  <c r="V32" i="1"/>
  <c r="V15" i="1"/>
  <c r="V11" i="1"/>
  <c r="V16" i="1"/>
  <c r="V7" i="1"/>
  <c r="V24" i="1"/>
  <c r="V17" i="1"/>
  <c r="V10" i="1"/>
</calcChain>
</file>

<file path=xl/sharedStrings.xml><?xml version="1.0" encoding="utf-8"?>
<sst xmlns="http://schemas.openxmlformats.org/spreadsheetml/2006/main" count="758" uniqueCount="138">
  <si>
    <t>#</t>
  </si>
  <si>
    <t>Metric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</si>
  <si>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</si>
  <si>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</si>
  <si>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</si>
  <si>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</si>
  <si>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</si>
  <si>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</si>
  <si>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</si>
  <si>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</si>
  <si>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</si>
  <si>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</si>
  <si>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</si>
  <si>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</si>
  <si>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</si>
  <si>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</si>
  <si>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</si>
  <si>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</si>
  <si>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</si>
  <si>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</si>
  <si>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</si>
  <si>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</si>
  <si>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</si>
  <si>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</si>
  <si>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</si>
  <si>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</si>
  <si>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</si>
  <si>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</si>
  <si>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</si>
  <si>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</si>
  <si>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</si>
  <si>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</si>
  <si>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</si>
  <si>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</si>
  <si>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</si>
  <si>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</si>
  <si>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</si>
  <si>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</si>
  <si>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</si>
  <si>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</si>
  <si>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</si>
  <si>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</si>
  <si>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</si>
  <si>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</si>
  <si>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</si>
  <si>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</si>
  <si>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</si>
  <si>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</si>
  <si>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</si>
  <si>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SourceMember</t>
  </si>
  <si>
    <t>io</t>
  </si>
  <si>
    <t>TaskMetrics</t>
  </si>
  <si>
    <t>SystemMetrics</t>
  </si>
  <si>
    <t>appstorestream</t>
  </si>
  <si>
    <t>bytes_total</t>
  </si>
  <si>
    <t>source</t>
  </si>
  <si>
    <t>Database size in bytes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</si>
  <si>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</si>
  <si>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</si>
  <si>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</si>
  <si>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</si>
  <si>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</si>
  <si>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</si>
  <si>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</si>
  <si>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</si>
  <si>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</si>
  <si>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</si>
  <si>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</si>
  <si>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</si>
  <si>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</si>
  <si>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</si>
  <si>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</si>
  <si>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</si>
  <si>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</si>
  <si>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</si>
  <si>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</si>
  <si>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</si>
  <si>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</si>
  <si>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</si>
  <si>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</si>
  <si>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</si>
  <si>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record_size_bytes</t>
  </si>
  <si>
    <t>record_success_rate</t>
  </si>
  <si>
    <t>record_count</t>
  </si>
  <si>
    <t>datatype_init</t>
  </si>
  <si>
    <t xml:space="preserve"> = 0.0</t>
  </si>
  <si>
    <t xml:space="preserve"> = 0</t>
  </si>
  <si>
    <t>Extract start timestamp in seconds</t>
  </si>
  <si>
    <t>Extract stop timestamp in seconds</t>
  </si>
  <si>
    <t>Extract session duration</t>
  </si>
  <si>
    <t>Extract session duration total</t>
  </si>
  <si>
    <t>Extract session request count</t>
  </si>
  <si>
    <t>Extract session requests per second</t>
  </si>
  <si>
    <t>Extract session response count</t>
  </si>
  <si>
    <t>Extract session responses per second</t>
  </si>
  <si>
    <t>Extract session average response latency</t>
  </si>
  <si>
    <t>Extract session average response latency total</t>
  </si>
  <si>
    <t>Extract session average response size in bytes</t>
  </si>
  <si>
    <t>Extract session total response size in bytes</t>
  </si>
  <si>
    <t>Extract session retry count</t>
  </si>
  <si>
    <t>Extract session error count</t>
  </si>
  <si>
    <t>Extract Session Client Error Count</t>
  </si>
  <si>
    <t>Extract Session Server Error Count</t>
  </si>
  <si>
    <t>Extract Session Redirect Error Count</t>
  </si>
  <si>
    <t>Extract Session Unknown Error Count</t>
  </si>
  <si>
    <t>Extract Session Errors / Requests</t>
  </si>
  <si>
    <t>Extract Session 1 - Failure_Rate</t>
  </si>
  <si>
    <t>Extract Session Average Latency / (Duration / Requests)</t>
  </si>
  <si>
    <t>Extract Session Average Latency / Average Duration</t>
  </si>
  <si>
    <t>Extract Session Total Latency  / Total Duration</t>
  </si>
  <si>
    <t>Transform Start Timestamp In Seconds</t>
  </si>
  <si>
    <t>Transform Stop Timestamp In Seconds</t>
  </si>
  <si>
    <t>Transform Duration In Seconds</t>
  </si>
  <si>
    <t>Transform Total Duration In Seconds</t>
  </si>
  <si>
    <t>Transform Record Count</t>
  </si>
  <si>
    <t>Transform Total Record Count</t>
  </si>
  <si>
    <t>Transform Record Size In Bytes</t>
  </si>
  <si>
    <t>Transform Total Record Size In Bytes</t>
  </si>
  <si>
    <t xml:space="preserve">Transform Records Processed Per Second </t>
  </si>
  <si>
    <t>Transform Data Errors Encountered During Task</t>
  </si>
  <si>
    <t>Transform Data Errors / Records</t>
  </si>
  <si>
    <t>Transform 1 - Failure_Rate</t>
  </si>
  <si>
    <t>Load Start Timestamp In Seconds</t>
  </si>
  <si>
    <t>Load Stop Timestamp In Seconds</t>
  </si>
  <si>
    <t>Load Duration In Seconds</t>
  </si>
  <si>
    <t>Load Total Duration In Seconds</t>
  </si>
  <si>
    <t>Load Load Record Count</t>
  </si>
  <si>
    <t>Load Total Load Record Count</t>
  </si>
  <si>
    <t>Load Records Per Second</t>
  </si>
  <si>
    <t>Task Start Timestamp In Seconds</t>
  </si>
  <si>
    <t>Task Stop Timestamp In Seconds</t>
  </si>
  <si>
    <t>Task Runtime In Seconds</t>
  </si>
  <si>
    <t>Task Total Number Of Records.</t>
  </si>
  <si>
    <t xml:space="preserve">Task Records Processed Per Second </t>
  </si>
  <si>
    <t>Disk IO in bytes</t>
  </si>
  <si>
    <t>Network IO in bytes</t>
  </si>
  <si>
    <t>Average Memory Percent Utilized</t>
  </si>
  <si>
    <t>Average CPU Percent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</si>
</sst>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V56"/>
  <sheetViews>
    <sheetView tabSelected="1" topLeftCell="A28" workbookViewId="0">
      <selection activeCell="N56" sqref="N56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hidden="1" customWidth="1"/>
    <col min="10" max="10" width="30.42578125" hidden="1" customWidth="1"/>
    <col min="11" max="11" width="4.140625" hidden="1" customWidth="1"/>
    <col min="12" max="12" width="13.7109375" hidden="1" customWidth="1"/>
    <col min="13" max="13" width="47" bestFit="1" customWidth="1"/>
    <col min="14" max="14" width="44.7109375" bestFit="1" customWidth="1"/>
    <col min="15" max="15" width="10" bestFit="1" customWidth="1"/>
    <col min="16" max="16" width="10" customWidth="1"/>
    <col min="17" max="17" width="33" bestFit="1" customWidth="1"/>
    <col min="20" max="20" width="52.85546875" bestFit="1" customWidth="1"/>
  </cols>
  <sheetData>
    <row r="1" spans="1:22" x14ac:dyDescent="0.25">
      <c r="A1" t="s">
        <v>77</v>
      </c>
      <c r="B1" t="s">
        <v>78</v>
      </c>
      <c r="C1" t="s">
        <v>0</v>
      </c>
      <c r="D1" t="s">
        <v>18</v>
      </c>
      <c r="E1" t="s">
        <v>21</v>
      </c>
      <c r="F1" t="s">
        <v>44</v>
      </c>
      <c r="G1" s="1" t="s">
        <v>21</v>
      </c>
      <c r="H1" s="1" t="s">
        <v>60</v>
      </c>
      <c r="I1" s="1" t="s">
        <v>21</v>
      </c>
      <c r="J1" t="s">
        <v>14</v>
      </c>
      <c r="K1" t="s">
        <v>21</v>
      </c>
      <c r="L1" t="s">
        <v>15</v>
      </c>
      <c r="M1" t="s">
        <v>1</v>
      </c>
      <c r="N1" t="s">
        <v>12</v>
      </c>
      <c r="O1" t="s">
        <v>9</v>
      </c>
      <c r="P1" t="s">
        <v>55</v>
      </c>
      <c r="Q1" t="s">
        <v>49</v>
      </c>
      <c r="R1" t="s">
        <v>46</v>
      </c>
      <c r="S1" t="s">
        <v>84</v>
      </c>
      <c r="T1" t="s">
        <v>58</v>
      </c>
      <c r="U1" t="s">
        <v>67</v>
      </c>
      <c r="V1" t="s">
        <v>59</v>
      </c>
    </row>
    <row r="2" spans="1:22" x14ac:dyDescent="0.25">
      <c r="A2">
        <f>VLOOKUP(F2,categories,2,FALSE)</f>
        <v>1</v>
      </c>
      <c r="B2">
        <f>VLOOKUP(H2,subcategory,2,FALSE)</f>
        <v>1</v>
      </c>
      <c r="C2">
        <v>1</v>
      </c>
      <c r="D2" t="s">
        <v>53</v>
      </c>
      <c r="E2" s="2" t="s">
        <v>57</v>
      </c>
      <c r="F2" t="s">
        <v>70</v>
      </c>
      <c r="G2" t="s">
        <v>57</v>
      </c>
      <c r="H2" t="s">
        <v>2</v>
      </c>
      <c r="I2" t="str">
        <f>IF(H2="","","_")</f>
        <v>_</v>
      </c>
      <c r="J2" t="s">
        <v>29</v>
      </c>
      <c r="K2" t="str">
        <f>IF(L2="","","_")</f>
        <v>_</v>
      </c>
      <c r="L2" t="s">
        <v>28</v>
      </c>
      <c r="M2" t="str">
        <f>CONCATENATE(D2,E2,F2,G2,H2, I2,J2,K2,L2)</f>
        <v>appstorestream_extract_runtime_start_timestamp_seconds</v>
      </c>
      <c r="N2" t="s">
        <v>87</v>
      </c>
      <c r="O2" t="s">
        <v>24</v>
      </c>
      <c r="P2" t="s">
        <v>72</v>
      </c>
      <c r="Q2" t="str">
        <f>CONCATENATE(H2,I2,J2,K2,L2)</f>
        <v>runtime_start_timestamp_seconds</v>
      </c>
      <c r="R2" t="s">
        <v>47</v>
      </c>
      <c r="S2" t="s">
        <v>85</v>
      </c>
      <c r="T2" t="str">
        <f>CONCATENATE(Q2,": ",R2,S2)</f>
        <v>runtime_start_timestamp_seconds: float = 0.0</v>
      </c>
      <c r="U2" t="s">
        <v>66</v>
      </c>
      <c r="V2" t="str">
        <f>CONCATENATE("self.",M2,".labels(**self._labels).",U2,"(metrics.get('",Q2,"',",0,"))")</f>
        <v>self.appstorestream_extract_runtime_start_timestamp_seconds.labels(**self._labels).set(metrics.get('runtime_start_timestamp_seconds',0))</v>
      </c>
    </row>
    <row r="3" spans="1:22" x14ac:dyDescent="0.25">
      <c r="A3">
        <f>VLOOKUP(F3,categories,2,FALSE)</f>
        <v>1</v>
      </c>
      <c r="B3">
        <f>VLOOKUP(H3,subcategory,2,FALSE)</f>
        <v>1</v>
      </c>
      <c r="C3">
        <v>2</v>
      </c>
      <c r="D3" t="s">
        <v>53</v>
      </c>
      <c r="E3" s="2" t="s">
        <v>57</v>
      </c>
      <c r="F3" t="s">
        <v>70</v>
      </c>
      <c r="G3" t="s">
        <v>57</v>
      </c>
      <c r="H3" t="s">
        <v>2</v>
      </c>
      <c r="I3" t="str">
        <f>IF(H3="","","_")</f>
        <v>_</v>
      </c>
      <c r="J3" t="s">
        <v>41</v>
      </c>
      <c r="K3" t="str">
        <f>IF(L3="","","_")</f>
        <v>_</v>
      </c>
      <c r="L3" t="s">
        <v>28</v>
      </c>
      <c r="M3" t="str">
        <f t="shared" ref="M3:M56" si="0">CONCATENATE(D3,E3,F3,G3,H3, I3,J3,K3,L3)</f>
        <v>appstorestream_extract_runtime_stop_timestamp_seconds</v>
      </c>
      <c r="N3" t="s">
        <v>88</v>
      </c>
      <c r="O3" t="s">
        <v>24</v>
      </c>
      <c r="P3" t="s">
        <v>72</v>
      </c>
      <c r="Q3" t="str">
        <f>CONCATENATE(H3,I3,J3,K3,L3)</f>
        <v>runtime_stop_timestamp_seconds</v>
      </c>
      <c r="R3" t="s">
        <v>47</v>
      </c>
      <c r="S3" t="s">
        <v>85</v>
      </c>
      <c r="T3" t="str">
        <f t="shared" ref="T3:T56" si="1">CONCATENATE(Q3,": ",R3,S3)</f>
        <v>runtime_stop_timestamp_seconds: float = 0.0</v>
      </c>
      <c r="U3" t="s">
        <v>66</v>
      </c>
      <c r="V3" t="str">
        <f>CONCATENATE("self.",M3,".labels(**self._labels).",U3,"(metrics.get('",Q3,"',",0,"))")</f>
        <v>self.appstorestream_extract_runtime_stop_timestamp_seconds.labels(**self._labels).set(metrics.get('runtime_stop_timestamp_seconds',0))</v>
      </c>
    </row>
    <row r="4" spans="1:22" x14ac:dyDescent="0.25">
      <c r="A4">
        <f>VLOOKUP(F4,categories,2,FALSE)</f>
        <v>1</v>
      </c>
      <c r="B4">
        <f>VLOOKUP(H4,subcategory,2,FALSE)</f>
        <v>1</v>
      </c>
      <c r="C4">
        <v>3</v>
      </c>
      <c r="D4" t="s">
        <v>53</v>
      </c>
      <c r="E4" s="2" t="s">
        <v>57</v>
      </c>
      <c r="F4" t="s">
        <v>70</v>
      </c>
      <c r="G4" t="s">
        <v>57</v>
      </c>
      <c r="H4" t="s">
        <v>2</v>
      </c>
      <c r="I4" t="str">
        <f>IF(H4="","","_")</f>
        <v>_</v>
      </c>
      <c r="J4" t="s">
        <v>13</v>
      </c>
      <c r="K4" t="str">
        <f>IF(L4="","","_")</f>
        <v>_</v>
      </c>
      <c r="L4" t="s">
        <v>16</v>
      </c>
      <c r="M4" t="str">
        <f t="shared" si="0"/>
        <v>appstorestream_extract_runtime_duration_seconds</v>
      </c>
      <c r="N4" t="s">
        <v>89</v>
      </c>
      <c r="O4" t="s">
        <v>23</v>
      </c>
      <c r="P4" t="s">
        <v>72</v>
      </c>
      <c r="Q4" t="str">
        <f>CONCATENATE(H4,I4,J4,K4,L4)</f>
        <v>runtime_duration_seconds</v>
      </c>
      <c r="R4" t="s">
        <v>47</v>
      </c>
      <c r="S4" t="s">
        <v>85</v>
      </c>
      <c r="T4" t="str">
        <f t="shared" si="1"/>
        <v>runtime_duration_seconds: float = 0.0</v>
      </c>
      <c r="U4" t="s">
        <v>66</v>
      </c>
      <c r="V4" t="str">
        <f>CONCATENATE("self.",M4,".labels(**self._labels).",U4,"(metrics.get('",Q4,"',",0,"))")</f>
        <v>self.appstorestream_extract_runtime_duration_seconds.labels(**self._labels).set(metrics.get('runtime_duration_seconds',0))</v>
      </c>
    </row>
    <row r="5" spans="1:22" x14ac:dyDescent="0.25">
      <c r="A5">
        <f>VLOOKUP(F5,categories,2,FALSE)</f>
        <v>1</v>
      </c>
      <c r="B5">
        <f>VLOOKUP(H5,subcategory,2,FALSE)</f>
        <v>1</v>
      </c>
      <c r="C5">
        <v>4</v>
      </c>
      <c r="D5" t="s">
        <v>53</v>
      </c>
      <c r="E5" s="2" t="s">
        <v>57</v>
      </c>
      <c r="F5" t="s">
        <v>70</v>
      </c>
      <c r="G5" t="s">
        <v>57</v>
      </c>
      <c r="H5" t="s">
        <v>2</v>
      </c>
      <c r="I5" t="str">
        <f>IF(H5="","","_")</f>
        <v>_</v>
      </c>
      <c r="J5" t="s">
        <v>13</v>
      </c>
      <c r="K5" t="str">
        <f>IF(L5="","","_")</f>
        <v>_</v>
      </c>
      <c r="L5" t="s">
        <v>19</v>
      </c>
      <c r="M5" t="str">
        <f t="shared" si="0"/>
        <v>appstorestream_extract_runtime_duration_seconds_total</v>
      </c>
      <c r="N5" t="s">
        <v>90</v>
      </c>
      <c r="O5" t="s">
        <v>24</v>
      </c>
      <c r="P5" t="s">
        <v>72</v>
      </c>
      <c r="Q5" t="str">
        <f>CONCATENATE(H5,I5,J5,K5,L5)</f>
        <v>runtime_duration_seconds_total</v>
      </c>
      <c r="R5" t="s">
        <v>47</v>
      </c>
      <c r="S5" t="s">
        <v>85</v>
      </c>
      <c r="T5" t="str">
        <f t="shared" si="1"/>
        <v>runtime_duration_seconds_total: float = 0.0</v>
      </c>
      <c r="U5" t="s">
        <v>68</v>
      </c>
      <c r="V5" t="str">
        <f>CONCATENATE("self.",M5,".labels(**self._labels).",U5,"(metrics.get('",Q5,"',",0,"))")</f>
        <v>self.appstorestream_extract_runtime_duration_seconds_total.labels(**self._labels).inc(metrics.get('runtime_duration_seconds_total',0))</v>
      </c>
    </row>
    <row r="6" spans="1:22" x14ac:dyDescent="0.25">
      <c r="A6">
        <f>VLOOKUP(F6,categories,2,FALSE)</f>
        <v>1</v>
      </c>
      <c r="B6">
        <f>VLOOKUP(H6,subcategory,2,FALSE)</f>
        <v>2</v>
      </c>
      <c r="C6">
        <v>1</v>
      </c>
      <c r="D6" t="s">
        <v>53</v>
      </c>
      <c r="E6" s="2" t="s">
        <v>57</v>
      </c>
      <c r="F6" t="s">
        <v>70</v>
      </c>
      <c r="G6" t="s">
        <v>57</v>
      </c>
      <c r="H6" t="s">
        <v>45</v>
      </c>
      <c r="I6" t="str">
        <f>IF(H6="","","_")</f>
        <v>_</v>
      </c>
      <c r="J6" t="s">
        <v>75</v>
      </c>
      <c r="K6" t="str">
        <f>IF(L6="","","_")</f>
        <v>_</v>
      </c>
      <c r="L6" t="s">
        <v>20</v>
      </c>
      <c r="M6" t="str">
        <f t="shared" si="0"/>
        <v>appstorestream_extract_request_count_total</v>
      </c>
      <c r="N6" t="s">
        <v>91</v>
      </c>
      <c r="O6" t="s">
        <v>24</v>
      </c>
      <c r="P6" t="s">
        <v>72</v>
      </c>
      <c r="Q6" t="str">
        <f>CONCATENATE(H6,I6,J6,K6,L6)</f>
        <v>request_count_total</v>
      </c>
      <c r="R6" t="s">
        <v>48</v>
      </c>
      <c r="S6" s="2" t="s">
        <v>86</v>
      </c>
      <c r="T6" t="str">
        <f t="shared" si="1"/>
        <v>request_count_total: int = 0</v>
      </c>
      <c r="U6" t="s">
        <v>68</v>
      </c>
      <c r="V6" t="str">
        <f>CONCATENATE("self.",M6,".labels(**self._labels).",U6,"(metrics.get('",Q6,"',",0,"))")</f>
        <v>self.appstorestream_extract_request_count_total.labels(**self._labels).inc(metrics.get('request_count_total',0))</v>
      </c>
    </row>
    <row r="7" spans="1:22" x14ac:dyDescent="0.25">
      <c r="A7">
        <f>VLOOKUP(F7,categories,2,FALSE)</f>
        <v>1</v>
      </c>
      <c r="B7">
        <f>VLOOKUP(H7,subcategory,2,FALSE)</f>
        <v>2</v>
      </c>
      <c r="C7">
        <v>2</v>
      </c>
      <c r="D7" t="s">
        <v>53</v>
      </c>
      <c r="E7" s="2" t="s">
        <v>57</v>
      </c>
      <c r="F7" t="s">
        <v>70</v>
      </c>
      <c r="G7" t="s">
        <v>57</v>
      </c>
      <c r="H7" t="s">
        <v>45</v>
      </c>
      <c r="I7" t="str">
        <f>IF(H7="","","_")</f>
        <v>_</v>
      </c>
      <c r="J7" t="s">
        <v>40</v>
      </c>
      <c r="K7" t="str">
        <f>IF(L7="","","_")</f>
        <v>_</v>
      </c>
      <c r="L7" t="s">
        <v>17</v>
      </c>
      <c r="M7" t="str">
        <f t="shared" si="0"/>
        <v>appstorestream_extract_request_per_second_ratio</v>
      </c>
      <c r="N7" t="s">
        <v>92</v>
      </c>
      <c r="O7" t="s">
        <v>23</v>
      </c>
      <c r="P7" t="s">
        <v>72</v>
      </c>
      <c r="Q7" t="str">
        <f>CONCATENATE(H7,I7,J7,K7,L7)</f>
        <v>request_per_second_ratio</v>
      </c>
      <c r="R7" t="s">
        <v>47</v>
      </c>
      <c r="S7" t="s">
        <v>85</v>
      </c>
      <c r="T7" t="str">
        <f t="shared" si="1"/>
        <v>request_per_second_ratio: float = 0.0</v>
      </c>
      <c r="U7" t="s">
        <v>66</v>
      </c>
      <c r="V7" t="str">
        <f>CONCATENATE("self.",M7,".labels(**self._labels).",U7,"(metrics.get('",Q7,"',",0,"))")</f>
        <v>self.appstorestream_extract_request_per_second_ratio.labels(**self._labels).set(metrics.get('request_per_second_ratio',0))</v>
      </c>
    </row>
    <row r="8" spans="1:22" x14ac:dyDescent="0.25">
      <c r="A8">
        <f>VLOOKUP(F8,categories,2,FALSE)</f>
        <v>1</v>
      </c>
      <c r="B8">
        <f>VLOOKUP(H8,subcategory,2,FALSE)</f>
        <v>3</v>
      </c>
      <c r="C8">
        <v>1</v>
      </c>
      <c r="D8" t="s">
        <v>53</v>
      </c>
      <c r="E8" s="2" t="s">
        <v>57</v>
      </c>
      <c r="F8" t="s">
        <v>70</v>
      </c>
      <c r="G8" t="s">
        <v>57</v>
      </c>
      <c r="H8" t="s">
        <v>34</v>
      </c>
      <c r="I8" t="str">
        <f>IF(H8="","","_")</f>
        <v>_</v>
      </c>
      <c r="J8" t="s">
        <v>75</v>
      </c>
      <c r="K8" t="str">
        <f>IF(L8="","","_")</f>
        <v>_</v>
      </c>
      <c r="L8" t="s">
        <v>20</v>
      </c>
      <c r="M8" t="str">
        <f t="shared" si="0"/>
        <v>appstorestream_extract_response_count_total</v>
      </c>
      <c r="N8" t="s">
        <v>93</v>
      </c>
      <c r="O8" t="s">
        <v>24</v>
      </c>
      <c r="P8" t="s">
        <v>72</v>
      </c>
      <c r="Q8" t="str">
        <f>CONCATENATE(H8,I8,J8,K8,L8)</f>
        <v>response_count_total</v>
      </c>
      <c r="R8" t="s">
        <v>48</v>
      </c>
      <c r="S8" s="2" t="s">
        <v>86</v>
      </c>
      <c r="T8" t="str">
        <f t="shared" si="1"/>
        <v>response_count_total: int = 0</v>
      </c>
      <c r="U8" t="s">
        <v>68</v>
      </c>
      <c r="V8" t="str">
        <f>CONCATENATE("self.",M8,".labels(**self._labels).",U8,"(metrics.get('",Q8,"',",0,"))")</f>
        <v>self.appstorestream_extract_response_count_total.labels(**self._labels).inc(metrics.get('response_count_total',0))</v>
      </c>
    </row>
    <row r="9" spans="1:22" x14ac:dyDescent="0.25">
      <c r="A9">
        <f>VLOOKUP(F9,categories,2,FALSE)</f>
        <v>1</v>
      </c>
      <c r="B9">
        <f>VLOOKUP(H9,subcategory,2,FALSE)</f>
        <v>3</v>
      </c>
      <c r="C9">
        <v>2</v>
      </c>
      <c r="D9" t="s">
        <v>53</v>
      </c>
      <c r="E9" s="2" t="s">
        <v>57</v>
      </c>
      <c r="F9" t="s">
        <v>70</v>
      </c>
      <c r="G9" t="s">
        <v>57</v>
      </c>
      <c r="H9" t="s">
        <v>34</v>
      </c>
      <c r="I9" t="str">
        <f>IF(H9="","","_")</f>
        <v>_</v>
      </c>
      <c r="J9" t="s">
        <v>40</v>
      </c>
      <c r="K9" t="str">
        <f>IF(L9="","","_")</f>
        <v>_</v>
      </c>
      <c r="L9" t="s">
        <v>17</v>
      </c>
      <c r="M9" t="str">
        <f t="shared" si="0"/>
        <v>appstorestream_extract_response_per_second_ratio</v>
      </c>
      <c r="N9" t="s">
        <v>94</v>
      </c>
      <c r="O9" t="s">
        <v>23</v>
      </c>
      <c r="P9" t="s">
        <v>72</v>
      </c>
      <c r="Q9" t="str">
        <f>CONCATENATE(H9,I9,J9,K9,L9)</f>
        <v>response_per_second_ratio</v>
      </c>
      <c r="R9" t="s">
        <v>47</v>
      </c>
      <c r="S9" t="s">
        <v>85</v>
      </c>
      <c r="T9" t="str">
        <f t="shared" si="1"/>
        <v>response_per_second_ratio: float = 0.0</v>
      </c>
      <c r="U9" t="s">
        <v>66</v>
      </c>
      <c r="V9" t="str">
        <f>CONCATENATE("self.",M9,".labels(**self._labels).",U9,"(metrics.get('",Q9,"',",0,"))")</f>
        <v>self.appstorestream_extract_response_per_second_ratio.labels(**self._labels).set(metrics.get('response_per_second_ratio',0))</v>
      </c>
    </row>
    <row r="10" spans="1:22" x14ac:dyDescent="0.25">
      <c r="A10">
        <f>VLOOKUP(F10,categories,2,FALSE)</f>
        <v>1</v>
      </c>
      <c r="B10">
        <f>VLOOKUP(H10,subcategory,2,FALSE)</f>
        <v>3</v>
      </c>
      <c r="C10">
        <v>3</v>
      </c>
      <c r="D10" t="s">
        <v>53</v>
      </c>
      <c r="E10" s="2" t="s">
        <v>57</v>
      </c>
      <c r="F10" t="s">
        <v>70</v>
      </c>
      <c r="G10" t="s">
        <v>57</v>
      </c>
      <c r="H10" t="s">
        <v>34</v>
      </c>
      <c r="I10" t="str">
        <f>IF(H10="","","_")</f>
        <v>_</v>
      </c>
      <c r="J10" t="s">
        <v>11</v>
      </c>
      <c r="K10" t="str">
        <f>IF(L10="","","_")</f>
        <v>_</v>
      </c>
      <c r="L10" t="s">
        <v>16</v>
      </c>
      <c r="M10" t="str">
        <f t="shared" si="0"/>
        <v>appstorestream_extract_response_average_latency_seconds</v>
      </c>
      <c r="N10" t="s">
        <v>95</v>
      </c>
      <c r="O10" t="s">
        <v>23</v>
      </c>
      <c r="P10" t="s">
        <v>72</v>
      </c>
      <c r="Q10" t="str">
        <f>CONCATENATE(H10,I10,J10,K10,L10)</f>
        <v>response_average_latency_seconds</v>
      </c>
      <c r="R10" t="s">
        <v>47</v>
      </c>
      <c r="S10" t="s">
        <v>85</v>
      </c>
      <c r="T10" t="str">
        <f t="shared" si="1"/>
        <v>response_average_latency_seconds: float = 0.0</v>
      </c>
      <c r="U10" t="s">
        <v>66</v>
      </c>
      <c r="V10" t="str">
        <f>CONCATENATE("self.",M10,".labels(**self._labels).",U10,"(metrics.get('",Q10,"',",0,"))")</f>
        <v>self.appstorestream_extract_response_average_latency_seconds.labels(**self._labels).set(metrics.get('response_average_latency_seconds',0))</v>
      </c>
    </row>
    <row r="11" spans="1:22" x14ac:dyDescent="0.25">
      <c r="A11">
        <f>VLOOKUP(F11,categories,2,FALSE)</f>
        <v>1</v>
      </c>
      <c r="B11">
        <f>VLOOKUP(H11,subcategory,2,FALSE)</f>
        <v>3</v>
      </c>
      <c r="C11">
        <v>4</v>
      </c>
      <c r="D11" t="s">
        <v>53</v>
      </c>
      <c r="E11" s="2" t="s">
        <v>57</v>
      </c>
      <c r="F11" t="s">
        <v>70</v>
      </c>
      <c r="G11" t="s">
        <v>57</v>
      </c>
      <c r="H11" t="s">
        <v>34</v>
      </c>
      <c r="I11" t="str">
        <f>IF(H11="","","_")</f>
        <v>_</v>
      </c>
      <c r="J11" t="s">
        <v>39</v>
      </c>
      <c r="K11" t="str">
        <f>IF(L11="","","_")</f>
        <v>_</v>
      </c>
      <c r="L11" t="s">
        <v>19</v>
      </c>
      <c r="M11" t="str">
        <f t="shared" si="0"/>
        <v>appstorestream_extract_response_latency_seconds_total</v>
      </c>
      <c r="N11" t="s">
        <v>96</v>
      </c>
      <c r="O11" t="s">
        <v>23</v>
      </c>
      <c r="P11" t="s">
        <v>72</v>
      </c>
      <c r="Q11" t="str">
        <f>CONCATENATE(H11,I11,J11,K11,L11)</f>
        <v>response_latency_seconds_total</v>
      </c>
      <c r="R11" t="s">
        <v>47</v>
      </c>
      <c r="S11" t="s">
        <v>85</v>
      </c>
      <c r="T11" t="str">
        <f t="shared" si="1"/>
        <v>response_latency_seconds_total: float = 0.0</v>
      </c>
      <c r="U11" t="s">
        <v>66</v>
      </c>
      <c r="V11" t="str">
        <f>CONCATENATE("self.",M11,".labels(**self._labels).",U11,"(metrics.get('",Q11,"',",0,"))")</f>
        <v>self.appstorestream_extract_response_latency_seconds_total.labels(**self._labels).set(metrics.get('response_latency_seconds_total',0))</v>
      </c>
    </row>
    <row r="12" spans="1:22" x14ac:dyDescent="0.25">
      <c r="A12">
        <f>VLOOKUP(F12,categories,2,FALSE)</f>
        <v>1</v>
      </c>
      <c r="B12">
        <f>VLOOKUP(H12,subcategory,2,FALSE)</f>
        <v>3</v>
      </c>
      <c r="C12">
        <v>5</v>
      </c>
      <c r="D12" t="s">
        <v>53</v>
      </c>
      <c r="E12" s="2" t="s">
        <v>57</v>
      </c>
      <c r="F12" t="s">
        <v>70</v>
      </c>
      <c r="G12" t="s">
        <v>57</v>
      </c>
      <c r="H12" t="s">
        <v>34</v>
      </c>
      <c r="I12" t="str">
        <f>IF(H12="","","_")</f>
        <v>_</v>
      </c>
      <c r="J12" t="s">
        <v>65</v>
      </c>
      <c r="K12" t="str">
        <f>IF(L12="","","_")</f>
        <v>_</v>
      </c>
      <c r="L12" t="s">
        <v>36</v>
      </c>
      <c r="M12" t="str">
        <f t="shared" si="0"/>
        <v>appstorestream_extract_response_average_size_bytes</v>
      </c>
      <c r="N12" t="s">
        <v>97</v>
      </c>
      <c r="O12" t="s">
        <v>23</v>
      </c>
      <c r="P12" t="s">
        <v>72</v>
      </c>
      <c r="Q12" t="str">
        <f>CONCATENATE(H12,I12,J12,K12,L12)</f>
        <v>response_average_size_bytes</v>
      </c>
      <c r="R12" t="s">
        <v>48</v>
      </c>
      <c r="S12" s="2" t="s">
        <v>86</v>
      </c>
      <c r="T12" t="str">
        <f t="shared" si="1"/>
        <v>response_average_size_bytes: int = 0</v>
      </c>
      <c r="U12" t="s">
        <v>66</v>
      </c>
      <c r="V12" t="str">
        <f>CONCATENATE("self.",M12,".labels(**self._labels).",U12,"(metrics.get('",Q12,"',",0,"))")</f>
        <v>self.appstorestream_extract_response_average_size_bytes.labels(**self._labels).set(metrics.get('response_average_size_bytes',0))</v>
      </c>
    </row>
    <row r="13" spans="1:22" x14ac:dyDescent="0.25">
      <c r="A13">
        <f>VLOOKUP(F13,categories,2,FALSE)</f>
        <v>1</v>
      </c>
      <c r="B13">
        <f>VLOOKUP(H13,subcategory,2,FALSE)</f>
        <v>3</v>
      </c>
      <c r="C13">
        <v>6</v>
      </c>
      <c r="D13" t="s">
        <v>53</v>
      </c>
      <c r="E13" s="2" t="s">
        <v>57</v>
      </c>
      <c r="F13" t="s">
        <v>70</v>
      </c>
      <c r="G13" t="s">
        <v>57</v>
      </c>
      <c r="H13" t="s">
        <v>34</v>
      </c>
      <c r="I13" t="str">
        <f>IF(H13="","","_")</f>
        <v>_</v>
      </c>
      <c r="J13" t="s">
        <v>61</v>
      </c>
      <c r="K13" t="str">
        <f>IF(L13="","","_")</f>
        <v>_</v>
      </c>
      <c r="L13" t="s">
        <v>54</v>
      </c>
      <c r="M13" t="str">
        <f t="shared" si="0"/>
        <v>appstorestream_extract_response_size_bytes_total</v>
      </c>
      <c r="N13" t="s">
        <v>98</v>
      </c>
      <c r="O13" t="s">
        <v>24</v>
      </c>
      <c r="P13" t="s">
        <v>72</v>
      </c>
      <c r="Q13" t="str">
        <f>CONCATENATE(H13,I13,J13,K13,L13)</f>
        <v>response_size_bytes_total</v>
      </c>
      <c r="R13" t="s">
        <v>48</v>
      </c>
      <c r="S13" s="2" t="s">
        <v>86</v>
      </c>
      <c r="T13" t="str">
        <f t="shared" si="1"/>
        <v>response_size_bytes_total: int = 0</v>
      </c>
      <c r="U13" t="s">
        <v>68</v>
      </c>
      <c r="V13" t="str">
        <f>CONCATENATE("self.",M13,".labels(**self._labels).",U13,"(metrics.get('",Q13,"',",0,"))")</f>
        <v>self.appstorestream_extract_response_size_bytes_total.labels(**self._labels).inc(metrics.get('response_size_bytes_total',0))</v>
      </c>
    </row>
    <row r="14" spans="1:22" x14ac:dyDescent="0.25">
      <c r="A14">
        <f>VLOOKUP(F14,categories,2,FALSE)</f>
        <v>1</v>
      </c>
      <c r="B14">
        <f>VLOOKUP(H14,subcategory,2,FALSE)</f>
        <v>5</v>
      </c>
      <c r="C14">
        <v>1</v>
      </c>
      <c r="D14" t="s">
        <v>53</v>
      </c>
      <c r="E14" s="2" t="s">
        <v>57</v>
      </c>
      <c r="F14" t="s">
        <v>70</v>
      </c>
      <c r="G14" t="s">
        <v>57</v>
      </c>
      <c r="H14" t="s">
        <v>37</v>
      </c>
      <c r="I14" t="str">
        <f>IF(H14="","","_")</f>
        <v>_</v>
      </c>
      <c r="J14" t="s">
        <v>6</v>
      </c>
      <c r="K14" t="str">
        <f>IF(L14="","","_")</f>
        <v>_</v>
      </c>
      <c r="L14" t="s">
        <v>20</v>
      </c>
      <c r="M14" t="str">
        <f t="shared" si="0"/>
        <v>appstorestream_extract_success_failure_retries_total</v>
      </c>
      <c r="N14" t="s">
        <v>99</v>
      </c>
      <c r="O14" t="s">
        <v>24</v>
      </c>
      <c r="P14" t="s">
        <v>72</v>
      </c>
      <c r="Q14" t="str">
        <f>CONCATENATE(H14,I14,J14,K14,L14)</f>
        <v>success_failure_retries_total</v>
      </c>
      <c r="R14" t="s">
        <v>48</v>
      </c>
      <c r="S14" s="2" t="s">
        <v>86</v>
      </c>
      <c r="T14" t="str">
        <f t="shared" si="1"/>
        <v>success_failure_retries_total: int = 0</v>
      </c>
      <c r="U14" t="s">
        <v>68</v>
      </c>
      <c r="V14" t="str">
        <f>CONCATENATE("self.",M14,".labels(**self._labels).",U14,"(metrics.get('",Q14,"',",0,"))")</f>
        <v>self.appstorestream_extract_success_failure_retries_total.labels(**self._labels).inc(metrics.get('success_failure_retries_total',0))</v>
      </c>
    </row>
    <row r="15" spans="1:22" x14ac:dyDescent="0.25">
      <c r="A15">
        <f>VLOOKUP(F15,categories,2,FALSE)</f>
        <v>1</v>
      </c>
      <c r="B15">
        <f>VLOOKUP(H15,subcategory,2,FALSE)</f>
        <v>5</v>
      </c>
      <c r="C15">
        <v>2</v>
      </c>
      <c r="D15" t="s">
        <v>53</v>
      </c>
      <c r="E15" s="2" t="s">
        <v>57</v>
      </c>
      <c r="F15" t="s">
        <v>70</v>
      </c>
      <c r="G15" t="s">
        <v>57</v>
      </c>
      <c r="H15" t="s">
        <v>37</v>
      </c>
      <c r="I15" t="str">
        <f>IF(H15="","","_")</f>
        <v>_</v>
      </c>
      <c r="J15" t="s">
        <v>8</v>
      </c>
      <c r="K15" t="str">
        <f>IF(L15="","","_")</f>
        <v>_</v>
      </c>
      <c r="L15" t="s">
        <v>20</v>
      </c>
      <c r="M15" t="str">
        <f t="shared" si="0"/>
        <v>appstorestream_extract_success_failure_errors_total</v>
      </c>
      <c r="N15" t="s">
        <v>100</v>
      </c>
      <c r="O15" t="s">
        <v>24</v>
      </c>
      <c r="P15" t="s">
        <v>72</v>
      </c>
      <c r="Q15" t="str">
        <f>CONCATENATE(H15,I15,J15,K15,L15)</f>
        <v>success_failure_errors_total</v>
      </c>
      <c r="R15" t="s">
        <v>48</v>
      </c>
      <c r="S15" s="2" t="s">
        <v>86</v>
      </c>
      <c r="T15" t="str">
        <f t="shared" si="1"/>
        <v>success_failure_errors_total: int = 0</v>
      </c>
      <c r="U15" t="s">
        <v>68</v>
      </c>
      <c r="V15" t="str">
        <f>CONCATENATE("self.",M15,".labels(**self._labels).",U15,"(metrics.get('",Q15,"',",0,"))")</f>
        <v>self.appstorestream_extract_success_failure_errors_total.labels(**self._labels).inc(metrics.get('success_failure_errors_total',0))</v>
      </c>
    </row>
    <row r="16" spans="1:22" x14ac:dyDescent="0.25">
      <c r="A16">
        <f>VLOOKUP(F16,categories,2,FALSE)</f>
        <v>1</v>
      </c>
      <c r="B16">
        <f>VLOOKUP(H16,subcategory,2,FALSE)</f>
        <v>5</v>
      </c>
      <c r="C16">
        <v>3</v>
      </c>
      <c r="D16" t="s">
        <v>53</v>
      </c>
      <c r="E16" s="2" t="s">
        <v>57</v>
      </c>
      <c r="F16" t="s">
        <v>70</v>
      </c>
      <c r="G16" t="s">
        <v>57</v>
      </c>
      <c r="H16" t="s">
        <v>37</v>
      </c>
      <c r="I16" t="str">
        <f>IF(H16="","","_")</f>
        <v>_</v>
      </c>
      <c r="J16" t="s">
        <v>3</v>
      </c>
      <c r="K16" t="str">
        <f>IF(L16="","","_")</f>
        <v>_</v>
      </c>
      <c r="L16" t="s">
        <v>20</v>
      </c>
      <c r="M16" t="str">
        <f t="shared" si="0"/>
        <v>appstorestream_extract_success_failure_client_errors_total</v>
      </c>
      <c r="N16" t="s">
        <v>101</v>
      </c>
      <c r="O16" t="s">
        <v>24</v>
      </c>
      <c r="P16" t="s">
        <v>72</v>
      </c>
      <c r="Q16" t="str">
        <f>CONCATENATE(H16,I16,J16,K16,L16)</f>
        <v>success_failure_client_errors_total</v>
      </c>
      <c r="R16" t="s">
        <v>48</v>
      </c>
      <c r="S16" s="2" t="s">
        <v>86</v>
      </c>
      <c r="T16" t="str">
        <f t="shared" si="1"/>
        <v>success_failure_client_errors_total: int = 0</v>
      </c>
      <c r="U16" t="s">
        <v>68</v>
      </c>
      <c r="V16" t="str">
        <f>CONCATENATE("self.",M16,".labels(**self._labels).",U16,"(metrics.get('",Q16,"',",0,"))")</f>
        <v>self.appstorestream_extract_success_failure_client_errors_total.labels(**self._labels).inc(metrics.get('success_failure_client_errors_total',0))</v>
      </c>
    </row>
    <row r="17" spans="1:22" x14ac:dyDescent="0.25">
      <c r="A17">
        <f>VLOOKUP(F17,categories,2,FALSE)</f>
        <v>1</v>
      </c>
      <c r="B17">
        <f>VLOOKUP(H17,subcategory,2,FALSE)</f>
        <v>5</v>
      </c>
      <c r="C17">
        <v>4</v>
      </c>
      <c r="D17" t="s">
        <v>53</v>
      </c>
      <c r="E17" s="2" t="s">
        <v>57</v>
      </c>
      <c r="F17" t="s">
        <v>70</v>
      </c>
      <c r="G17" t="s">
        <v>57</v>
      </c>
      <c r="H17" t="s">
        <v>37</v>
      </c>
      <c r="I17" t="str">
        <f>IF(H17="","","_")</f>
        <v>_</v>
      </c>
      <c r="J17" t="s">
        <v>4</v>
      </c>
      <c r="K17" t="str">
        <f>IF(L17="","","_")</f>
        <v>_</v>
      </c>
      <c r="L17" t="s">
        <v>20</v>
      </c>
      <c r="M17" t="str">
        <f t="shared" si="0"/>
        <v>appstorestream_extract_success_failure_server_errors_total</v>
      </c>
      <c r="N17" t="s">
        <v>102</v>
      </c>
      <c r="O17" t="s">
        <v>24</v>
      </c>
      <c r="P17" t="s">
        <v>72</v>
      </c>
      <c r="Q17" t="str">
        <f>CONCATENATE(H17,I17,J17,K17,L17)</f>
        <v>success_failure_server_errors_total</v>
      </c>
      <c r="R17" t="s">
        <v>48</v>
      </c>
      <c r="S17" s="2" t="s">
        <v>86</v>
      </c>
      <c r="T17" t="str">
        <f t="shared" si="1"/>
        <v>success_failure_server_errors_total: int = 0</v>
      </c>
      <c r="U17" t="s">
        <v>68</v>
      </c>
      <c r="V17" t="str">
        <f>CONCATENATE("self.",M17,".labels(**self._labels).",U17,"(metrics.get('",Q17,"',",0,"))")</f>
        <v>self.appstorestream_extract_success_failure_server_errors_total.labels(**self._labels).inc(metrics.get('success_failure_server_errors_total',0))</v>
      </c>
    </row>
    <row r="18" spans="1:22" x14ac:dyDescent="0.25">
      <c r="A18">
        <f>VLOOKUP(F18,categories,2,FALSE)</f>
        <v>1</v>
      </c>
      <c r="B18">
        <f>VLOOKUP(H18,subcategory,2,FALSE)</f>
        <v>5</v>
      </c>
      <c r="C18">
        <v>5</v>
      </c>
      <c r="D18" t="s">
        <v>53</v>
      </c>
      <c r="E18" s="2" t="s">
        <v>57</v>
      </c>
      <c r="F18" t="s">
        <v>70</v>
      </c>
      <c r="G18" t="s">
        <v>57</v>
      </c>
      <c r="H18" t="s">
        <v>37</v>
      </c>
      <c r="I18" t="str">
        <f>IF(H18="","","_")</f>
        <v>_</v>
      </c>
      <c r="J18" t="s">
        <v>31</v>
      </c>
      <c r="K18" t="str">
        <f>IF(L18="","","_")</f>
        <v>_</v>
      </c>
      <c r="L18" t="s">
        <v>20</v>
      </c>
      <c r="M18" t="str">
        <f t="shared" si="0"/>
        <v>appstorestream_extract_success_failure_redirect_errors_total</v>
      </c>
      <c r="N18" t="s">
        <v>103</v>
      </c>
      <c r="O18" t="s">
        <v>24</v>
      </c>
      <c r="P18" t="s">
        <v>72</v>
      </c>
      <c r="Q18" t="str">
        <f>CONCATENATE(H18,I18,J18,K18,L18)</f>
        <v>success_failure_redirect_errors_total</v>
      </c>
      <c r="R18" t="s">
        <v>48</v>
      </c>
      <c r="S18" s="2" t="s">
        <v>86</v>
      </c>
      <c r="T18" t="str">
        <f t="shared" si="1"/>
        <v>success_failure_redirect_errors_total: int = 0</v>
      </c>
      <c r="U18" t="s">
        <v>68</v>
      </c>
      <c r="V18" t="str">
        <f>CONCATENATE("self.",M18,".labels(**self._labels).",U18,"(metrics.get('",Q18,"',",0,"))")</f>
        <v>self.appstorestream_extract_success_failure_redirect_errors_total.labels(**self._labels).inc(metrics.get('success_failure_redirect_errors_total',0))</v>
      </c>
    </row>
    <row r="19" spans="1:22" x14ac:dyDescent="0.25">
      <c r="A19">
        <f>VLOOKUP(F19,categories,2,FALSE)</f>
        <v>1</v>
      </c>
      <c r="B19">
        <f>VLOOKUP(H19,subcategory,2,FALSE)</f>
        <v>5</v>
      </c>
      <c r="C19">
        <v>6</v>
      </c>
      <c r="D19" t="s">
        <v>53</v>
      </c>
      <c r="E19" s="2" t="s">
        <v>57</v>
      </c>
      <c r="F19" t="s">
        <v>70</v>
      </c>
      <c r="G19" t="s">
        <v>57</v>
      </c>
      <c r="H19" t="s">
        <v>37</v>
      </c>
      <c r="I19" t="str">
        <f>IF(H19="","","_")</f>
        <v>_</v>
      </c>
      <c r="J19" t="s">
        <v>32</v>
      </c>
      <c r="K19" t="str">
        <f>IF(L19="","","_")</f>
        <v>_</v>
      </c>
      <c r="L19" t="s">
        <v>20</v>
      </c>
      <c r="M19" t="str">
        <f t="shared" si="0"/>
        <v>appstorestream_extract_success_failure_unknown_errors_total</v>
      </c>
      <c r="N19" t="s">
        <v>104</v>
      </c>
      <c r="O19" t="s">
        <v>24</v>
      </c>
      <c r="P19" t="s">
        <v>72</v>
      </c>
      <c r="Q19" t="str">
        <f>CONCATENATE(H19,I19,J19,K19,L19)</f>
        <v>success_failure_unknown_errors_total</v>
      </c>
      <c r="R19" t="s">
        <v>48</v>
      </c>
      <c r="S19" s="2" t="s">
        <v>86</v>
      </c>
      <c r="T19" t="str">
        <f t="shared" si="1"/>
        <v>success_failure_unknown_errors_total: int = 0</v>
      </c>
      <c r="U19" t="s">
        <v>68</v>
      </c>
      <c r="V19" t="str">
        <f>CONCATENATE("self.",M19,".labels(**self._labels).",U19,"(metrics.get('",Q19,"',",0,"))")</f>
        <v>self.appstorestream_extract_success_failure_unknown_errors_total.labels(**self._labels).inc(metrics.get('success_failure_unknown_errors_total',0))</v>
      </c>
    </row>
    <row r="20" spans="1:22" x14ac:dyDescent="0.25">
      <c r="A20">
        <f>VLOOKUP(F20,categories,2,FALSE)</f>
        <v>1</v>
      </c>
      <c r="B20">
        <f>VLOOKUP(H20,subcategory,2,FALSE)</f>
        <v>5</v>
      </c>
      <c r="C20">
        <v>7</v>
      </c>
      <c r="D20" t="s">
        <v>53</v>
      </c>
      <c r="E20" s="2" t="s">
        <v>57</v>
      </c>
      <c r="F20" t="s">
        <v>70</v>
      </c>
      <c r="G20" t="s">
        <v>57</v>
      </c>
      <c r="H20" t="s">
        <v>37</v>
      </c>
      <c r="I20" t="str">
        <f>IF(H20="","","_")</f>
        <v>_</v>
      </c>
      <c r="J20" t="s">
        <v>43</v>
      </c>
      <c r="K20" t="str">
        <f>IF(L20="","","_")</f>
        <v>_</v>
      </c>
      <c r="L20" t="s">
        <v>17</v>
      </c>
      <c r="M20" t="str">
        <f t="shared" si="0"/>
        <v>appstorestream_extract_success_failure_request_failure_rate_ratio</v>
      </c>
      <c r="N20" t="s">
        <v>105</v>
      </c>
      <c r="O20" t="s">
        <v>23</v>
      </c>
      <c r="P20" t="s">
        <v>72</v>
      </c>
      <c r="Q20" t="str">
        <f>CONCATENATE(H20,I20,J20,K20,L20)</f>
        <v>success_failure_request_failure_rate_ratio</v>
      </c>
      <c r="R20" t="s">
        <v>47</v>
      </c>
      <c r="S20" t="s">
        <v>85</v>
      </c>
      <c r="T20" t="str">
        <f t="shared" si="1"/>
        <v>success_failure_request_failure_rate_ratio: float = 0.0</v>
      </c>
      <c r="U20" t="s">
        <v>66</v>
      </c>
      <c r="V20" t="str">
        <f>CONCATENATE("self.",M20,".labels(**self._labels).",U20,"(metrics.get('",Q20,"',",0,"))")</f>
        <v>self.appstorestream_extract_success_failure_request_failure_rate_ratio.labels(**self._labels).set(metrics.get('success_failure_request_failure_rate_ratio',0))</v>
      </c>
    </row>
    <row r="21" spans="1:22" x14ac:dyDescent="0.25">
      <c r="A21">
        <f>VLOOKUP(F21,categories,2,FALSE)</f>
        <v>1</v>
      </c>
      <c r="B21">
        <f>VLOOKUP(H21,subcategory,2,FALSE)</f>
        <v>5</v>
      </c>
      <c r="C21">
        <v>8</v>
      </c>
      <c r="D21" t="s">
        <v>53</v>
      </c>
      <c r="E21" s="2" t="s">
        <v>57</v>
      </c>
      <c r="F21" t="s">
        <v>70</v>
      </c>
      <c r="G21" t="s">
        <v>57</v>
      </c>
      <c r="H21" t="s">
        <v>37</v>
      </c>
      <c r="I21" t="str">
        <f>IF(H21="","","_")</f>
        <v>_</v>
      </c>
      <c r="J21" t="s">
        <v>42</v>
      </c>
      <c r="K21" t="str">
        <f>IF(L21="","","_")</f>
        <v>_</v>
      </c>
      <c r="L21" t="s">
        <v>17</v>
      </c>
      <c r="M21" t="str">
        <f t="shared" si="0"/>
        <v>appstorestream_extract_success_failure_request_success_rate_ratio</v>
      </c>
      <c r="N21" t="s">
        <v>106</v>
      </c>
      <c r="O21" t="s">
        <v>23</v>
      </c>
      <c r="P21" t="s">
        <v>72</v>
      </c>
      <c r="Q21" t="str">
        <f>CONCATENATE(H21,I21,J21,K21,L21)</f>
        <v>success_failure_request_success_rate_ratio</v>
      </c>
      <c r="R21" t="s">
        <v>47</v>
      </c>
      <c r="S21" t="s">
        <v>85</v>
      </c>
      <c r="T21" t="str">
        <f t="shared" si="1"/>
        <v>success_failure_request_success_rate_ratio: float = 0.0</v>
      </c>
      <c r="U21" t="s">
        <v>66</v>
      </c>
      <c r="V21" t="str">
        <f>CONCATENATE("self.",M21,".labels(**self._labels).",U21,"(metrics.get('",Q21,"',",0,"))")</f>
        <v>self.appstorestream_extract_success_failure_request_success_rate_ratio.labels(**self._labels).set(metrics.get('success_failure_request_success_rate_ratio',0))</v>
      </c>
    </row>
    <row r="22" spans="1:22" x14ac:dyDescent="0.25">
      <c r="A22">
        <f>VLOOKUP(F22,categories,2,FALSE)</f>
        <v>1</v>
      </c>
      <c r="B22">
        <f>VLOOKUP(H22,subcategory,2,FALSE)</f>
        <v>6</v>
      </c>
      <c r="C22">
        <v>1</v>
      </c>
      <c r="D22" t="s">
        <v>53</v>
      </c>
      <c r="E22" s="2" t="s">
        <v>57</v>
      </c>
      <c r="F22" t="s">
        <v>70</v>
      </c>
      <c r="G22" t="s">
        <v>57</v>
      </c>
      <c r="H22" t="s">
        <v>33</v>
      </c>
      <c r="I22" t="str">
        <f>IF(H22="","","_")</f>
        <v>_</v>
      </c>
      <c r="J22" t="s">
        <v>22</v>
      </c>
      <c r="K22" t="str">
        <f>IF(L22="","","_")</f>
        <v>_</v>
      </c>
      <c r="L22" t="s">
        <v>17</v>
      </c>
      <c r="M22" t="str">
        <f t="shared" si="0"/>
        <v>appstorestream_extract_throttle_concurrency_efficiency_ratio</v>
      </c>
      <c r="N22" t="s">
        <v>107</v>
      </c>
      <c r="O22" t="s">
        <v>23</v>
      </c>
      <c r="P22" t="s">
        <v>72</v>
      </c>
      <c r="Q22" t="str">
        <f>CONCATENATE(H22,I22,J22,K22,L22)</f>
        <v>throttle_concurrency_efficiency_ratio</v>
      </c>
      <c r="R22" t="s">
        <v>47</v>
      </c>
      <c r="S22" t="s">
        <v>85</v>
      </c>
      <c r="T22" t="str">
        <f t="shared" si="1"/>
        <v>throttle_concurrency_efficiency_ratio: float = 0.0</v>
      </c>
      <c r="U22" t="s">
        <v>66</v>
      </c>
      <c r="V22" t="str">
        <f>CONCATENATE("self.",M22,".labels(**self._labels).",U22,"(metrics.get('",Q22,"',",0,"))")</f>
        <v>self.appstorestream_extract_throttle_concurrency_efficiency_ratio.labels(**self._labels).set(metrics.get('throttle_concurrency_efficiency_ratio',0))</v>
      </c>
    </row>
    <row r="23" spans="1:22" x14ac:dyDescent="0.25">
      <c r="A23">
        <f>VLOOKUP(F23,categories,2,FALSE)</f>
        <v>1</v>
      </c>
      <c r="B23">
        <f>VLOOKUP(H23,subcategory,2,FALSE)</f>
        <v>6</v>
      </c>
      <c r="C23">
        <v>2</v>
      </c>
      <c r="D23" t="s">
        <v>53</v>
      </c>
      <c r="E23" s="2" t="s">
        <v>57</v>
      </c>
      <c r="F23" t="s">
        <v>70</v>
      </c>
      <c r="G23" t="s">
        <v>57</v>
      </c>
      <c r="H23" t="s">
        <v>33</v>
      </c>
      <c r="I23" t="str">
        <f>IF(H23="","","_")</f>
        <v>_</v>
      </c>
      <c r="J23" t="s">
        <v>26</v>
      </c>
      <c r="K23" t="str">
        <f>IF(L23="","","_")</f>
        <v>_</v>
      </c>
      <c r="L23" t="s">
        <v>17</v>
      </c>
      <c r="M23" t="str">
        <f t="shared" si="0"/>
        <v>appstorestream_extract_throttle_average_latency_efficiency_ratio</v>
      </c>
      <c r="N23" t="s">
        <v>108</v>
      </c>
      <c r="O23" t="s">
        <v>23</v>
      </c>
      <c r="P23" t="s">
        <v>72</v>
      </c>
      <c r="Q23" t="str">
        <f>CONCATENATE(H23,I23,J23,K23,L23)</f>
        <v>throttle_average_latency_efficiency_ratio</v>
      </c>
      <c r="R23" t="s">
        <v>47</v>
      </c>
      <c r="S23" t="s">
        <v>85</v>
      </c>
      <c r="T23" t="str">
        <f t="shared" si="1"/>
        <v>throttle_average_latency_efficiency_ratio: float = 0.0</v>
      </c>
      <c r="U23" t="s">
        <v>66</v>
      </c>
      <c r="V23" t="str">
        <f>CONCATENATE("self.",M23,".labels(**self._labels).",U23,"(metrics.get('",Q23,"',",0,"))")</f>
        <v>self.appstorestream_extract_throttle_average_latency_efficiency_ratio.labels(**self._labels).set(metrics.get('throttle_average_latency_efficiency_ratio',0))</v>
      </c>
    </row>
    <row r="24" spans="1:22" x14ac:dyDescent="0.25">
      <c r="A24">
        <f>VLOOKUP(F24,categories,2,FALSE)</f>
        <v>1</v>
      </c>
      <c r="B24">
        <f>VLOOKUP(H24,subcategory,2,FALSE)</f>
        <v>6</v>
      </c>
      <c r="C24">
        <v>3</v>
      </c>
      <c r="D24" t="s">
        <v>53</v>
      </c>
      <c r="E24" s="2" t="s">
        <v>57</v>
      </c>
      <c r="F24" t="s">
        <v>70</v>
      </c>
      <c r="G24" t="s">
        <v>57</v>
      </c>
      <c r="H24" t="s">
        <v>33</v>
      </c>
      <c r="I24" t="str">
        <f>IF(H24="","","_")</f>
        <v>_</v>
      </c>
      <c r="J24" t="s">
        <v>27</v>
      </c>
      <c r="K24" t="str">
        <f>IF(L24="","","_")</f>
        <v>_</v>
      </c>
      <c r="L24" t="s">
        <v>17</v>
      </c>
      <c r="M24" t="str">
        <f t="shared" si="0"/>
        <v>appstorestream_extract_throttle_total_latency_efficiency_ratio</v>
      </c>
      <c r="N24" t="s">
        <v>109</v>
      </c>
      <c r="O24" t="s">
        <v>23</v>
      </c>
      <c r="P24" t="s">
        <v>72</v>
      </c>
      <c r="Q24" t="str">
        <f>CONCATENATE(H24,I24,J24,K24,L24)</f>
        <v>throttle_total_latency_efficiency_ratio</v>
      </c>
      <c r="R24" t="s">
        <v>47</v>
      </c>
      <c r="S24" t="s">
        <v>85</v>
      </c>
      <c r="T24" t="str">
        <f t="shared" si="1"/>
        <v>throttle_total_latency_efficiency_ratio: float = 0.0</v>
      </c>
      <c r="U24" t="s">
        <v>66</v>
      </c>
      <c r="V24" t="str">
        <f>CONCATENATE("self.",M24,".labels(**self._labels).",U24,"(metrics.get('",Q24,"',",0,"))")</f>
        <v>self.appstorestream_extract_throttle_total_latency_efficiency_ratio.labels(**self._labels).set(metrics.get('throttle_total_latency_efficiency_ratio',0))</v>
      </c>
    </row>
    <row r="25" spans="1:22" x14ac:dyDescent="0.25">
      <c r="A25">
        <f>VLOOKUP(F25,categories,2,FALSE)</f>
        <v>2</v>
      </c>
      <c r="B25">
        <f>VLOOKUP(H25,subcategory,2,FALSE)</f>
        <v>1</v>
      </c>
      <c r="C25">
        <v>1</v>
      </c>
      <c r="D25" t="s">
        <v>53</v>
      </c>
      <c r="E25" s="2" t="s">
        <v>57</v>
      </c>
      <c r="F25" t="s">
        <v>71</v>
      </c>
      <c r="G25" t="s">
        <v>57</v>
      </c>
      <c r="H25" t="s">
        <v>2</v>
      </c>
      <c r="I25" t="str">
        <f>IF(H25="","","_")</f>
        <v>_</v>
      </c>
      <c r="J25" t="s">
        <v>29</v>
      </c>
      <c r="K25" t="str">
        <f>IF(L25="","","_")</f>
        <v>_</v>
      </c>
      <c r="L25" t="s">
        <v>28</v>
      </c>
      <c r="M25" t="str">
        <f t="shared" si="0"/>
        <v>appstorestream_transform_runtime_start_timestamp_seconds</v>
      </c>
      <c r="N25" t="s">
        <v>110</v>
      </c>
      <c r="O25" t="s">
        <v>24</v>
      </c>
      <c r="P25" t="s">
        <v>73</v>
      </c>
      <c r="Q25" t="str">
        <f>CONCATENATE(H25,I25,J25,K25,L25)</f>
        <v>runtime_start_timestamp_seconds</v>
      </c>
      <c r="R25" t="s">
        <v>47</v>
      </c>
      <c r="S25" t="s">
        <v>85</v>
      </c>
      <c r="T25" t="str">
        <f t="shared" si="1"/>
        <v>runtime_start_timestamp_seconds: float = 0.0</v>
      </c>
      <c r="U25" t="s">
        <v>66</v>
      </c>
      <c r="V25" t="str">
        <f>CONCATENATE("self.",M25,".labels(**self._labels).",U25,"(metrics.get('",Q25,"',",0,"))")</f>
        <v>self.appstorestream_transform_runtime_start_timestamp_seconds.labels(**self._labels).set(metrics.get('runtime_start_timestamp_seconds',0))</v>
      </c>
    </row>
    <row r="26" spans="1:22" x14ac:dyDescent="0.25">
      <c r="A26">
        <f>VLOOKUP(F26,categories,2,FALSE)</f>
        <v>2</v>
      </c>
      <c r="B26">
        <f>VLOOKUP(H26,subcategory,2,FALSE)</f>
        <v>1</v>
      </c>
      <c r="C26">
        <v>2</v>
      </c>
      <c r="D26" t="s">
        <v>53</v>
      </c>
      <c r="E26" s="2" t="s">
        <v>57</v>
      </c>
      <c r="F26" t="s">
        <v>71</v>
      </c>
      <c r="G26" t="s">
        <v>57</v>
      </c>
      <c r="H26" t="s">
        <v>2</v>
      </c>
      <c r="I26" t="str">
        <f>IF(H26="","","_")</f>
        <v>_</v>
      </c>
      <c r="J26" t="s">
        <v>41</v>
      </c>
      <c r="K26" t="str">
        <f>IF(L26="","","_")</f>
        <v>_</v>
      </c>
      <c r="L26" t="s">
        <v>28</v>
      </c>
      <c r="M26" t="str">
        <f t="shared" si="0"/>
        <v>appstorestream_transform_runtime_stop_timestamp_seconds</v>
      </c>
      <c r="N26" t="s">
        <v>111</v>
      </c>
      <c r="O26" t="s">
        <v>24</v>
      </c>
      <c r="P26" t="s">
        <v>73</v>
      </c>
      <c r="Q26" t="str">
        <f>CONCATENATE(H26,I26,J26,K26,L26)</f>
        <v>runtime_stop_timestamp_seconds</v>
      </c>
      <c r="R26" t="s">
        <v>47</v>
      </c>
      <c r="S26" t="s">
        <v>85</v>
      </c>
      <c r="T26" t="str">
        <f t="shared" si="1"/>
        <v>runtime_stop_timestamp_seconds: float = 0.0</v>
      </c>
      <c r="U26" t="s">
        <v>66</v>
      </c>
      <c r="V26" t="str">
        <f>CONCATENATE("self.",M26,".labels(**self._labels).",U26,"(metrics.get('",Q26,"',",0,"))")</f>
        <v>self.appstorestream_transform_runtime_stop_timestamp_seconds.labels(**self._labels).set(metrics.get('runtime_stop_timestamp_seconds',0))</v>
      </c>
    </row>
    <row r="27" spans="1:22" x14ac:dyDescent="0.25">
      <c r="A27">
        <f>VLOOKUP(F27,categories,2,FALSE)</f>
        <v>2</v>
      </c>
      <c r="B27">
        <f>VLOOKUP(H27,subcategory,2,FALSE)</f>
        <v>1</v>
      </c>
      <c r="C27">
        <v>3</v>
      </c>
      <c r="D27" t="s">
        <v>53</v>
      </c>
      <c r="E27" s="2" t="s">
        <v>57</v>
      </c>
      <c r="F27" t="s">
        <v>71</v>
      </c>
      <c r="G27" t="s">
        <v>57</v>
      </c>
      <c r="H27" t="s">
        <v>2</v>
      </c>
      <c r="I27" t="str">
        <f>IF(H27="","","_")</f>
        <v>_</v>
      </c>
      <c r="J27" t="s">
        <v>13</v>
      </c>
      <c r="K27" t="str">
        <f>IF(L27="","","_")</f>
        <v>_</v>
      </c>
      <c r="L27" t="s">
        <v>16</v>
      </c>
      <c r="M27" t="str">
        <f t="shared" si="0"/>
        <v>appstorestream_transform_runtime_duration_seconds</v>
      </c>
      <c r="N27" t="s">
        <v>112</v>
      </c>
      <c r="O27" t="s">
        <v>23</v>
      </c>
      <c r="P27" t="s">
        <v>73</v>
      </c>
      <c r="Q27" t="str">
        <f>CONCATENATE(H27,I27,J27,K27,L27)</f>
        <v>runtime_duration_seconds</v>
      </c>
      <c r="R27" t="s">
        <v>48</v>
      </c>
      <c r="S27" s="2" t="s">
        <v>86</v>
      </c>
      <c r="T27" t="str">
        <f t="shared" si="1"/>
        <v>runtime_duration_seconds: int = 0</v>
      </c>
      <c r="U27" t="s">
        <v>66</v>
      </c>
      <c r="V27" t="str">
        <f>CONCATENATE("self.",M27,".labels(**self._labels).",U27,"(metrics.get('",Q27,"',",0,"))")</f>
        <v>self.appstorestream_transform_runtime_duration_seconds.labels(**self._labels).set(metrics.get('runtime_duration_seconds',0))</v>
      </c>
    </row>
    <row r="28" spans="1:22" x14ac:dyDescent="0.25">
      <c r="A28">
        <f>VLOOKUP(F28,categories,2,FALSE)</f>
        <v>2</v>
      </c>
      <c r="B28">
        <f>VLOOKUP(H28,subcategory,2,FALSE)</f>
        <v>1</v>
      </c>
      <c r="C28">
        <v>4</v>
      </c>
      <c r="D28" t="s">
        <v>53</v>
      </c>
      <c r="E28" s="2" t="s">
        <v>57</v>
      </c>
      <c r="F28" t="s">
        <v>71</v>
      </c>
      <c r="G28" t="s">
        <v>57</v>
      </c>
      <c r="H28" t="s">
        <v>2</v>
      </c>
      <c r="I28" t="str">
        <f>IF(H28="","","_")</f>
        <v>_</v>
      </c>
      <c r="J28" t="s">
        <v>13</v>
      </c>
      <c r="K28" t="str">
        <f>IF(L28="","","_")</f>
        <v>_</v>
      </c>
      <c r="L28" t="s">
        <v>19</v>
      </c>
      <c r="M28" t="str">
        <f t="shared" si="0"/>
        <v>appstorestream_transform_runtime_duration_seconds_total</v>
      </c>
      <c r="N28" t="s">
        <v>113</v>
      </c>
      <c r="O28" t="s">
        <v>24</v>
      </c>
      <c r="P28" t="s">
        <v>73</v>
      </c>
      <c r="Q28" t="str">
        <f>CONCATENATE(H28,I28,J28,K28,L28)</f>
        <v>runtime_duration_seconds_total</v>
      </c>
      <c r="R28" t="s">
        <v>48</v>
      </c>
      <c r="S28" s="2" t="s">
        <v>86</v>
      </c>
      <c r="T28" t="str">
        <f t="shared" si="1"/>
        <v>runtime_duration_seconds_total: int = 0</v>
      </c>
      <c r="U28" t="s">
        <v>68</v>
      </c>
      <c r="V28" t="str">
        <f>CONCATENATE("self.",M28,".labels(**self._labels).",U28,"(metrics.get('",Q28,"',",0,"))")</f>
        <v>self.appstorestream_transform_runtime_duration_seconds_total.labels(**self._labels).inc(metrics.get('runtime_duration_seconds_total',0))</v>
      </c>
    </row>
    <row r="29" spans="1:22" x14ac:dyDescent="0.25">
      <c r="A29">
        <f>VLOOKUP(F29,categories,2,FALSE)</f>
        <v>2</v>
      </c>
      <c r="B29">
        <f>VLOOKUP(H29,subcategory,2,FALSE)</f>
        <v>4</v>
      </c>
      <c r="C29">
        <v>1</v>
      </c>
      <c r="D29" t="s">
        <v>53</v>
      </c>
      <c r="E29" s="2" t="s">
        <v>57</v>
      </c>
      <c r="F29" t="s">
        <v>71</v>
      </c>
      <c r="G29" t="s">
        <v>57</v>
      </c>
      <c r="H29" t="s">
        <v>76</v>
      </c>
      <c r="I29" t="str">
        <f>IF(H29="","","_")</f>
        <v>_</v>
      </c>
      <c r="J29" t="s">
        <v>75</v>
      </c>
      <c r="K29" t="str">
        <f>IF(L29="","","_")</f>
        <v/>
      </c>
      <c r="M29" t="str">
        <f t="shared" si="0"/>
        <v>appstorestream_transform_record_count</v>
      </c>
      <c r="N29" t="s">
        <v>114</v>
      </c>
      <c r="O29" t="s">
        <v>23</v>
      </c>
      <c r="P29" t="s">
        <v>73</v>
      </c>
      <c r="Q29" t="str">
        <f>CONCATENATE(H29,I29,J29,K29,L29)</f>
        <v>record_count</v>
      </c>
      <c r="R29" t="s">
        <v>48</v>
      </c>
      <c r="S29" s="2" t="s">
        <v>86</v>
      </c>
      <c r="T29" t="str">
        <f t="shared" si="1"/>
        <v>record_count: int = 0</v>
      </c>
      <c r="U29" t="s">
        <v>66</v>
      </c>
      <c r="V29" t="str">
        <f>CONCATENATE("self.",M29,".labels(**self._labels).",U29,"(metrics.get('",Q29,"',",0,"))")</f>
        <v>self.appstorestream_transform_record_count.labels(**self._labels).set(metrics.get('record_count',0))</v>
      </c>
    </row>
    <row r="30" spans="1:22" x14ac:dyDescent="0.25">
      <c r="A30">
        <f>VLOOKUP(F30,categories,2,FALSE)</f>
        <v>2</v>
      </c>
      <c r="B30">
        <f>VLOOKUP(H30,subcategory,2,FALSE)</f>
        <v>4</v>
      </c>
      <c r="C30">
        <v>1</v>
      </c>
      <c r="D30" t="s">
        <v>53</v>
      </c>
      <c r="E30" s="2" t="s">
        <v>57</v>
      </c>
      <c r="F30" t="s">
        <v>71</v>
      </c>
      <c r="G30" t="s">
        <v>57</v>
      </c>
      <c r="H30" t="s">
        <v>76</v>
      </c>
      <c r="I30" t="str">
        <f>IF(H30="","","_")</f>
        <v>_</v>
      </c>
      <c r="J30" t="s">
        <v>75</v>
      </c>
      <c r="K30" t="str">
        <f>IF(L30="","","_")</f>
        <v>_</v>
      </c>
      <c r="L30" t="s">
        <v>20</v>
      </c>
      <c r="M30" t="str">
        <f t="shared" si="0"/>
        <v>appstorestream_transform_record_count_total</v>
      </c>
      <c r="N30" t="s">
        <v>115</v>
      </c>
      <c r="O30" t="s">
        <v>24</v>
      </c>
      <c r="P30" t="s">
        <v>73</v>
      </c>
      <c r="Q30" t="s">
        <v>83</v>
      </c>
      <c r="R30" t="s">
        <v>48</v>
      </c>
      <c r="S30" s="2" t="s">
        <v>86</v>
      </c>
      <c r="T30" t="str">
        <f t="shared" si="1"/>
        <v>record_count: int = 0</v>
      </c>
      <c r="U30" t="s">
        <v>68</v>
      </c>
      <c r="V30" t="str">
        <f>CONCATENATE("self.",M30,".labels(**self._labels).",U30,"(metrics.get('",Q30,"',",0,"))")</f>
        <v>self.appstorestream_transform_record_count_total.labels(**self._labels).inc(metrics.get('record_count',0))</v>
      </c>
    </row>
    <row r="31" spans="1:22" x14ac:dyDescent="0.25">
      <c r="A31">
        <f>VLOOKUP(F31,categories,2,FALSE)</f>
        <v>2</v>
      </c>
      <c r="B31">
        <f>VLOOKUP(H31,subcategory,2,FALSE)</f>
        <v>4</v>
      </c>
      <c r="C31">
        <v>2</v>
      </c>
      <c r="D31" t="s">
        <v>53</v>
      </c>
      <c r="E31" s="2" t="s">
        <v>57</v>
      </c>
      <c r="F31" t="s">
        <v>71</v>
      </c>
      <c r="G31" t="s">
        <v>57</v>
      </c>
      <c r="H31" t="s">
        <v>76</v>
      </c>
      <c r="I31" t="str">
        <f>IF(H31="","","_")</f>
        <v>_</v>
      </c>
      <c r="J31" t="s">
        <v>61</v>
      </c>
      <c r="K31" t="str">
        <f>IF(L31="","","_")</f>
        <v>_</v>
      </c>
      <c r="L31" t="s">
        <v>36</v>
      </c>
      <c r="M31" t="str">
        <f t="shared" si="0"/>
        <v>appstorestream_transform_record_size_bytes</v>
      </c>
      <c r="N31" t="s">
        <v>116</v>
      </c>
      <c r="O31" t="s">
        <v>23</v>
      </c>
      <c r="P31" t="s">
        <v>73</v>
      </c>
      <c r="Q31" t="str">
        <f>CONCATENATE(H31,I31,J31,K31,L31)</f>
        <v>record_size_bytes</v>
      </c>
      <c r="R31" t="s">
        <v>48</v>
      </c>
      <c r="S31" s="2" t="s">
        <v>86</v>
      </c>
      <c r="T31" t="str">
        <f t="shared" si="1"/>
        <v>record_size_bytes: int = 0</v>
      </c>
      <c r="U31" t="s">
        <v>68</v>
      </c>
      <c r="V31" t="str">
        <f>CONCATENATE("self.",M31,".labels(**self._labels).",U31,"(metrics.get('",Q31,"',",0,"))")</f>
        <v>self.appstorestream_transform_record_size_bytes.labels(**self._labels).inc(metrics.get('record_size_bytes',0))</v>
      </c>
    </row>
    <row r="32" spans="1:22" x14ac:dyDescent="0.25">
      <c r="A32">
        <f>VLOOKUP(F32,categories,2,FALSE)</f>
        <v>2</v>
      </c>
      <c r="B32">
        <f>VLOOKUP(H32,subcategory,2,FALSE)</f>
        <v>4</v>
      </c>
      <c r="C32">
        <v>3</v>
      </c>
      <c r="D32" t="s">
        <v>53</v>
      </c>
      <c r="E32" s="2" t="s">
        <v>57</v>
      </c>
      <c r="F32" t="s">
        <v>71</v>
      </c>
      <c r="G32" t="s">
        <v>57</v>
      </c>
      <c r="H32" t="s">
        <v>76</v>
      </c>
      <c r="I32" t="str">
        <f>IF(H32="","","_")</f>
        <v>_</v>
      </c>
      <c r="J32" t="s">
        <v>61</v>
      </c>
      <c r="K32" t="str">
        <f>IF(L32="","","_")</f>
        <v>_</v>
      </c>
      <c r="L32" t="s">
        <v>54</v>
      </c>
      <c r="M32" t="str">
        <f t="shared" si="0"/>
        <v>appstorestream_transform_record_size_bytes_total</v>
      </c>
      <c r="N32" t="s">
        <v>117</v>
      </c>
      <c r="O32" t="s">
        <v>23</v>
      </c>
      <c r="P32" t="s">
        <v>73</v>
      </c>
      <c r="Q32" t="s">
        <v>81</v>
      </c>
      <c r="R32" t="s">
        <v>48</v>
      </c>
      <c r="S32" s="2" t="s">
        <v>86</v>
      </c>
      <c r="T32" t="str">
        <f t="shared" si="1"/>
        <v>record_size_bytes: int = 0</v>
      </c>
      <c r="U32" t="s">
        <v>68</v>
      </c>
      <c r="V32" t="str">
        <f>CONCATENATE("self.",M32,".labels(**self._labels).",U32,"(metrics.get('",Q32,"',",0,"))")</f>
        <v>self.appstorestream_transform_record_size_bytes_total.labels(**self._labels).inc(metrics.get('record_size_bytes',0))</v>
      </c>
    </row>
    <row r="33" spans="1:22" x14ac:dyDescent="0.25">
      <c r="A33">
        <f>VLOOKUP(F33,categories,2,FALSE)</f>
        <v>2</v>
      </c>
      <c r="B33">
        <f>VLOOKUP(H33,subcategory,2,FALSE)</f>
        <v>4</v>
      </c>
      <c r="C33">
        <v>4</v>
      </c>
      <c r="D33" t="s">
        <v>53</v>
      </c>
      <c r="E33" s="2" t="s">
        <v>57</v>
      </c>
      <c r="F33" t="s">
        <v>71</v>
      </c>
      <c r="G33" t="s">
        <v>57</v>
      </c>
      <c r="H33" t="s">
        <v>76</v>
      </c>
      <c r="I33" t="str">
        <f>IF(H33="","","_")</f>
        <v>_</v>
      </c>
      <c r="J33" t="s">
        <v>40</v>
      </c>
      <c r="K33" t="str">
        <f>IF(L33="","","_")</f>
        <v>_</v>
      </c>
      <c r="L33" t="s">
        <v>17</v>
      </c>
      <c r="M33" t="str">
        <f t="shared" si="0"/>
        <v>appstorestream_transform_record_per_second_ratio</v>
      </c>
      <c r="N33" t="s">
        <v>118</v>
      </c>
      <c r="O33" t="s">
        <v>23</v>
      </c>
      <c r="P33" t="s">
        <v>73</v>
      </c>
      <c r="Q33" t="str">
        <f>CONCATENATE(H33,I33,J33,K33,L33)</f>
        <v>record_per_second_ratio</v>
      </c>
      <c r="R33" t="s">
        <v>47</v>
      </c>
      <c r="S33" t="s">
        <v>85</v>
      </c>
      <c r="T33" t="str">
        <f t="shared" si="1"/>
        <v>record_per_second_ratio: float = 0.0</v>
      </c>
      <c r="U33" t="s">
        <v>66</v>
      </c>
      <c r="V33" t="str">
        <f>CONCATENATE("self.",M33,".labels(**self._labels).",U33,"(metrics.get('",Q33,"',",0,"))")</f>
        <v>self.appstorestream_transform_record_per_second_ratio.labels(**self._labels).set(metrics.get('record_per_second_ratio',0))</v>
      </c>
    </row>
    <row r="34" spans="1:22" x14ac:dyDescent="0.25">
      <c r="A34">
        <f>VLOOKUP(F34,categories,2,FALSE)</f>
        <v>2</v>
      </c>
      <c r="B34">
        <f>VLOOKUP(H34,subcategory,2,FALSE)</f>
        <v>5</v>
      </c>
      <c r="C34">
        <v>1</v>
      </c>
      <c r="D34" t="s">
        <v>53</v>
      </c>
      <c r="E34" s="2" t="s">
        <v>57</v>
      </c>
      <c r="F34" t="s">
        <v>71</v>
      </c>
      <c r="G34" t="s">
        <v>57</v>
      </c>
      <c r="H34" t="s">
        <v>37</v>
      </c>
      <c r="I34" t="str">
        <f>IF(H34="","","_")</f>
        <v>_</v>
      </c>
      <c r="J34" t="s">
        <v>5</v>
      </c>
      <c r="K34" t="str">
        <f>IF(L34="","","_")</f>
        <v>_</v>
      </c>
      <c r="L34" t="s">
        <v>20</v>
      </c>
      <c r="M34" t="str">
        <f t="shared" si="0"/>
        <v>appstorestream_transform_success_failure_data_errors_total</v>
      </c>
      <c r="N34" t="s">
        <v>119</v>
      </c>
      <c r="O34" t="s">
        <v>24</v>
      </c>
      <c r="P34" t="s">
        <v>73</v>
      </c>
      <c r="Q34" t="str">
        <f>CONCATENATE(H34,I34,J34,K34,L34)</f>
        <v>success_failure_data_errors_total</v>
      </c>
      <c r="R34" t="s">
        <v>48</v>
      </c>
      <c r="S34" s="2" t="s">
        <v>86</v>
      </c>
      <c r="T34" t="str">
        <f t="shared" si="1"/>
        <v>success_failure_data_errors_total: int = 0</v>
      </c>
      <c r="U34" t="s">
        <v>68</v>
      </c>
      <c r="V34" t="str">
        <f>CONCATENATE("self.",M34,".labels(**self._labels).",U34,"(metrics.get('",Q34,"',",0,"))")</f>
        <v>self.appstorestream_transform_success_failure_data_errors_total.labels(**self._labels).inc(metrics.get('success_failure_data_errors_total',0))</v>
      </c>
    </row>
    <row r="35" spans="1:22" x14ac:dyDescent="0.25">
      <c r="A35">
        <f>VLOOKUP(F35,categories,2,FALSE)</f>
        <v>2</v>
      </c>
      <c r="B35">
        <f>VLOOKUP(H35,subcategory,2,FALSE)</f>
        <v>5</v>
      </c>
      <c r="C35">
        <v>2</v>
      </c>
      <c r="D35" t="s">
        <v>53</v>
      </c>
      <c r="E35" s="2" t="s">
        <v>57</v>
      </c>
      <c r="F35" t="s">
        <v>71</v>
      </c>
      <c r="G35" t="s">
        <v>57</v>
      </c>
      <c r="H35" t="s">
        <v>37</v>
      </c>
      <c r="I35" t="str">
        <f>IF(H35="","","_")</f>
        <v>_</v>
      </c>
      <c r="J35" t="s">
        <v>10</v>
      </c>
      <c r="K35" t="str">
        <f>IF(L35="","","_")</f>
        <v>_</v>
      </c>
      <c r="L35" t="s">
        <v>17</v>
      </c>
      <c r="M35" t="str">
        <f t="shared" si="0"/>
        <v>appstorestream_transform_success_failure_data_error_rate_ratio</v>
      </c>
      <c r="N35" t="s">
        <v>120</v>
      </c>
      <c r="O35" t="s">
        <v>23</v>
      </c>
      <c r="P35" t="s">
        <v>73</v>
      </c>
      <c r="Q35" t="str">
        <f>CONCATENATE(H35,I35,J35,K35,L35)</f>
        <v>success_failure_data_error_rate_ratio</v>
      </c>
      <c r="R35" t="s">
        <v>48</v>
      </c>
      <c r="S35" s="2" t="s">
        <v>86</v>
      </c>
      <c r="T35" t="str">
        <f t="shared" si="1"/>
        <v>success_failure_data_error_rate_ratio: int = 0</v>
      </c>
      <c r="U35" t="s">
        <v>68</v>
      </c>
      <c r="V35" t="str">
        <f>CONCATENATE("self.",M35,".labels(**self._labels).",U35,"(metrics.get('",Q35,"',",0,"))")</f>
        <v>self.appstorestream_transform_success_failure_data_error_rate_ratio.labels(**self._labels).inc(metrics.get('success_failure_data_error_rate_ratio',0))</v>
      </c>
    </row>
    <row r="36" spans="1:22" x14ac:dyDescent="0.25">
      <c r="A36">
        <f>VLOOKUP(F36,categories,2,FALSE)</f>
        <v>2</v>
      </c>
      <c r="B36">
        <f>VLOOKUP(H36,subcategory,2,FALSE)</f>
        <v>5</v>
      </c>
      <c r="C36">
        <v>3</v>
      </c>
      <c r="D36" t="s">
        <v>53</v>
      </c>
      <c r="E36" s="2" t="s">
        <v>57</v>
      </c>
      <c r="F36" t="s">
        <v>71</v>
      </c>
      <c r="G36" t="s">
        <v>57</v>
      </c>
      <c r="H36" t="s">
        <v>37</v>
      </c>
      <c r="I36" t="str">
        <f>IF(H36="","","_")</f>
        <v>_</v>
      </c>
      <c r="J36" t="s">
        <v>82</v>
      </c>
      <c r="K36" t="str">
        <f>IF(L36="","","_")</f>
        <v>_</v>
      </c>
      <c r="L36" t="s">
        <v>17</v>
      </c>
      <c r="M36" t="str">
        <f t="shared" si="0"/>
        <v>appstorestream_transform_success_failure_record_success_rate_ratio</v>
      </c>
      <c r="N36" t="s">
        <v>121</v>
      </c>
      <c r="O36" t="s">
        <v>23</v>
      </c>
      <c r="P36" t="s">
        <v>72</v>
      </c>
      <c r="Q36" t="str">
        <f>CONCATENATE(H36,I36,J36,K36,L36)</f>
        <v>success_failure_record_success_rate_ratio</v>
      </c>
      <c r="R36" t="s">
        <v>47</v>
      </c>
      <c r="S36" t="s">
        <v>85</v>
      </c>
      <c r="T36" t="str">
        <f t="shared" si="1"/>
        <v>success_failure_record_success_rate_ratio: float = 0.0</v>
      </c>
      <c r="U36" t="s">
        <v>66</v>
      </c>
      <c r="V36" t="str">
        <f>CONCATENATE("self.",M36,".labels(**self._labels).",U36,"(metrics.get('",Q36,"',",0,"))")</f>
        <v>self.appstorestream_transform_success_failure_record_success_rate_ratio.labels(**self._labels).set(metrics.get('success_failure_record_success_rate_ratio',0))</v>
      </c>
    </row>
    <row r="37" spans="1:22" x14ac:dyDescent="0.25">
      <c r="A37">
        <f>VLOOKUP(F37,categories,2,FALSE)</f>
        <v>3</v>
      </c>
      <c r="B37">
        <f>VLOOKUP(H37,subcategory,2,FALSE)</f>
        <v>1</v>
      </c>
      <c r="C37">
        <v>1</v>
      </c>
      <c r="D37" t="s">
        <v>53</v>
      </c>
      <c r="E37" s="2" t="s">
        <v>57</v>
      </c>
      <c r="F37" t="s">
        <v>69</v>
      </c>
      <c r="G37" t="s">
        <v>57</v>
      </c>
      <c r="H37" t="s">
        <v>2</v>
      </c>
      <c r="I37" t="str">
        <f>IF(H37="","","_")</f>
        <v>_</v>
      </c>
      <c r="J37" t="s">
        <v>29</v>
      </c>
      <c r="K37" t="str">
        <f>IF(L37="","","_")</f>
        <v>_</v>
      </c>
      <c r="L37" t="s">
        <v>28</v>
      </c>
      <c r="M37" t="str">
        <f t="shared" si="0"/>
        <v>appstorestream_load_runtime_start_timestamp_seconds</v>
      </c>
      <c r="N37" t="s">
        <v>122</v>
      </c>
      <c r="O37" t="s">
        <v>24</v>
      </c>
      <c r="P37" t="s">
        <v>74</v>
      </c>
      <c r="Q37" t="str">
        <f>CONCATENATE(H37,I37,J37,K37,L37)</f>
        <v>runtime_start_timestamp_seconds</v>
      </c>
      <c r="R37" t="s">
        <v>47</v>
      </c>
      <c r="S37" t="s">
        <v>85</v>
      </c>
      <c r="T37" t="str">
        <f t="shared" si="1"/>
        <v>runtime_start_timestamp_seconds: float = 0.0</v>
      </c>
      <c r="U37" t="s">
        <v>66</v>
      </c>
      <c r="V37" t="str">
        <f>CONCATENATE("self.",M37,".labels(**self._labels).",U37,"(metrics.get('",Q37,"',",0,"))")</f>
        <v>self.appstorestream_load_runtime_start_timestamp_seconds.labels(**self._labels).set(metrics.get('runtime_start_timestamp_seconds',0))</v>
      </c>
    </row>
    <row r="38" spans="1:22" x14ac:dyDescent="0.25">
      <c r="A38">
        <f>VLOOKUP(F38,categories,2,FALSE)</f>
        <v>3</v>
      </c>
      <c r="B38">
        <f>VLOOKUP(H38,subcategory,2,FALSE)</f>
        <v>1</v>
      </c>
      <c r="C38">
        <v>2</v>
      </c>
      <c r="D38" t="s">
        <v>53</v>
      </c>
      <c r="E38" s="2" t="s">
        <v>57</v>
      </c>
      <c r="F38" t="s">
        <v>69</v>
      </c>
      <c r="G38" t="s">
        <v>57</v>
      </c>
      <c r="H38" t="s">
        <v>2</v>
      </c>
      <c r="I38" t="str">
        <f>IF(H38="","","_")</f>
        <v>_</v>
      </c>
      <c r="J38" t="s">
        <v>41</v>
      </c>
      <c r="K38" t="str">
        <f>IF(L38="","","_")</f>
        <v>_</v>
      </c>
      <c r="L38" t="s">
        <v>28</v>
      </c>
      <c r="M38" t="str">
        <f t="shared" si="0"/>
        <v>appstorestream_load_runtime_stop_timestamp_seconds</v>
      </c>
      <c r="N38" t="s">
        <v>123</v>
      </c>
      <c r="O38" t="s">
        <v>24</v>
      </c>
      <c r="P38" t="s">
        <v>74</v>
      </c>
      <c r="Q38" t="str">
        <f>CONCATENATE(H38,I38,J38,K38,L38)</f>
        <v>runtime_stop_timestamp_seconds</v>
      </c>
      <c r="R38" t="s">
        <v>47</v>
      </c>
      <c r="S38" t="s">
        <v>85</v>
      </c>
      <c r="T38" t="str">
        <f t="shared" si="1"/>
        <v>runtime_stop_timestamp_seconds: float = 0.0</v>
      </c>
      <c r="U38" t="s">
        <v>66</v>
      </c>
      <c r="V38" t="str">
        <f>CONCATENATE("self.",M38,".labels(**self._labels).",U38,"(metrics.get('",Q38,"',",0,"))")</f>
        <v>self.appstorestream_load_runtime_stop_timestamp_seconds.labels(**self._labels).set(metrics.get('runtime_stop_timestamp_seconds',0))</v>
      </c>
    </row>
    <row r="39" spans="1:22" x14ac:dyDescent="0.25">
      <c r="A39">
        <f>VLOOKUP(F39,categories,2,FALSE)</f>
        <v>3</v>
      </c>
      <c r="B39">
        <f>VLOOKUP(H39,subcategory,2,FALSE)</f>
        <v>1</v>
      </c>
      <c r="C39">
        <v>3</v>
      </c>
      <c r="D39" t="s">
        <v>53</v>
      </c>
      <c r="E39" s="2" t="s">
        <v>57</v>
      </c>
      <c r="F39" t="s">
        <v>69</v>
      </c>
      <c r="G39" t="s">
        <v>57</v>
      </c>
      <c r="H39" t="s">
        <v>2</v>
      </c>
      <c r="I39" t="str">
        <f>IF(H39="","","_")</f>
        <v>_</v>
      </c>
      <c r="J39" t="s">
        <v>13</v>
      </c>
      <c r="K39" t="str">
        <f>IF(L39="","","_")</f>
        <v>_</v>
      </c>
      <c r="L39" t="s">
        <v>16</v>
      </c>
      <c r="M39" t="str">
        <f t="shared" si="0"/>
        <v>appstorestream_load_runtime_duration_seconds</v>
      </c>
      <c r="N39" t="s">
        <v>124</v>
      </c>
      <c r="O39" t="s">
        <v>23</v>
      </c>
      <c r="P39" t="s">
        <v>74</v>
      </c>
      <c r="Q39" t="str">
        <f>CONCATENATE(H39,I39,J39,K39,L39)</f>
        <v>runtime_duration_seconds</v>
      </c>
      <c r="R39" t="s">
        <v>47</v>
      </c>
      <c r="S39" t="s">
        <v>85</v>
      </c>
      <c r="T39" t="str">
        <f t="shared" si="1"/>
        <v>runtime_duration_seconds: float = 0.0</v>
      </c>
      <c r="U39" t="s">
        <v>66</v>
      </c>
      <c r="V39" t="str">
        <f>CONCATENATE("self.",M39,".labels(**self._labels).",U39,"(metrics.get('",Q39,"',",0,"))")</f>
        <v>self.appstorestream_load_runtime_duration_seconds.labels(**self._labels).set(metrics.get('runtime_duration_seconds',0))</v>
      </c>
    </row>
    <row r="40" spans="1:22" x14ac:dyDescent="0.25">
      <c r="A40">
        <f>VLOOKUP(F40,categories,2,FALSE)</f>
        <v>3</v>
      </c>
      <c r="B40">
        <f>VLOOKUP(H40,subcategory,2,FALSE)</f>
        <v>1</v>
      </c>
      <c r="C40">
        <v>4</v>
      </c>
      <c r="D40" t="s">
        <v>53</v>
      </c>
      <c r="E40" s="2" t="s">
        <v>57</v>
      </c>
      <c r="F40" t="s">
        <v>69</v>
      </c>
      <c r="G40" t="s">
        <v>57</v>
      </c>
      <c r="H40" t="s">
        <v>2</v>
      </c>
      <c r="I40" t="str">
        <f>IF(H40="","","_")</f>
        <v>_</v>
      </c>
      <c r="J40" t="s">
        <v>13</v>
      </c>
      <c r="K40" t="str">
        <f>IF(L40="","","_")</f>
        <v>_</v>
      </c>
      <c r="L40" t="s">
        <v>19</v>
      </c>
      <c r="M40" t="str">
        <f t="shared" si="0"/>
        <v>appstorestream_load_runtime_duration_seconds_total</v>
      </c>
      <c r="N40" t="s">
        <v>125</v>
      </c>
      <c r="O40" t="s">
        <v>24</v>
      </c>
      <c r="P40" t="s">
        <v>74</v>
      </c>
      <c r="Q40" t="str">
        <f>CONCATENATE(H40,I40,J40,K40,L40)</f>
        <v>runtime_duration_seconds_total</v>
      </c>
      <c r="R40" t="s">
        <v>47</v>
      </c>
      <c r="S40" t="s">
        <v>85</v>
      </c>
      <c r="T40" t="str">
        <f t="shared" si="1"/>
        <v>runtime_duration_seconds_total: float = 0.0</v>
      </c>
      <c r="U40" t="s">
        <v>68</v>
      </c>
      <c r="V40" t="str">
        <f>CONCATENATE("self.",M40,".labels(**self._labels).",U40,"(metrics.get('",Q40,"',",0,"))")</f>
        <v>self.appstorestream_load_runtime_duration_seconds_total.labels(**self._labels).inc(metrics.get('runtime_duration_seconds_total',0))</v>
      </c>
    </row>
    <row r="41" spans="1:22" x14ac:dyDescent="0.25">
      <c r="A41">
        <f>VLOOKUP(F41,categories,2,FALSE)</f>
        <v>3</v>
      </c>
      <c r="B41">
        <f>VLOOKUP(H41,subcategory,2,FALSE)</f>
        <v>4</v>
      </c>
      <c r="C41">
        <v>1</v>
      </c>
      <c r="D41" t="s">
        <v>53</v>
      </c>
      <c r="E41" s="2" t="s">
        <v>57</v>
      </c>
      <c r="F41" t="s">
        <v>69</v>
      </c>
      <c r="G41" t="s">
        <v>57</v>
      </c>
      <c r="H41" t="s">
        <v>76</v>
      </c>
      <c r="I41" t="str">
        <f>IF(H41="","","_")</f>
        <v>_</v>
      </c>
      <c r="J41" t="s">
        <v>75</v>
      </c>
      <c r="K41" t="str">
        <f>IF(L41="","","_")</f>
        <v/>
      </c>
      <c r="M41" t="str">
        <f t="shared" ref="M41:M42" si="2">CONCATENATE(D41,E41,F41,G41,H41, I41,J41,K41,L41)</f>
        <v>appstorestream_load_record_count</v>
      </c>
      <c r="N41" t="s">
        <v>126</v>
      </c>
      <c r="O41" t="s">
        <v>23</v>
      </c>
      <c r="P41" t="s">
        <v>73</v>
      </c>
      <c r="Q41" t="str">
        <f>CONCATENATE(H41,I41,J41,K41,L41)</f>
        <v>record_count</v>
      </c>
      <c r="R41" t="s">
        <v>48</v>
      </c>
      <c r="S41" s="2" t="s">
        <v>86</v>
      </c>
      <c r="T41" t="str">
        <f t="shared" si="1"/>
        <v>record_count: int = 0</v>
      </c>
      <c r="U41" t="s">
        <v>66</v>
      </c>
      <c r="V41" t="str">
        <f>CONCATENATE("self.",M41,".labels(**self._labels).",U41,"(metrics.get('",Q41,"',",0,"))")</f>
        <v>self.appstorestream_load_record_count.labels(**self._labels).set(metrics.get('record_count',0))</v>
      </c>
    </row>
    <row r="42" spans="1:22" x14ac:dyDescent="0.25">
      <c r="A42">
        <f>VLOOKUP(F42,categories,2,FALSE)</f>
        <v>3</v>
      </c>
      <c r="B42">
        <f>VLOOKUP(H42,subcategory,2,FALSE)</f>
        <v>4</v>
      </c>
      <c r="C42">
        <v>1</v>
      </c>
      <c r="D42" t="s">
        <v>53</v>
      </c>
      <c r="E42" s="2" t="s">
        <v>57</v>
      </c>
      <c r="F42" t="s">
        <v>69</v>
      </c>
      <c r="G42" t="s">
        <v>57</v>
      </c>
      <c r="H42" t="s">
        <v>76</v>
      </c>
      <c r="I42" t="str">
        <f>IF(H42="","","_")</f>
        <v>_</v>
      </c>
      <c r="J42" t="s">
        <v>75</v>
      </c>
      <c r="K42" t="str">
        <f>IF(L42="","","_")</f>
        <v>_</v>
      </c>
      <c r="L42" t="s">
        <v>20</v>
      </c>
      <c r="M42" t="str">
        <f t="shared" si="2"/>
        <v>appstorestream_load_record_count_total</v>
      </c>
      <c r="N42" t="s">
        <v>127</v>
      </c>
      <c r="O42" t="s">
        <v>24</v>
      </c>
      <c r="P42" t="s">
        <v>72</v>
      </c>
      <c r="Q42" t="s">
        <v>83</v>
      </c>
      <c r="R42" t="s">
        <v>48</v>
      </c>
      <c r="S42" s="2" t="s">
        <v>86</v>
      </c>
      <c r="T42" t="str">
        <f t="shared" si="1"/>
        <v>record_count: int = 0</v>
      </c>
      <c r="U42" t="s">
        <v>68</v>
      </c>
      <c r="V42" t="str">
        <f>CONCATENATE("self.",M42,".labels(**self._labels).",U42,"(metrics.get('",Q42,"',",0,"))")</f>
        <v>self.appstorestream_load_record_count_total.labels(**self._labels).inc(metrics.get('record_count',0))</v>
      </c>
    </row>
    <row r="43" spans="1:22" x14ac:dyDescent="0.25">
      <c r="A43">
        <f>VLOOKUP(F43,categories,2,FALSE)</f>
        <v>3</v>
      </c>
      <c r="B43">
        <f>VLOOKUP(H43,subcategory,2,FALSE)</f>
        <v>4</v>
      </c>
      <c r="C43">
        <v>1</v>
      </c>
      <c r="D43" t="s">
        <v>53</v>
      </c>
      <c r="E43" s="2" t="s">
        <v>57</v>
      </c>
      <c r="F43" t="s">
        <v>69</v>
      </c>
      <c r="G43" t="s">
        <v>57</v>
      </c>
      <c r="H43" t="s">
        <v>76</v>
      </c>
      <c r="I43" t="str">
        <f>IF(H43="","","_")</f>
        <v>_</v>
      </c>
      <c r="J43" t="s">
        <v>61</v>
      </c>
      <c r="K43" t="str">
        <f>IF(L43="","","_")</f>
        <v>_</v>
      </c>
      <c r="L43" t="s">
        <v>36</v>
      </c>
      <c r="M43" t="str">
        <f t="shared" si="0"/>
        <v>appstorestream_load_record_size_bytes</v>
      </c>
      <c r="N43" t="s">
        <v>126</v>
      </c>
      <c r="O43" t="s">
        <v>23</v>
      </c>
      <c r="P43" t="s">
        <v>73</v>
      </c>
      <c r="Q43" t="str">
        <f>CONCATENATE(H43,I43,J43,K43,L43)</f>
        <v>record_size_bytes</v>
      </c>
      <c r="R43" t="s">
        <v>48</v>
      </c>
      <c r="S43" s="2" t="s">
        <v>86</v>
      </c>
      <c r="T43" t="str">
        <f t="shared" si="1"/>
        <v>record_size_bytes: int = 0</v>
      </c>
      <c r="U43" t="s">
        <v>66</v>
      </c>
      <c r="V43" t="str">
        <f>CONCATENATE("self.",M43,".labels(**self._labels).",U43,"(metrics.get('",Q43,"',",0,"))")</f>
        <v>self.appstorestream_load_record_size_bytes.labels(**self._labels).set(metrics.get('record_size_bytes',0))</v>
      </c>
    </row>
    <row r="44" spans="1:22" x14ac:dyDescent="0.25">
      <c r="A44">
        <f>VLOOKUP(F44,categories,2,FALSE)</f>
        <v>3</v>
      </c>
      <c r="B44">
        <f>VLOOKUP(H44,subcategory,2,FALSE)</f>
        <v>4</v>
      </c>
      <c r="C44">
        <v>1</v>
      </c>
      <c r="D44" t="s">
        <v>53</v>
      </c>
      <c r="E44" s="2" t="s">
        <v>57</v>
      </c>
      <c r="F44" t="s">
        <v>69</v>
      </c>
      <c r="G44" t="s">
        <v>57</v>
      </c>
      <c r="H44" t="s">
        <v>76</v>
      </c>
      <c r="I44" t="str">
        <f>IF(H44="","","_")</f>
        <v>_</v>
      </c>
      <c r="J44" t="s">
        <v>61</v>
      </c>
      <c r="K44" t="str">
        <f>IF(L44="","","_")</f>
        <v>_</v>
      </c>
      <c r="L44" t="s">
        <v>54</v>
      </c>
      <c r="M44" t="str">
        <f t="shared" si="0"/>
        <v>appstorestream_load_record_size_bytes_total</v>
      </c>
      <c r="N44" t="s">
        <v>127</v>
      </c>
      <c r="O44" t="s">
        <v>24</v>
      </c>
      <c r="P44" t="s">
        <v>72</v>
      </c>
      <c r="Q44" t="s">
        <v>81</v>
      </c>
      <c r="R44" t="s">
        <v>48</v>
      </c>
      <c r="S44" s="2" t="s">
        <v>86</v>
      </c>
      <c r="T44" t="str">
        <f t="shared" si="1"/>
        <v>record_size_bytes: int = 0</v>
      </c>
      <c r="U44" t="s">
        <v>68</v>
      </c>
      <c r="V44" t="str">
        <f>CONCATENATE("self.",M44,".labels(**self._labels).",U44,"(metrics.get('",Q44,"',",0,"))")</f>
        <v>self.appstorestream_load_record_size_bytes_total.labels(**self._labels).inc(metrics.get('record_size_bytes',0))</v>
      </c>
    </row>
    <row r="45" spans="1:22" x14ac:dyDescent="0.25">
      <c r="A45">
        <f>VLOOKUP(F45,categories,2,FALSE)</f>
        <v>3</v>
      </c>
      <c r="B45">
        <f>VLOOKUP(H45,subcategory,2,FALSE)</f>
        <v>4</v>
      </c>
      <c r="C45">
        <v>2</v>
      </c>
      <c r="D45" t="s">
        <v>53</v>
      </c>
      <c r="E45" s="2" t="s">
        <v>57</v>
      </c>
      <c r="F45" t="s">
        <v>69</v>
      </c>
      <c r="G45" t="s">
        <v>57</v>
      </c>
      <c r="H45" t="s">
        <v>76</v>
      </c>
      <c r="I45" t="str">
        <f>IF(H45="","","_")</f>
        <v>_</v>
      </c>
      <c r="J45" t="s">
        <v>40</v>
      </c>
      <c r="K45" t="str">
        <f>IF(L45="","","_")</f>
        <v>_</v>
      </c>
      <c r="L45" t="s">
        <v>17</v>
      </c>
      <c r="M45" t="str">
        <f t="shared" si="0"/>
        <v>appstorestream_load_record_per_second_ratio</v>
      </c>
      <c r="N45" t="s">
        <v>128</v>
      </c>
      <c r="O45" t="s">
        <v>23</v>
      </c>
      <c r="P45" t="s">
        <v>72</v>
      </c>
      <c r="Q45" t="str">
        <f>CONCATENATE(H45,I45,J45,K45,L45)</f>
        <v>record_per_second_ratio</v>
      </c>
      <c r="R45" t="s">
        <v>47</v>
      </c>
      <c r="S45" t="s">
        <v>85</v>
      </c>
      <c r="T45" t="str">
        <f t="shared" si="1"/>
        <v>record_per_second_ratio: float = 0.0</v>
      </c>
      <c r="U45" t="s">
        <v>66</v>
      </c>
      <c r="V45" t="str">
        <f>CONCATENATE("self.",M45,".labels(**self._labels).",U45,"(metrics.get('",Q45,"',",0,"))")</f>
        <v>self.appstorestream_load_record_per_second_ratio.labels(**self._labels).set(metrics.get('record_per_second_ratio',0))</v>
      </c>
    </row>
    <row r="46" spans="1:22" x14ac:dyDescent="0.25">
      <c r="A46">
        <f>VLOOKUP(F46,categories,2,FALSE)</f>
        <v>4</v>
      </c>
      <c r="B46">
        <f>VLOOKUP(H46,subcategory,2,FALSE)</f>
        <v>1</v>
      </c>
      <c r="C46">
        <v>1</v>
      </c>
      <c r="D46" t="s">
        <v>53</v>
      </c>
      <c r="E46" s="2" t="s">
        <v>57</v>
      </c>
      <c r="F46" t="s">
        <v>38</v>
      </c>
      <c r="G46" t="s">
        <v>57</v>
      </c>
      <c r="H46" t="s">
        <v>2</v>
      </c>
      <c r="I46" t="str">
        <f>IF(H46="","","_")</f>
        <v>_</v>
      </c>
      <c r="J46" t="s">
        <v>29</v>
      </c>
      <c r="K46" t="str">
        <f>IF(L46="","","_")</f>
        <v>_</v>
      </c>
      <c r="L46" t="s">
        <v>28</v>
      </c>
      <c r="M46" t="str">
        <f t="shared" si="0"/>
        <v>appstorestream_task_runtime_start_timestamp_seconds</v>
      </c>
      <c r="N46" t="s">
        <v>129</v>
      </c>
      <c r="O46" t="s">
        <v>24</v>
      </c>
      <c r="P46" t="s">
        <v>51</v>
      </c>
      <c r="Q46" t="str">
        <f>CONCATENATE(H46,I46,J46,K46,L46)</f>
        <v>runtime_start_timestamp_seconds</v>
      </c>
      <c r="R46" t="s">
        <v>47</v>
      </c>
      <c r="S46" t="s">
        <v>85</v>
      </c>
      <c r="T46" t="str">
        <f t="shared" si="1"/>
        <v>runtime_start_timestamp_seconds: float = 0.0</v>
      </c>
      <c r="U46" t="s">
        <v>66</v>
      </c>
      <c r="V46" t="str">
        <f>CONCATENATE("self.",M46,".labels(**self._labels).",U46,"(metrics.get('",Q46,"',",0,"))")</f>
        <v>self.appstorestream_task_runtime_start_timestamp_seconds.labels(**self._labels).set(metrics.get('runtime_start_timestamp_seconds',0))</v>
      </c>
    </row>
    <row r="47" spans="1:22" x14ac:dyDescent="0.25">
      <c r="A47">
        <f>VLOOKUP(F47,categories,2,FALSE)</f>
        <v>4</v>
      </c>
      <c r="B47">
        <f>VLOOKUP(H47,subcategory,2,FALSE)</f>
        <v>1</v>
      </c>
      <c r="C47">
        <v>2</v>
      </c>
      <c r="D47" t="s">
        <v>53</v>
      </c>
      <c r="E47" s="2" t="s">
        <v>57</v>
      </c>
      <c r="F47" t="s">
        <v>38</v>
      </c>
      <c r="G47" t="s">
        <v>57</v>
      </c>
      <c r="H47" t="s">
        <v>2</v>
      </c>
      <c r="I47" t="str">
        <f>IF(H47="","","_")</f>
        <v>_</v>
      </c>
      <c r="J47" t="s">
        <v>41</v>
      </c>
      <c r="K47" t="str">
        <f>IF(L47="","","_")</f>
        <v>_</v>
      </c>
      <c r="L47" t="s">
        <v>28</v>
      </c>
      <c r="M47" t="str">
        <f t="shared" si="0"/>
        <v>appstorestream_task_runtime_stop_timestamp_seconds</v>
      </c>
      <c r="N47" t="s">
        <v>130</v>
      </c>
      <c r="O47" t="s">
        <v>24</v>
      </c>
      <c r="P47" t="s">
        <v>51</v>
      </c>
      <c r="Q47" t="str">
        <f>CONCATENATE(H47,I47,J47,K47,L47)</f>
        <v>runtime_stop_timestamp_seconds</v>
      </c>
      <c r="R47" t="s">
        <v>47</v>
      </c>
      <c r="S47" t="s">
        <v>85</v>
      </c>
      <c r="T47" t="str">
        <f t="shared" si="1"/>
        <v>runtime_stop_timestamp_seconds: float = 0.0</v>
      </c>
      <c r="U47" t="s">
        <v>66</v>
      </c>
      <c r="V47" t="str">
        <f>CONCATENATE("self.",M47,".labels(**self._labels).",U47,"(metrics.get('",Q47,"',",0,"))")</f>
        <v>self.appstorestream_task_runtime_stop_timestamp_seconds.labels(**self._labels).set(metrics.get('runtime_stop_timestamp_seconds',0))</v>
      </c>
    </row>
    <row r="48" spans="1:22" x14ac:dyDescent="0.25">
      <c r="A48">
        <f>VLOOKUP(F48,categories,2,FALSE)</f>
        <v>4</v>
      </c>
      <c r="B48">
        <f>VLOOKUP(H48,subcategory,2,FALSE)</f>
        <v>1</v>
      </c>
      <c r="C48">
        <v>3</v>
      </c>
      <c r="D48" t="s">
        <v>53</v>
      </c>
      <c r="E48" s="2" t="s">
        <v>57</v>
      </c>
      <c r="F48" t="s">
        <v>38</v>
      </c>
      <c r="G48" t="s">
        <v>57</v>
      </c>
      <c r="H48" t="s">
        <v>2</v>
      </c>
      <c r="I48" t="str">
        <f>IF(H48="","","_")</f>
        <v>_</v>
      </c>
      <c r="J48" t="s">
        <v>13</v>
      </c>
      <c r="K48" t="str">
        <f>IF(L48="","","_")</f>
        <v>_</v>
      </c>
      <c r="L48" t="s">
        <v>16</v>
      </c>
      <c r="M48" t="str">
        <f t="shared" si="0"/>
        <v>appstorestream_task_runtime_duration_seconds</v>
      </c>
      <c r="N48" t="s">
        <v>131</v>
      </c>
      <c r="O48" t="s">
        <v>23</v>
      </c>
      <c r="P48" t="s">
        <v>51</v>
      </c>
      <c r="Q48" t="str">
        <f>CONCATENATE(H48,I48,J48,K48,L48)</f>
        <v>runtime_duration_seconds</v>
      </c>
      <c r="R48" t="s">
        <v>48</v>
      </c>
      <c r="S48" s="2" t="s">
        <v>86</v>
      </c>
      <c r="T48" t="str">
        <f t="shared" si="1"/>
        <v>runtime_duration_seconds: int = 0</v>
      </c>
      <c r="U48" t="s">
        <v>66</v>
      </c>
      <c r="V48" t="str">
        <f>CONCATENATE("self.",M48,".labels(**self._labels).",U48,"(metrics.get('",Q48,"',",0,"))")</f>
        <v>self.appstorestream_task_runtime_duration_seconds.labels(**self._labels).set(metrics.get('runtime_duration_seconds',0))</v>
      </c>
    </row>
    <row r="49" spans="1:22" x14ac:dyDescent="0.25">
      <c r="A49">
        <f>VLOOKUP(F49,categories,2,FALSE)</f>
        <v>4</v>
      </c>
      <c r="B49">
        <f>VLOOKUP(H49,subcategory,2,FALSE)</f>
        <v>1</v>
      </c>
      <c r="C49">
        <v>4</v>
      </c>
      <c r="D49" t="s">
        <v>53</v>
      </c>
      <c r="E49" s="2" t="s">
        <v>57</v>
      </c>
      <c r="F49" t="s">
        <v>38</v>
      </c>
      <c r="G49" t="s">
        <v>57</v>
      </c>
      <c r="H49" t="s">
        <v>2</v>
      </c>
      <c r="I49" t="str">
        <f>IF(H49="","","_")</f>
        <v>_</v>
      </c>
      <c r="J49" t="s">
        <v>13</v>
      </c>
      <c r="K49" t="str">
        <f>IF(L49="","","_")</f>
        <v>_</v>
      </c>
      <c r="L49" t="s">
        <v>19</v>
      </c>
      <c r="M49" t="str">
        <f t="shared" si="0"/>
        <v>appstorestream_task_runtime_duration_seconds_total</v>
      </c>
      <c r="N49" t="s">
        <v>131</v>
      </c>
      <c r="O49" t="s">
        <v>24</v>
      </c>
      <c r="P49" t="s">
        <v>51</v>
      </c>
      <c r="Q49" t="str">
        <f>CONCATENATE(H49,I49,J49,K49,L49)</f>
        <v>runtime_duration_seconds_total</v>
      </c>
      <c r="R49" t="s">
        <v>48</v>
      </c>
      <c r="S49" s="2" t="s">
        <v>86</v>
      </c>
      <c r="T49" t="str">
        <f t="shared" si="1"/>
        <v>runtime_duration_seconds_total: int = 0</v>
      </c>
      <c r="U49" t="s">
        <v>68</v>
      </c>
      <c r="V49" t="str">
        <f>CONCATENATE("self.",M49,".labels(**self._labels).",U49,"(metrics.get('",Q49,"',",0,"))")</f>
        <v>self.appstorestream_task_runtime_duration_seconds_total.labels(**self._labels).inc(metrics.get('runtime_duration_seconds_total',0))</v>
      </c>
    </row>
    <row r="50" spans="1:22" x14ac:dyDescent="0.25">
      <c r="A50">
        <f>VLOOKUP(F50,categories,2,FALSE)</f>
        <v>4</v>
      </c>
      <c r="B50">
        <f>VLOOKUP(H50,subcategory,2,FALSE)</f>
        <v>4</v>
      </c>
      <c r="C50">
        <v>1</v>
      </c>
      <c r="D50" t="s">
        <v>53</v>
      </c>
      <c r="E50" s="2" t="s">
        <v>57</v>
      </c>
      <c r="F50" t="s">
        <v>38</v>
      </c>
      <c r="G50" t="s">
        <v>57</v>
      </c>
      <c r="H50" t="s">
        <v>76</v>
      </c>
      <c r="I50" t="str">
        <f>IF(H50="","","_")</f>
        <v>_</v>
      </c>
      <c r="J50" t="s">
        <v>75</v>
      </c>
      <c r="K50" t="str">
        <f>IF(L50="","","_")</f>
        <v>_</v>
      </c>
      <c r="L50" t="s">
        <v>20</v>
      </c>
      <c r="M50" t="str">
        <f t="shared" si="0"/>
        <v>appstorestream_task_record_count_total</v>
      </c>
      <c r="N50" t="s">
        <v>132</v>
      </c>
      <c r="O50" t="s">
        <v>24</v>
      </c>
      <c r="P50" t="s">
        <v>51</v>
      </c>
      <c r="Q50" t="str">
        <f>CONCATENATE(H50,I50,J50,K50,L50)</f>
        <v>record_count_total</v>
      </c>
      <c r="R50" t="s">
        <v>48</v>
      </c>
      <c r="S50" s="2" t="s">
        <v>86</v>
      </c>
      <c r="T50" t="str">
        <f t="shared" si="1"/>
        <v>record_count_total: int = 0</v>
      </c>
      <c r="U50" t="s">
        <v>68</v>
      </c>
      <c r="V50" t="str">
        <f>CONCATENATE("self.",M50,".labels(**self._labels).",U50,"(metrics.get('",Q50,"',",0,"))")</f>
        <v>self.appstorestream_task_record_count_total.labels(**self._labels).inc(metrics.get('record_count_total',0))</v>
      </c>
    </row>
    <row r="51" spans="1:22" x14ac:dyDescent="0.25">
      <c r="A51">
        <f>VLOOKUP(F51,categories,2,FALSE)</f>
        <v>4</v>
      </c>
      <c r="B51">
        <f>VLOOKUP(H51,subcategory,2,FALSE)</f>
        <v>4</v>
      </c>
      <c r="C51">
        <v>2</v>
      </c>
      <c r="D51" t="s">
        <v>53</v>
      </c>
      <c r="E51" s="2" t="s">
        <v>57</v>
      </c>
      <c r="F51" t="s">
        <v>38</v>
      </c>
      <c r="G51" t="s">
        <v>57</v>
      </c>
      <c r="H51" t="s">
        <v>76</v>
      </c>
      <c r="I51" t="str">
        <f>IF(H51="","","_")</f>
        <v>_</v>
      </c>
      <c r="J51" t="s">
        <v>40</v>
      </c>
      <c r="K51" t="str">
        <f>IF(L51="","","_")</f>
        <v>_</v>
      </c>
      <c r="L51" t="s">
        <v>17</v>
      </c>
      <c r="M51" t="str">
        <f t="shared" si="0"/>
        <v>appstorestream_task_record_per_second_ratio</v>
      </c>
      <c r="N51" t="s">
        <v>133</v>
      </c>
      <c r="O51" t="s">
        <v>24</v>
      </c>
      <c r="P51" t="s">
        <v>51</v>
      </c>
      <c r="Q51" t="str">
        <f>CONCATENATE(H51,I51,J51,K51,L51)</f>
        <v>record_per_second_ratio</v>
      </c>
      <c r="R51" t="s">
        <v>47</v>
      </c>
      <c r="S51" t="s">
        <v>85</v>
      </c>
      <c r="T51" t="str">
        <f t="shared" si="1"/>
        <v>record_per_second_ratio: float = 0.0</v>
      </c>
      <c r="U51" t="s">
        <v>66</v>
      </c>
      <c r="V51" t="str">
        <f>CONCATENATE("self.",M51,".labels(**self._labels).",U51,"(metrics.get('",Q51,"',",0,"))")</f>
        <v>self.appstorestream_task_record_per_second_ratio.labels(**self._labels).set(metrics.get('record_per_second_ratio',0))</v>
      </c>
    </row>
    <row r="52" spans="1:22" x14ac:dyDescent="0.25">
      <c r="A52">
        <f>VLOOKUP(F52,categories,2,FALSE)</f>
        <v>5</v>
      </c>
      <c r="B52">
        <f>VLOOKUP(H52,subcategory,2,FALSE)</f>
        <v>7</v>
      </c>
      <c r="D52" t="s">
        <v>53</v>
      </c>
      <c r="E52" s="2" t="s">
        <v>57</v>
      </c>
      <c r="F52" t="s">
        <v>7</v>
      </c>
      <c r="G52" t="s">
        <v>57</v>
      </c>
      <c r="H52" t="s">
        <v>62</v>
      </c>
      <c r="I52" t="str">
        <f>IF(H52="","","_")</f>
        <v>_</v>
      </c>
      <c r="J52" t="s">
        <v>50</v>
      </c>
      <c r="K52" t="str">
        <f>IF(L52="","","_")</f>
        <v>_</v>
      </c>
      <c r="L52" t="s">
        <v>36</v>
      </c>
      <c r="M52" t="str">
        <f t="shared" si="0"/>
        <v>appstorestream_system_network_io_bytes</v>
      </c>
      <c r="N52" t="s">
        <v>135</v>
      </c>
      <c r="O52" t="s">
        <v>24</v>
      </c>
      <c r="P52" t="s">
        <v>52</v>
      </c>
      <c r="R52" t="s">
        <v>48</v>
      </c>
      <c r="S52" s="2" t="s">
        <v>86</v>
      </c>
      <c r="T52" t="str">
        <f t="shared" si="1"/>
        <v>: int = 0</v>
      </c>
      <c r="U52" t="s">
        <v>66</v>
      </c>
      <c r="V52" t="str">
        <f>CONCATENATE("self.",M52,".labels(**self._labels).",U52,"(metrics.get('",Q52,"',",0,"))")</f>
        <v>self.appstorestream_system_network_io_bytes.labels(**self._labels).set(metrics.get('',0))</v>
      </c>
    </row>
    <row r="53" spans="1:22" x14ac:dyDescent="0.25">
      <c r="A53">
        <f>VLOOKUP(F53,categories,2,FALSE)</f>
        <v>5</v>
      </c>
      <c r="B53">
        <f>VLOOKUP(H53,subcategory,2,FALSE)</f>
        <v>8</v>
      </c>
      <c r="D53" t="s">
        <v>53</v>
      </c>
      <c r="E53" s="2" t="s">
        <v>57</v>
      </c>
      <c r="F53" t="s">
        <v>7</v>
      </c>
      <c r="G53" t="s">
        <v>57</v>
      </c>
      <c r="H53" t="s">
        <v>63</v>
      </c>
      <c r="I53" t="str">
        <f>IF(H53="","","_")</f>
        <v>_</v>
      </c>
      <c r="J53" t="s">
        <v>50</v>
      </c>
      <c r="K53" t="str">
        <f>IF(L53="","","_")</f>
        <v>_</v>
      </c>
      <c r="L53" t="s">
        <v>36</v>
      </c>
      <c r="M53" t="str">
        <f t="shared" si="0"/>
        <v>appstorestream_system_disk_io_bytes</v>
      </c>
      <c r="N53" t="s">
        <v>134</v>
      </c>
      <c r="O53" t="s">
        <v>24</v>
      </c>
      <c r="P53" t="s">
        <v>52</v>
      </c>
      <c r="R53" t="s">
        <v>48</v>
      </c>
      <c r="S53" s="2" t="s">
        <v>86</v>
      </c>
      <c r="T53" t="str">
        <f t="shared" si="1"/>
        <v>: int = 0</v>
      </c>
      <c r="U53" t="s">
        <v>66</v>
      </c>
      <c r="V53" t="str">
        <f>CONCATENATE("self.",M53,".labels(**self._labels).",U53,"(metrics.get('",Q53,"',",0,"))")</f>
        <v>self.appstorestream_system_disk_io_bytes.labels(**self._labels).set(metrics.get('',0))</v>
      </c>
    </row>
    <row r="54" spans="1:22" x14ac:dyDescent="0.25">
      <c r="A54">
        <f>VLOOKUP(F54,categories,2,FALSE)</f>
        <v>5</v>
      </c>
      <c r="B54">
        <f>VLOOKUP(H54,subcategory,2,FALSE)</f>
        <v>9</v>
      </c>
      <c r="D54" t="s">
        <v>53</v>
      </c>
      <c r="E54" s="2" t="s">
        <v>57</v>
      </c>
      <c r="F54" t="s">
        <v>7</v>
      </c>
      <c r="G54" t="s">
        <v>57</v>
      </c>
      <c r="H54" t="s">
        <v>61</v>
      </c>
      <c r="I54" t="str">
        <f>IF(H54="","","_")</f>
        <v>_</v>
      </c>
      <c r="J54" t="s">
        <v>64</v>
      </c>
      <c r="K54" t="str">
        <f>IF(L54="","","_")</f>
        <v>_</v>
      </c>
      <c r="L54" t="s">
        <v>36</v>
      </c>
      <c r="M54" t="str">
        <f t="shared" si="0"/>
        <v>appstorestream_system_size_db_bytes</v>
      </c>
      <c r="N54" t="s">
        <v>56</v>
      </c>
      <c r="O54" t="s">
        <v>24</v>
      </c>
      <c r="P54" t="s">
        <v>52</v>
      </c>
      <c r="R54" t="s">
        <v>47</v>
      </c>
      <c r="S54" t="s">
        <v>85</v>
      </c>
      <c r="T54" t="str">
        <f t="shared" si="1"/>
        <v>: float = 0.0</v>
      </c>
      <c r="U54" t="s">
        <v>66</v>
      </c>
      <c r="V54" t="str">
        <f>CONCATENATE("self.",M54,".labels(**self._labels).",U54,"(metrics.get('",Q54,"',",0,"))")</f>
        <v>self.appstorestream_system_size_db_bytes.labels(**self._labels).set(metrics.get('',0))</v>
      </c>
    </row>
    <row r="55" spans="1:22" x14ac:dyDescent="0.25">
      <c r="A55">
        <f>VLOOKUP(F55,categories,2,FALSE)</f>
        <v>5</v>
      </c>
      <c r="B55">
        <f>VLOOKUP(H55,subcategory,2,FALSE)</f>
        <v>10</v>
      </c>
      <c r="D55" t="s">
        <v>53</v>
      </c>
      <c r="E55" s="2" t="s">
        <v>57</v>
      </c>
      <c r="F55" t="s">
        <v>7</v>
      </c>
      <c r="G55" t="s">
        <v>57</v>
      </c>
      <c r="H55" t="s">
        <v>35</v>
      </c>
      <c r="I55" t="str">
        <f>IF(H55="","","_")</f>
        <v>_</v>
      </c>
      <c r="J55" t="s">
        <v>79</v>
      </c>
      <c r="K55" t="str">
        <f>IF(L55="","","_")</f>
        <v>_</v>
      </c>
      <c r="L55" t="s">
        <v>17</v>
      </c>
      <c r="M55" t="str">
        <f t="shared" si="0"/>
        <v>appstorestream_system_cpu_average_pct_ratio</v>
      </c>
      <c r="N55" t="s">
        <v>137</v>
      </c>
      <c r="O55" t="s">
        <v>23</v>
      </c>
      <c r="P55" t="s">
        <v>52</v>
      </c>
      <c r="R55" t="s">
        <v>47</v>
      </c>
      <c r="S55" t="s">
        <v>85</v>
      </c>
      <c r="T55" t="str">
        <f t="shared" si="1"/>
        <v>: float = 0.0</v>
      </c>
      <c r="U55" t="s">
        <v>66</v>
      </c>
      <c r="V55" t="str">
        <f>CONCATENATE("self.",M55,".labels(**self._labels).",U55,"(metrics.get('",Q55,"',",0,"))")</f>
        <v>self.appstorestream_system_cpu_average_pct_ratio.labels(**self._labels).set(metrics.get('',0))</v>
      </c>
    </row>
    <row r="56" spans="1:22" x14ac:dyDescent="0.25">
      <c r="A56">
        <f>VLOOKUP(F56,categories,2,FALSE)</f>
        <v>5</v>
      </c>
      <c r="B56">
        <f>VLOOKUP(H56,subcategory,2,FALSE)</f>
        <v>11</v>
      </c>
      <c r="D56" t="s">
        <v>53</v>
      </c>
      <c r="E56" s="2" t="s">
        <v>57</v>
      </c>
      <c r="F56" t="s">
        <v>7</v>
      </c>
      <c r="G56" t="s">
        <v>57</v>
      </c>
      <c r="H56" t="s">
        <v>80</v>
      </c>
      <c r="I56" t="str">
        <f>IF(H56="","","_")</f>
        <v>_</v>
      </c>
      <c r="J56" t="s">
        <v>79</v>
      </c>
      <c r="K56" t="str">
        <f>IF(L56="","","_")</f>
        <v>_</v>
      </c>
      <c r="L56" t="s">
        <v>17</v>
      </c>
      <c r="M56" t="str">
        <f t="shared" si="0"/>
        <v>appstorestream_system_memory_average_pct_ratio</v>
      </c>
      <c r="N56" t="s">
        <v>136</v>
      </c>
      <c r="O56" t="s">
        <v>23</v>
      </c>
      <c r="P56" t="s">
        <v>52</v>
      </c>
      <c r="R56" t="s">
        <v>47</v>
      </c>
      <c r="S56" t="s">
        <v>85</v>
      </c>
      <c r="T56" t="str">
        <f t="shared" si="1"/>
        <v>: float = 0.0</v>
      </c>
      <c r="U56" t="s">
        <v>66</v>
      </c>
      <c r="V56" t="str">
        <f>CONCATENATE("self.",M56,".labels(**self._labels).",U56,"(metrics.get('",Q56,"',",0,"))")</f>
        <v>self.appstorestream_system_memory_average_pct_ratio.labels(**self._labels).set(metrics.get('',0))</v>
      </c>
    </row>
  </sheetData>
  <sortState xmlns:xlrd2="http://schemas.microsoft.com/office/spreadsheetml/2017/richdata2" ref="A2:V56">
    <sortCondition ref="A2:A56"/>
    <sortCondition ref="B2:B56"/>
    <sortCondition ref="C2:C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</v>
      </c>
      <c r="B1">
        <v>1</v>
      </c>
    </row>
    <row r="2" spans="1:2" x14ac:dyDescent="0.25">
      <c r="A2" t="s">
        <v>45</v>
      </c>
      <c r="B2">
        <v>2</v>
      </c>
    </row>
    <row r="3" spans="1:2" x14ac:dyDescent="0.25">
      <c r="A3" t="s">
        <v>34</v>
      </c>
      <c r="B3">
        <v>3</v>
      </c>
    </row>
    <row r="4" spans="1:2" x14ac:dyDescent="0.25">
      <c r="A4" t="s">
        <v>76</v>
      </c>
      <c r="B4">
        <v>4</v>
      </c>
    </row>
    <row r="5" spans="1:2" x14ac:dyDescent="0.25">
      <c r="A5" t="s">
        <v>37</v>
      </c>
      <c r="B5">
        <v>5</v>
      </c>
    </row>
    <row r="6" spans="1:2" x14ac:dyDescent="0.25">
      <c r="A6" t="s">
        <v>33</v>
      </c>
      <c r="B6">
        <v>6</v>
      </c>
    </row>
    <row r="7" spans="1:2" x14ac:dyDescent="0.25">
      <c r="A7" t="s">
        <v>62</v>
      </c>
      <c r="B7">
        <v>7</v>
      </c>
    </row>
    <row r="8" spans="1:2" x14ac:dyDescent="0.25">
      <c r="A8" t="s">
        <v>63</v>
      </c>
      <c r="B8">
        <v>8</v>
      </c>
    </row>
    <row r="9" spans="1:2" x14ac:dyDescent="0.25">
      <c r="A9" t="s">
        <v>61</v>
      </c>
      <c r="B9">
        <v>9</v>
      </c>
    </row>
    <row r="10" spans="1:2" x14ac:dyDescent="0.25">
      <c r="A10" t="s">
        <v>35</v>
      </c>
      <c r="B10">
        <v>10</v>
      </c>
    </row>
    <row r="11" spans="1:2" x14ac:dyDescent="0.25">
      <c r="A11" t="s">
        <v>80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70</v>
      </c>
      <c r="B1">
        <v>1</v>
      </c>
    </row>
    <row r="2" spans="1:2" x14ac:dyDescent="0.25">
      <c r="A2" t="s">
        <v>71</v>
      </c>
      <c r="B2">
        <v>2</v>
      </c>
    </row>
    <row r="3" spans="1:2" x14ac:dyDescent="0.25">
      <c r="A3" t="s">
        <v>69</v>
      </c>
      <c r="B3">
        <v>3</v>
      </c>
    </row>
    <row r="4" spans="1:2" x14ac:dyDescent="0.25">
      <c r="A4" t="s">
        <v>38</v>
      </c>
      <c r="B4">
        <v>4</v>
      </c>
    </row>
    <row r="5" spans="1:2" x14ac:dyDescent="0.25">
      <c r="A5" t="s">
        <v>7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25</v>
      </c>
      <c r="B1">
        <v>1</v>
      </c>
    </row>
    <row r="2" spans="1:2" x14ac:dyDescent="0.25">
      <c r="A2" t="s">
        <v>38</v>
      </c>
      <c r="B2">
        <v>2</v>
      </c>
    </row>
    <row r="3" spans="1:2" x14ac:dyDescent="0.25">
      <c r="A3" t="s">
        <v>30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2024-08-16T23:28:13Z</dcterms:modified>
</cp:coreProperties>
</file>