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john\projects\appstorestream\config\"/>
    </mc:Choice>
  </mc:AlternateContent>
  <xr:revisionPtr revIDLastSave="0" documentId="13_ncr:1_{BA2FB471-06B4-4F1E-83E9-88AB93A772D9}" xr6:coauthVersionLast="47" xr6:coauthVersionMax="47" xr10:uidLastSave="{00000000-0000-0000-0000-000000000000}"/>
  <bookViews>
    <workbookView xWindow="38925" yWindow="-16200" windowWidth="19200" windowHeight="16200" xr2:uid="{94CA47AB-981B-4FE4-B978-11EBD123BDAA}"/>
  </bookViews>
  <sheets>
    <sheet name="metrics" sheetId="1" r:id="rId1"/>
    <sheet name="subcategory" sheetId="4" r:id="rId2"/>
    <sheet name="category" sheetId="2" r:id="rId3"/>
    <sheet name="levels" sheetId="3" r:id="rId4"/>
  </sheets>
  <definedNames>
    <definedName name="_xlnm._FilterDatabase" localSheetId="0" hidden="1">metrics!$A$1:$X$72</definedName>
    <definedName name="categories">category!$A:$B</definedName>
    <definedName name="groups">category!$A:$A</definedName>
    <definedName name="labels">category!$G$1:$H$3</definedName>
    <definedName name="levels">levels!$A:$B</definedName>
    <definedName name="metrics">category!$A$1:$B$3</definedName>
    <definedName name="subcategory">subcategory!$A:$B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2" i="1" l="1"/>
  <c r="S71" i="1"/>
  <c r="S70" i="1"/>
  <c r="S69" i="1"/>
  <c r="S68" i="1"/>
  <c r="U7" i="1"/>
  <c r="M7" i="1"/>
  <c r="K7" i="1"/>
  <c r="B7" i="1"/>
  <c r="A7" i="1"/>
  <c r="U3" i="1"/>
  <c r="M3" i="1"/>
  <c r="K3" i="1"/>
  <c r="B3" i="1"/>
  <c r="A3" i="1"/>
  <c r="U2" i="1"/>
  <c r="M2" i="1"/>
  <c r="K2" i="1"/>
  <c r="B2" i="1"/>
  <c r="A2" i="1"/>
  <c r="U72" i="1"/>
  <c r="V72" i="1" s="1"/>
  <c r="U71" i="1"/>
  <c r="V71" i="1" s="1"/>
  <c r="U70" i="1"/>
  <c r="V70" i="1" s="1"/>
  <c r="U69" i="1"/>
  <c r="V69" i="1" s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11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0" i="1"/>
  <c r="U9" i="1"/>
  <c r="U8" i="1"/>
  <c r="U6" i="1"/>
  <c r="U5" i="1"/>
  <c r="U4" i="1"/>
  <c r="M11" i="1"/>
  <c r="K11" i="1"/>
  <c r="B11" i="1"/>
  <c r="A11" i="1"/>
  <c r="M67" i="1"/>
  <c r="K67" i="1"/>
  <c r="B67" i="1"/>
  <c r="A67" i="1"/>
  <c r="M66" i="1"/>
  <c r="K66" i="1"/>
  <c r="B66" i="1"/>
  <c r="A66" i="1"/>
  <c r="M65" i="1"/>
  <c r="K65" i="1"/>
  <c r="B65" i="1"/>
  <c r="A65" i="1"/>
  <c r="M55" i="1"/>
  <c r="K55" i="1"/>
  <c r="B55" i="1"/>
  <c r="A55" i="1"/>
  <c r="M54" i="1"/>
  <c r="K54" i="1"/>
  <c r="B54" i="1"/>
  <c r="A54" i="1"/>
  <c r="M53" i="1"/>
  <c r="K53" i="1"/>
  <c r="B53" i="1"/>
  <c r="A53" i="1"/>
  <c r="M52" i="1"/>
  <c r="K52" i="1"/>
  <c r="B52" i="1"/>
  <c r="A52" i="1"/>
  <c r="M36" i="1"/>
  <c r="K36" i="1"/>
  <c r="B36" i="1"/>
  <c r="A36" i="1"/>
  <c r="M35" i="1"/>
  <c r="K35" i="1"/>
  <c r="B35" i="1"/>
  <c r="A35" i="1"/>
  <c r="M15" i="1"/>
  <c r="K15" i="1"/>
  <c r="B15" i="1"/>
  <c r="A15" i="1"/>
  <c r="M14" i="1"/>
  <c r="K14" i="1"/>
  <c r="B14" i="1"/>
  <c r="A14" i="1"/>
  <c r="M12" i="1"/>
  <c r="K12" i="1"/>
  <c r="B12" i="1"/>
  <c r="A12" i="1"/>
  <c r="M10" i="1"/>
  <c r="K10" i="1"/>
  <c r="B10" i="1"/>
  <c r="A10" i="1"/>
  <c r="M9" i="1"/>
  <c r="K9" i="1"/>
  <c r="B9" i="1"/>
  <c r="A9" i="1"/>
  <c r="M21" i="1"/>
  <c r="K21" i="1"/>
  <c r="B21" i="1"/>
  <c r="A21" i="1"/>
  <c r="M5" i="1"/>
  <c r="K5" i="1"/>
  <c r="B5" i="1"/>
  <c r="A5" i="1"/>
  <c r="M28" i="1"/>
  <c r="K28" i="1"/>
  <c r="B28" i="1"/>
  <c r="A28" i="1"/>
  <c r="M23" i="1"/>
  <c r="K23" i="1"/>
  <c r="B23" i="1"/>
  <c r="A23" i="1"/>
  <c r="M57" i="1"/>
  <c r="K57" i="1"/>
  <c r="B57" i="1"/>
  <c r="A57" i="1"/>
  <c r="M64" i="1"/>
  <c r="K64" i="1"/>
  <c r="B64" i="1"/>
  <c r="A64" i="1"/>
  <c r="M51" i="1"/>
  <c r="K51" i="1"/>
  <c r="B51" i="1"/>
  <c r="A51" i="1"/>
  <c r="M58" i="1"/>
  <c r="K58" i="1"/>
  <c r="B58" i="1"/>
  <c r="A58" i="1"/>
  <c r="M50" i="1"/>
  <c r="K50" i="1"/>
  <c r="B50" i="1"/>
  <c r="A50" i="1"/>
  <c r="M46" i="1"/>
  <c r="K46" i="1"/>
  <c r="B46" i="1"/>
  <c r="A46" i="1"/>
  <c r="M41" i="1"/>
  <c r="K41" i="1"/>
  <c r="B41" i="1"/>
  <c r="A41" i="1"/>
  <c r="B72" i="1"/>
  <c r="B71" i="1"/>
  <c r="B70" i="1"/>
  <c r="B69" i="1"/>
  <c r="B68" i="1"/>
  <c r="B60" i="1"/>
  <c r="B59" i="1"/>
  <c r="B56" i="1"/>
  <c r="B63" i="1"/>
  <c r="B62" i="1"/>
  <c r="B61" i="1"/>
  <c r="B45" i="1"/>
  <c r="B44" i="1"/>
  <c r="B42" i="1"/>
  <c r="B43" i="1"/>
  <c r="B40" i="1"/>
  <c r="B49" i="1"/>
  <c r="B48" i="1"/>
  <c r="B47" i="1"/>
  <c r="B39" i="1"/>
  <c r="B38" i="1"/>
  <c r="B37" i="1"/>
  <c r="B17" i="1"/>
  <c r="B16" i="1"/>
  <c r="B34" i="1"/>
  <c r="B33" i="1"/>
  <c r="B32" i="1"/>
  <c r="B31" i="1"/>
  <c r="B30" i="1"/>
  <c r="B29" i="1"/>
  <c r="B4" i="1"/>
  <c r="B20" i="1"/>
  <c r="B19" i="1"/>
  <c r="B18" i="1"/>
  <c r="B24" i="1"/>
  <c r="B13" i="1"/>
  <c r="B27" i="1"/>
  <c r="B26" i="1"/>
  <c r="B25" i="1"/>
  <c r="B8" i="1"/>
  <c r="B22" i="1"/>
  <c r="B6" i="1"/>
  <c r="M63" i="1"/>
  <c r="K63" i="1"/>
  <c r="A63" i="1"/>
  <c r="M60" i="1"/>
  <c r="K60" i="1"/>
  <c r="A60" i="1"/>
  <c r="M59" i="1"/>
  <c r="K59" i="1"/>
  <c r="A59" i="1"/>
  <c r="M49" i="1"/>
  <c r="K49" i="1"/>
  <c r="A49" i="1"/>
  <c r="M20" i="1"/>
  <c r="K20" i="1"/>
  <c r="A20" i="1"/>
  <c r="M44" i="1"/>
  <c r="K44" i="1"/>
  <c r="A44" i="1"/>
  <c r="M62" i="1"/>
  <c r="K62" i="1"/>
  <c r="A62" i="1"/>
  <c r="M61" i="1"/>
  <c r="K61" i="1"/>
  <c r="A61" i="1"/>
  <c r="K72" i="1"/>
  <c r="K71" i="1"/>
  <c r="K70" i="1"/>
  <c r="K69" i="1"/>
  <c r="K68" i="1"/>
  <c r="K56" i="1"/>
  <c r="K17" i="1"/>
  <c r="K16" i="1"/>
  <c r="K45" i="1"/>
  <c r="K34" i="1"/>
  <c r="K33" i="1"/>
  <c r="K32" i="1"/>
  <c r="K31" i="1"/>
  <c r="K30" i="1"/>
  <c r="K29" i="1"/>
  <c r="K13" i="1"/>
  <c r="K27" i="1"/>
  <c r="K39" i="1"/>
  <c r="K38" i="1"/>
  <c r="K37" i="1"/>
  <c r="K24" i="1"/>
  <c r="K22" i="1"/>
  <c r="K26" i="1"/>
  <c r="K25" i="1"/>
  <c r="K42" i="1"/>
  <c r="K8" i="1"/>
  <c r="K6" i="1"/>
  <c r="K4" i="1"/>
  <c r="K19" i="1"/>
  <c r="K18" i="1"/>
  <c r="K43" i="1"/>
  <c r="K40" i="1"/>
  <c r="K48" i="1"/>
  <c r="K47" i="1"/>
  <c r="M27" i="1"/>
  <c r="A27" i="1"/>
  <c r="M25" i="1"/>
  <c r="A25" i="1"/>
  <c r="M19" i="1"/>
  <c r="A19" i="1"/>
  <c r="M18" i="1"/>
  <c r="A18" i="1"/>
  <c r="M47" i="1"/>
  <c r="A47" i="1"/>
  <c r="M24" i="1"/>
  <c r="A24" i="1"/>
  <c r="M8" i="1"/>
  <c r="A8" i="1"/>
  <c r="M70" i="1"/>
  <c r="A70" i="1"/>
  <c r="M56" i="1"/>
  <c r="A56" i="1"/>
  <c r="M40" i="1"/>
  <c r="A40" i="1"/>
  <c r="A72" i="1"/>
  <c r="A71" i="1"/>
  <c r="A69" i="1"/>
  <c r="A68" i="1"/>
  <c r="A4" i="1"/>
  <c r="A26" i="1"/>
  <c r="A39" i="1"/>
  <c r="A38" i="1"/>
  <c r="A37" i="1"/>
  <c r="A45" i="1"/>
  <c r="A34" i="1"/>
  <c r="A33" i="1"/>
  <c r="M72" i="1"/>
  <c r="M71" i="1"/>
  <c r="M69" i="1"/>
  <c r="M68" i="1"/>
  <c r="M4" i="1"/>
  <c r="M26" i="1"/>
  <c r="M39" i="1"/>
  <c r="M38" i="1"/>
  <c r="M37" i="1"/>
  <c r="M45" i="1"/>
  <c r="M34" i="1"/>
  <c r="M33" i="1"/>
  <c r="M32" i="1"/>
  <c r="M31" i="1"/>
  <c r="M30" i="1"/>
  <c r="M17" i="1"/>
  <c r="M16" i="1"/>
  <c r="M29" i="1"/>
  <c r="M22" i="1"/>
  <c r="M43" i="1"/>
  <c r="M13" i="1"/>
  <c r="M42" i="1"/>
  <c r="M6" i="1"/>
  <c r="A32" i="1"/>
  <c r="A31" i="1"/>
  <c r="A30" i="1"/>
  <c r="A17" i="1"/>
  <c r="A16" i="1"/>
  <c r="A29" i="1"/>
  <c r="A22" i="1"/>
  <c r="A43" i="1"/>
  <c r="A13" i="1"/>
  <c r="A42" i="1"/>
  <c r="A6" i="1"/>
  <c r="M48" i="1"/>
  <c r="A48" i="1"/>
  <c r="V68" i="1" l="1"/>
  <c r="O3" i="1"/>
  <c r="S7" i="1"/>
  <c r="V7" i="1" s="1"/>
  <c r="O7" i="1"/>
  <c r="S59" i="1"/>
  <c r="O10" i="1"/>
  <c r="O67" i="1"/>
  <c r="S2" i="1"/>
  <c r="V2" i="1" s="1"/>
  <c r="S13" i="1"/>
  <c r="S58" i="1"/>
  <c r="S33" i="1"/>
  <c r="O9" i="1"/>
  <c r="O36" i="1"/>
  <c r="O66" i="1"/>
  <c r="S3" i="1"/>
  <c r="V3" i="1" s="1"/>
  <c r="O2" i="1"/>
  <c r="X2" i="1" s="1"/>
  <c r="V59" i="1"/>
  <c r="O5" i="1"/>
  <c r="O15" i="1"/>
  <c r="S62" i="1"/>
  <c r="O53" i="1"/>
  <c r="S11" i="1"/>
  <c r="V11" i="1" s="1"/>
  <c r="S64" i="1"/>
  <c r="V64" i="1" s="1"/>
  <c r="O55" i="1"/>
  <c r="S4" i="1"/>
  <c r="V4" i="1" s="1"/>
  <c r="S44" i="1"/>
  <c r="V44" i="1" s="1"/>
  <c r="S54" i="1"/>
  <c r="V54" i="1" s="1"/>
  <c r="S34" i="1"/>
  <c r="V34" i="1" s="1"/>
  <c r="S40" i="1"/>
  <c r="V40" i="1" s="1"/>
  <c r="O41" i="1"/>
  <c r="O8" i="1"/>
  <c r="S21" i="1"/>
  <c r="V21" i="1" s="1"/>
  <c r="S65" i="1"/>
  <c r="V65" i="1" s="1"/>
  <c r="O11" i="1"/>
  <c r="S20" i="1"/>
  <c r="V20" i="1" s="1"/>
  <c r="O23" i="1"/>
  <c r="O57" i="1"/>
  <c r="S28" i="1"/>
  <c r="V28" i="1" s="1"/>
  <c r="S14" i="1"/>
  <c r="V14" i="1" s="1"/>
  <c r="O12" i="1"/>
  <c r="O60" i="1"/>
  <c r="O61" i="1"/>
  <c r="O50" i="1"/>
  <c r="S48" i="1"/>
  <c r="V48" i="1" s="1"/>
  <c r="S45" i="1"/>
  <c r="V45" i="1" s="1"/>
  <c r="S47" i="1"/>
  <c r="V47" i="1" s="1"/>
  <c r="S43" i="1"/>
  <c r="V43" i="1" s="1"/>
  <c r="O56" i="1"/>
  <c r="S6" i="1"/>
  <c r="V6" i="1" s="1"/>
  <c r="O71" i="1"/>
  <c r="X71" i="1" s="1"/>
  <c r="O63" i="1"/>
  <c r="S42" i="1"/>
  <c r="V42" i="1" s="1"/>
  <c r="O72" i="1"/>
  <c r="X72" i="1" s="1"/>
  <c r="S25" i="1"/>
  <c r="V25" i="1" s="1"/>
  <c r="S22" i="1"/>
  <c r="V22" i="1" s="1"/>
  <c r="S19" i="1"/>
  <c r="V19" i="1" s="1"/>
  <c r="O24" i="1"/>
  <c r="S17" i="1"/>
  <c r="V17" i="1" s="1"/>
  <c r="S24" i="1"/>
  <c r="V24" i="1" s="1"/>
  <c r="S37" i="1"/>
  <c r="V37" i="1" s="1"/>
  <c r="S35" i="1"/>
  <c r="V35" i="1" s="1"/>
  <c r="S23" i="1"/>
  <c r="V23" i="1" s="1"/>
  <c r="S5" i="1"/>
  <c r="V5" i="1" s="1"/>
  <c r="S38" i="1"/>
  <c r="V38" i="1" s="1"/>
  <c r="O30" i="1"/>
  <c r="S16" i="1"/>
  <c r="V16" i="1" s="1"/>
  <c r="S39" i="1"/>
  <c r="V39" i="1" s="1"/>
  <c r="S27" i="1"/>
  <c r="V27" i="1" s="1"/>
  <c r="O29" i="1"/>
  <c r="S31" i="1"/>
  <c r="V31" i="1" s="1"/>
  <c r="S49" i="1"/>
  <c r="V49" i="1" s="1"/>
  <c r="S26" i="1"/>
  <c r="V26" i="1" s="1"/>
  <c r="S32" i="1"/>
  <c r="V32" i="1" s="1"/>
  <c r="O51" i="1"/>
  <c r="S55" i="1"/>
  <c r="V55" i="1" s="1"/>
  <c r="O46" i="1"/>
  <c r="S46" i="1"/>
  <c r="V46" i="1" s="1"/>
  <c r="S50" i="1"/>
  <c r="V50" i="1" s="1"/>
  <c r="S51" i="1"/>
  <c r="V51" i="1" s="1"/>
  <c r="S52" i="1"/>
  <c r="V52" i="1" s="1"/>
  <c r="S29" i="1"/>
  <c r="V29" i="1" s="1"/>
  <c r="S53" i="1"/>
  <c r="S30" i="1"/>
  <c r="V30" i="1" s="1"/>
  <c r="S56" i="1"/>
  <c r="V56" i="1" s="1"/>
  <c r="O31" i="1"/>
  <c r="S8" i="1"/>
  <c r="V8" i="1" s="1"/>
  <c r="S57" i="1"/>
  <c r="V57" i="1" s="1"/>
  <c r="S9" i="1"/>
  <c r="V9" i="1" s="1"/>
  <c r="O49" i="1"/>
  <c r="S10" i="1"/>
  <c r="V10" i="1" s="1"/>
  <c r="S12" i="1"/>
  <c r="V12" i="1" s="1"/>
  <c r="S36" i="1"/>
  <c r="V36" i="1" s="1"/>
  <c r="S60" i="1"/>
  <c r="V60" i="1" s="1"/>
  <c r="S61" i="1"/>
  <c r="V61" i="1" s="1"/>
  <c r="S15" i="1"/>
  <c r="V15" i="1" s="1"/>
  <c r="S63" i="1"/>
  <c r="V63" i="1" s="1"/>
  <c r="O18" i="1"/>
  <c r="O68" i="1"/>
  <c r="X68" i="1" s="1"/>
  <c r="S41" i="1"/>
  <c r="V41" i="1" s="1"/>
  <c r="O69" i="1"/>
  <c r="X69" i="1" s="1"/>
  <c r="S18" i="1"/>
  <c r="V18" i="1" s="1"/>
  <c r="S66" i="1"/>
  <c r="V66" i="1" s="1"/>
  <c r="O4" i="1"/>
  <c r="O6" i="1"/>
  <c r="O70" i="1"/>
  <c r="X70" i="1" s="1"/>
  <c r="O21" i="1"/>
  <c r="O65" i="1"/>
  <c r="S67" i="1"/>
  <c r="X67" i="1" s="1"/>
  <c r="O42" i="1"/>
  <c r="O62" i="1"/>
  <c r="O44" i="1"/>
  <c r="O20" i="1"/>
  <c r="O14" i="1"/>
  <c r="O54" i="1"/>
  <c r="O43" i="1"/>
  <c r="O17" i="1"/>
  <c r="O22" i="1"/>
  <c r="O19" i="1"/>
  <c r="O27" i="1"/>
  <c r="O25" i="1"/>
  <c r="O26" i="1"/>
  <c r="O13" i="1"/>
  <c r="O58" i="1"/>
  <c r="O28" i="1"/>
  <c r="O35" i="1"/>
  <c r="O38" i="1"/>
  <c r="O39" i="1"/>
  <c r="O47" i="1"/>
  <c r="O34" i="1"/>
  <c r="O48" i="1"/>
  <c r="O37" i="1"/>
  <c r="O32" i="1"/>
  <c r="O33" i="1"/>
  <c r="O45" i="1"/>
  <c r="O40" i="1"/>
  <c r="O16" i="1"/>
  <c r="O59" i="1"/>
  <c r="O64" i="1"/>
  <c r="O52" i="1"/>
  <c r="V58" i="1"/>
  <c r="V62" i="1"/>
  <c r="V33" i="1"/>
  <c r="V13" i="1"/>
  <c r="X7" i="1" l="1"/>
  <c r="X53" i="1"/>
  <c r="X11" i="1"/>
  <c r="X3" i="1"/>
  <c r="X65" i="1"/>
  <c r="X28" i="1"/>
  <c r="V67" i="1"/>
  <c r="X57" i="1"/>
  <c r="X66" i="1"/>
  <c r="X52" i="1"/>
  <c r="V53" i="1"/>
  <c r="X36" i="1"/>
  <c r="X15" i="1"/>
  <c r="X35" i="1"/>
  <c r="X54" i="1"/>
  <c r="X55" i="1"/>
  <c r="X23" i="1"/>
  <c r="X12" i="1"/>
  <c r="X10" i="1"/>
  <c r="X21" i="1"/>
  <c r="X9" i="1"/>
  <c r="X14" i="1"/>
  <c r="X5" i="1"/>
  <c r="X46" i="1"/>
  <c r="X64" i="1"/>
  <c r="X58" i="1"/>
  <c r="X44" i="1"/>
  <c r="X51" i="1"/>
  <c r="X63" i="1"/>
  <c r="X60" i="1"/>
  <c r="X50" i="1"/>
  <c r="X41" i="1"/>
  <c r="X20" i="1"/>
  <c r="X49" i="1"/>
  <c r="X62" i="1"/>
  <c r="X33" i="1"/>
  <c r="X6" i="1"/>
  <c r="X27" i="1"/>
  <c r="X43" i="1"/>
  <c r="X59" i="1"/>
  <c r="X40" i="1"/>
  <c r="X56" i="1"/>
  <c r="X47" i="1"/>
  <c r="X8" i="1"/>
  <c r="X48" i="1"/>
  <c r="X4" i="1"/>
  <c r="X38" i="1"/>
  <c r="X61" i="1"/>
  <c r="X24" i="1"/>
  <c r="X19" i="1"/>
  <c r="X37" i="1"/>
  <c r="X18" i="1"/>
  <c r="X34" i="1"/>
  <c r="X45" i="1"/>
  <c r="X29" i="1"/>
  <c r="X17" i="1"/>
  <c r="X13" i="1"/>
  <c r="X16" i="1"/>
  <c r="X42" i="1"/>
  <c r="X30" i="1"/>
  <c r="X26" i="1"/>
  <c r="X31" i="1"/>
  <c r="X22" i="1"/>
  <c r="X39" i="1"/>
  <c r="X32" i="1"/>
  <c r="X25" i="1"/>
</calcChain>
</file>

<file path=xl/sharedStrings.xml><?xml version="1.0" encoding="utf-8"?>
<sst xmlns="http://schemas.openxmlformats.org/spreadsheetml/2006/main" count="1035" uniqueCount="151">
  <si>
    <t>#</t>
  </si>
  <si>
    <t>runtime</t>
  </si>
  <si>
    <t>client_errors</t>
  </si>
  <si>
    <t>server_errors</t>
  </si>
  <si>
    <t>data_errors</t>
  </si>
  <si>
    <t>retries</t>
  </si>
  <si>
    <t>system</t>
  </si>
  <si>
    <t>errors</t>
  </si>
  <si>
    <t>Type</t>
  </si>
  <si>
    <t>data_error_rate</t>
  </si>
  <si>
    <t>average_latency</t>
  </si>
  <si>
    <t>Description</t>
  </si>
  <si>
    <t>duration</t>
  </si>
  <si>
    <t>Name</t>
  </si>
  <si>
    <t>Unit</t>
  </si>
  <si>
    <t>seconds</t>
  </si>
  <si>
    <t>ratio</t>
  </si>
  <si>
    <t>prefix</t>
  </si>
  <si>
    <t>seconds_total</t>
  </si>
  <si>
    <t>total</t>
  </si>
  <si>
    <t>sep</t>
  </si>
  <si>
    <t>concurrency_efficiency</t>
  </si>
  <si>
    <t>Gauge</t>
  </si>
  <si>
    <t>Counter</t>
  </si>
  <si>
    <t>job</t>
  </si>
  <si>
    <t>average_latency_efficiency</t>
  </si>
  <si>
    <t>total_latency_efficiency</t>
  </si>
  <si>
    <t>timestamp_seconds</t>
  </si>
  <si>
    <t>start</t>
  </si>
  <si>
    <t>session</t>
  </si>
  <si>
    <t>redirect_errors</t>
  </si>
  <si>
    <t>unknown_errors</t>
  </si>
  <si>
    <t>throttle</t>
  </si>
  <si>
    <t>response</t>
  </si>
  <si>
    <t>cpu</t>
  </si>
  <si>
    <t>bytes</t>
  </si>
  <si>
    <t>success_failure</t>
  </si>
  <si>
    <t>task</t>
  </si>
  <si>
    <t>latency</t>
  </si>
  <si>
    <t>per_second</t>
  </si>
  <si>
    <t>stop</t>
  </si>
  <si>
    <t>request_success_rate</t>
  </si>
  <si>
    <t>request_failure_rate</t>
  </si>
  <si>
    <t>Category</t>
  </si>
  <si>
    <t>request</t>
  </si>
  <si>
    <t>datatype</t>
  </si>
  <si>
    <t>float</t>
  </si>
  <si>
    <t>int</t>
  </si>
  <si>
    <t>io</t>
  </si>
  <si>
    <t>SystemMetrics</t>
  </si>
  <si>
    <t>appstorestream</t>
  </si>
  <si>
    <t>bytes_total</t>
  </si>
  <si>
    <t>source</t>
  </si>
  <si>
    <t>_</t>
  </si>
  <si>
    <t>dataclass member</t>
  </si>
  <si>
    <t>update_metrics</t>
  </si>
  <si>
    <t>Subcategory</t>
  </si>
  <si>
    <t>size</t>
  </si>
  <si>
    <t>network</t>
  </si>
  <si>
    <t>disk</t>
  </si>
  <si>
    <t>db</t>
  </si>
  <si>
    <t>average_size</t>
  </si>
  <si>
    <t>set</t>
  </si>
  <si>
    <t>command</t>
  </si>
  <si>
    <t>inc</t>
  </si>
  <si>
    <t>load</t>
  </si>
  <si>
    <t>extract</t>
  </si>
  <si>
    <t>transform</t>
  </si>
  <si>
    <t>ExtractMetrics</t>
  </si>
  <si>
    <t>TransformMetrics</t>
  </si>
  <si>
    <t>LoadMetrics</t>
  </si>
  <si>
    <t>count</t>
  </si>
  <si>
    <t>record</t>
  </si>
  <si>
    <t>Category_no</t>
  </si>
  <si>
    <t>Subcategory_no</t>
  </si>
  <si>
    <t>average_pct</t>
  </si>
  <si>
    <t>memory</t>
  </si>
  <si>
    <t>record_success_rate</t>
  </si>
  <si>
    <t>datatype_init</t>
  </si>
  <si>
    <t>Level</t>
  </si>
  <si>
    <t>session_count</t>
  </si>
  <si>
    <t>Extract session duration total for Job</t>
  </si>
  <si>
    <t>Extract start timestamp in seconds for Job</t>
  </si>
  <si>
    <t>Extract session responses per second for Job</t>
  </si>
  <si>
    <t>Extract session average response latency for Job</t>
  </si>
  <si>
    <t>Extract session average response size in bytes for Job</t>
  </si>
  <si>
    <t>Extract session total response size in bytes for Job</t>
  </si>
  <si>
    <t>Extract session retry count for Job</t>
  </si>
  <si>
    <t>Extract session error count for Job</t>
  </si>
  <si>
    <t>Extract Session Errors / Requests for Job</t>
  </si>
  <si>
    <t>Extract Session 1 - Failure_Rate for Job</t>
  </si>
  <si>
    <t>Extract start timestamp in seconds for Task</t>
  </si>
  <si>
    <t>Extract stop timestamp in seconds for Task</t>
  </si>
  <si>
    <t>Extract session duration for Task</t>
  </si>
  <si>
    <t>Extract session request count for Task</t>
  </si>
  <si>
    <t>Extract session requests per second for Task</t>
  </si>
  <si>
    <t>Extract session response count for Task</t>
  </si>
  <si>
    <t>Extract session responses per second for Task</t>
  </si>
  <si>
    <t>Extract session average response latency for Task</t>
  </si>
  <si>
    <t>Extract session  response latency total for Task</t>
  </si>
  <si>
    <t>Extract session average response size in bytes for Task</t>
  </si>
  <si>
    <t>Extract session total response size in bytes for Task</t>
  </si>
  <si>
    <t>Extract session retry count for Task</t>
  </si>
  <si>
    <t>Extract session error count for Task</t>
  </si>
  <si>
    <t>Extract Session Client Error Count for Task</t>
  </si>
  <si>
    <t>Extract Session Server Error Count for Task</t>
  </si>
  <si>
    <t>Extract Session Redirect Error Count for Task</t>
  </si>
  <si>
    <t>Extract Session Unknown Error Count for Task</t>
  </si>
  <si>
    <t>Extract Session Errors / Requests for Task</t>
  </si>
  <si>
    <t>Extract Session 1 - Failure_Rate for Task</t>
  </si>
  <si>
    <t>Extract Session Average Latency / (Duration / Requests) for Task</t>
  </si>
  <si>
    <t>Extract Session Average Latency / Average Duration for Task</t>
  </si>
  <si>
    <t>Extract Session Total Latency  / Total Duration for Task</t>
  </si>
  <si>
    <t>Transform Total Duration In Seconds for Job</t>
  </si>
  <si>
    <t>Transform Total Record Count for Job</t>
  </si>
  <si>
    <t>Transform Total Record Size In Bytes for Job</t>
  </si>
  <si>
    <t>Transform Records Processed Per Second  for Job</t>
  </si>
  <si>
    <t>Transform Data Errors / Records for Job</t>
  </si>
  <si>
    <t>Transform 1 - Failure_Rate for Job</t>
  </si>
  <si>
    <t>Transform Start Timestamp In Seconds for Task</t>
  </si>
  <si>
    <t>Transform Stop Timestamp In Seconds for Task</t>
  </si>
  <si>
    <t>Transform Duration In Seconds for Task</t>
  </si>
  <si>
    <t>Transform Record Count for Task</t>
  </si>
  <si>
    <t>Transform Record Size In Bytes for Task</t>
  </si>
  <si>
    <t>Transform Records Processed Per Second  for Task</t>
  </si>
  <si>
    <t>Transform Data Errors Encountered During Task for Task</t>
  </si>
  <si>
    <t>Transform Data Errors / Records for Task</t>
  </si>
  <si>
    <t>Transform 1 - Failure_Rate for Task</t>
  </si>
  <si>
    <t>Load Total Duration In Seconds for Job</t>
  </si>
  <si>
    <t>Load Total Load Record Count for Job</t>
  </si>
  <si>
    <t>Load Load Record Count for Job</t>
  </si>
  <si>
    <t>Load Records Per Second for Job</t>
  </si>
  <si>
    <t>Load Start Timestamp In Seconds for Task</t>
  </si>
  <si>
    <t>Load Stop Timestamp In Seconds for Task</t>
  </si>
  <si>
    <t>Load Duration In Seconds for Task</t>
  </si>
  <si>
    <t>Load Load Record Count for Task</t>
  </si>
  <si>
    <t>Load Total Load Record Count for Task</t>
  </si>
  <si>
    <t>Load Records Per Second for Task</t>
  </si>
  <si>
    <t>Extract session count for a Job</t>
  </si>
  <si>
    <t>Extract request count for a Job</t>
  </si>
  <si>
    <t>Extract response count for a Job</t>
  </si>
  <si>
    <t>Extract session  response latency total for Job</t>
  </si>
  <si>
    <t>Transform Data Errors Encountered for Job</t>
  </si>
  <si>
    <t>System Network IO in bytes for Job</t>
  </si>
  <si>
    <t>System Disk IO in bytes for Job</t>
  </si>
  <si>
    <t>System Database size in bytes for Job</t>
  </si>
  <si>
    <t>System Average CPU Percent Utilized for Job</t>
  </si>
  <si>
    <t>System Average Memory Percent Utilized for Job</t>
  </si>
  <si>
    <t>Extract stop timestamp in seconds for Job</t>
  </si>
  <si>
    <t>MetricKey</t>
  </si>
  <si>
    <t>MetricName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</si>
</sst>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C8825-BC9F-4D51-BF92-E4F675AB5ACF}">
  <dimension ref="A1:X72"/>
  <sheetViews>
    <sheetView tabSelected="1" topLeftCell="Q33" workbookViewId="0">
      <selection activeCell="T71" sqref="T71"/>
    </sheetView>
  </sheetViews>
  <sheetFormatPr defaultRowHeight="15" x14ac:dyDescent="0.25"/>
  <cols>
    <col min="1" max="1" width="12.140625" bestFit="1" customWidth="1"/>
    <col min="2" max="3" width="6.42578125" customWidth="1"/>
    <col min="4" max="5" width="14.5703125" customWidth="1"/>
    <col min="6" max="6" width="14.42578125" customWidth="1"/>
    <col min="7" max="7" width="4.140625" customWidth="1"/>
    <col min="8" max="8" width="14.5703125" bestFit="1" customWidth="1"/>
    <col min="9" max="9" width="4.140625" customWidth="1"/>
    <col min="10" max="10" width="14.5703125" bestFit="1" customWidth="1"/>
    <col min="11" max="11" width="4.140625" customWidth="1"/>
    <col min="12" max="12" width="30.42578125" customWidth="1"/>
    <col min="13" max="13" width="4.140625" customWidth="1"/>
    <col min="14" max="14" width="13.7109375" customWidth="1"/>
    <col min="15" max="15" width="65" bestFit="1" customWidth="1"/>
    <col min="16" max="16" width="65" customWidth="1"/>
    <col min="17" max="17" width="10" bestFit="1" customWidth="1"/>
    <col min="18" max="18" width="16.7109375" bestFit="1" customWidth="1"/>
    <col min="19" max="19" width="54.140625" bestFit="1" customWidth="1"/>
    <col min="22" max="22" width="52.85546875" bestFit="1" customWidth="1"/>
  </cols>
  <sheetData>
    <row r="1" spans="1:24" x14ac:dyDescent="0.25">
      <c r="A1" t="s">
        <v>73</v>
      </c>
      <c r="B1" t="s">
        <v>74</v>
      </c>
      <c r="C1" t="s">
        <v>0</v>
      </c>
      <c r="D1" t="s">
        <v>17</v>
      </c>
      <c r="E1" t="s">
        <v>20</v>
      </c>
      <c r="F1" t="s">
        <v>43</v>
      </c>
      <c r="G1" s="1" t="s">
        <v>20</v>
      </c>
      <c r="H1" s="1" t="s">
        <v>79</v>
      </c>
      <c r="I1" s="1" t="s">
        <v>20</v>
      </c>
      <c r="J1" s="1" t="s">
        <v>56</v>
      </c>
      <c r="K1" s="1" t="s">
        <v>20</v>
      </c>
      <c r="L1" t="s">
        <v>13</v>
      </c>
      <c r="M1" t="s">
        <v>20</v>
      </c>
      <c r="N1" t="s">
        <v>14</v>
      </c>
      <c r="O1" t="s">
        <v>150</v>
      </c>
      <c r="P1" t="s">
        <v>11</v>
      </c>
      <c r="Q1" t="s">
        <v>8</v>
      </c>
      <c r="R1" t="s">
        <v>52</v>
      </c>
      <c r="S1" t="s">
        <v>149</v>
      </c>
      <c r="T1" t="s">
        <v>45</v>
      </c>
      <c r="U1" t="s">
        <v>78</v>
      </c>
      <c r="V1" t="s">
        <v>54</v>
      </c>
      <c r="W1" t="s">
        <v>63</v>
      </c>
      <c r="X1" t="s">
        <v>55</v>
      </c>
    </row>
    <row r="2" spans="1:24" x14ac:dyDescent="0.25">
      <c r="A2">
        <f>VLOOKUP(F2,categories,2,FALSE)</f>
        <v>1</v>
      </c>
      <c r="B2">
        <f>VLOOKUP(J2,subcategory,2,FALSE)</f>
        <v>1</v>
      </c>
      <c r="C2">
        <v>1</v>
      </c>
      <c r="D2" t="s">
        <v>50</v>
      </c>
      <c r="E2" s="2" t="s">
        <v>53</v>
      </c>
      <c r="F2" t="s">
        <v>66</v>
      </c>
      <c r="G2" t="s">
        <v>53</v>
      </c>
      <c r="H2" t="s">
        <v>24</v>
      </c>
      <c r="I2" t="s">
        <v>53</v>
      </c>
      <c r="J2" t="s">
        <v>1</v>
      </c>
      <c r="K2" t="str">
        <f>IF(J2="","","_")</f>
        <v>_</v>
      </c>
      <c r="L2" t="s">
        <v>28</v>
      </c>
      <c r="M2" t="str">
        <f>IF(N2="","","_")</f>
        <v>_</v>
      </c>
      <c r="N2" t="s">
        <v>27</v>
      </c>
      <c r="O2" t="str">
        <f>CONCATENATE(D2,E2,F2,G2,H2,I2,J2, K2,L2,M2,N2)</f>
        <v>appstorestream_extract_job_runtime_start_timestamp_seconds</v>
      </c>
      <c r="P2" t="s">
        <v>82</v>
      </c>
      <c r="Q2" t="s">
        <v>22</v>
      </c>
      <c r="R2" t="s">
        <v>68</v>
      </c>
      <c r="S2" t="str">
        <f>CONCATENATE(F2,G2,H2,I2,J2,K2,L2,M2,N2)</f>
        <v>extract_job_runtime_start_timestamp_seconds</v>
      </c>
      <c r="T2" t="s">
        <v>46</v>
      </c>
      <c r="U2" t="str">
        <f>IF(T2="float"," = 0.0"," = 0")</f>
        <v xml:space="preserve"> = 0.0</v>
      </c>
      <c r="V2" t="str">
        <f>CONCATENATE(S2,": ",T2,U2)</f>
        <v>extract_job_runtime_start_timestamp_seconds: float = 0.0</v>
      </c>
      <c r="W2" t="s">
        <v>62</v>
      </c>
      <c r="X2" t="str">
        <f>CONCATENATE("self.",O2,".labels(**self._labels).",W2,"(metrics.get('",S2,"',",0,"))")</f>
        <v>self.appstorestream_extract_job_runtime_start_timestamp_seconds.labels(**self._labels).set(metrics.get('extract_job_runtime_start_timestamp_seconds',0))</v>
      </c>
    </row>
    <row r="3" spans="1:24" x14ac:dyDescent="0.25">
      <c r="A3">
        <f>VLOOKUP(F3,categories,2,FALSE)</f>
        <v>1</v>
      </c>
      <c r="B3">
        <f>VLOOKUP(J3,subcategory,2,FALSE)</f>
        <v>1</v>
      </c>
      <c r="C3">
        <v>2</v>
      </c>
      <c r="D3" t="s">
        <v>50</v>
      </c>
      <c r="E3" s="2" t="s">
        <v>53</v>
      </c>
      <c r="F3" t="s">
        <v>66</v>
      </c>
      <c r="G3" t="s">
        <v>53</v>
      </c>
      <c r="H3" t="s">
        <v>24</v>
      </c>
      <c r="I3" t="s">
        <v>53</v>
      </c>
      <c r="J3" t="s">
        <v>1</v>
      </c>
      <c r="K3" t="str">
        <f>IF(J3="","","_")</f>
        <v>_</v>
      </c>
      <c r="L3" t="s">
        <v>40</v>
      </c>
      <c r="M3" t="str">
        <f>IF(N3="","","_")</f>
        <v>_</v>
      </c>
      <c r="N3" t="s">
        <v>27</v>
      </c>
      <c r="O3" t="str">
        <f>CONCATENATE(D3,E3,F3,G3,H3,I3,J3, K3,L3,M3,N3)</f>
        <v>appstorestream_extract_job_runtime_stop_timestamp_seconds</v>
      </c>
      <c r="P3" t="s">
        <v>148</v>
      </c>
      <c r="Q3" t="s">
        <v>22</v>
      </c>
      <c r="R3" t="s">
        <v>68</v>
      </c>
      <c r="S3" t="str">
        <f>CONCATENATE(F3,G3,H3,I3,J3,K3,L3,M3,N3)</f>
        <v>extract_job_runtime_stop_timestamp_seconds</v>
      </c>
      <c r="T3" t="s">
        <v>46</v>
      </c>
      <c r="U3" t="str">
        <f>IF(T3="float"," = 0.0"," = 0")</f>
        <v xml:space="preserve"> = 0.0</v>
      </c>
      <c r="V3" t="str">
        <f>CONCATENATE(S3,": ",T3,U3)</f>
        <v>extract_job_runtime_stop_timestamp_seconds: float = 0.0</v>
      </c>
      <c r="W3" t="s">
        <v>62</v>
      </c>
      <c r="X3" t="str">
        <f>CONCATENATE("self.",O3,".labels(**self._labels).",W3,"(metrics.get('",S3,"',",0,"))")</f>
        <v>self.appstorestream_extract_job_runtime_stop_timestamp_seconds.labels(**self._labels).set(metrics.get('extract_job_runtime_stop_timestamp_seconds',0))</v>
      </c>
    </row>
    <row r="4" spans="1:24" x14ac:dyDescent="0.25">
      <c r="A4">
        <f>VLOOKUP(F4,categories,2,FALSE)</f>
        <v>1</v>
      </c>
      <c r="B4">
        <f>VLOOKUP(J4,subcategory,2,FALSE)</f>
        <v>1</v>
      </c>
      <c r="C4">
        <v>4</v>
      </c>
      <c r="D4" t="s">
        <v>50</v>
      </c>
      <c r="E4" s="2" t="s">
        <v>53</v>
      </c>
      <c r="F4" t="s">
        <v>66</v>
      </c>
      <c r="G4" t="s">
        <v>53</v>
      </c>
      <c r="H4" t="s">
        <v>24</v>
      </c>
      <c r="I4" t="s">
        <v>53</v>
      </c>
      <c r="J4" t="s">
        <v>1</v>
      </c>
      <c r="K4" t="str">
        <f>IF(J4="","","_")</f>
        <v>_</v>
      </c>
      <c r="L4" t="s">
        <v>12</v>
      </c>
      <c r="M4" t="str">
        <f>IF(N4="","","_")</f>
        <v>_</v>
      </c>
      <c r="N4" t="s">
        <v>18</v>
      </c>
      <c r="O4" t="str">
        <f>CONCATENATE(D4,E4,F4,G4,H4,I4,J4, K4,L4,M4,N4)</f>
        <v>appstorestream_extract_job_runtime_duration_seconds_total</v>
      </c>
      <c r="P4" t="s">
        <v>81</v>
      </c>
      <c r="Q4" t="s">
        <v>23</v>
      </c>
      <c r="R4" t="s">
        <v>68</v>
      </c>
      <c r="S4" t="str">
        <f>CONCATENATE(F4,G4,H4,I4,J4,K4,L4,M4,N4)</f>
        <v>extract_job_runtime_duration_seconds_total</v>
      </c>
      <c r="T4" t="s">
        <v>46</v>
      </c>
      <c r="U4" t="str">
        <f>IF(T4="float"," = 0.0"," = 0")</f>
        <v xml:space="preserve"> = 0.0</v>
      </c>
      <c r="V4" t="str">
        <f>CONCATENATE(S4,": ",T4,U4)</f>
        <v>extract_job_runtime_duration_seconds_total: float = 0.0</v>
      </c>
      <c r="W4" t="s">
        <v>64</v>
      </c>
      <c r="X4" t="str">
        <f>CONCATENATE("self.",O4,".labels(**self._labels).",W4,"(metrics.get('",S4,"',",0,"))")</f>
        <v>self.appstorestream_extract_job_runtime_duration_seconds_total.labels(**self._labels).inc(metrics.get('extract_job_runtime_duration_seconds_total',0))</v>
      </c>
    </row>
    <row r="5" spans="1:24" x14ac:dyDescent="0.25">
      <c r="A5">
        <f>VLOOKUP(F5,categories,2,FALSE)</f>
        <v>1</v>
      </c>
      <c r="B5">
        <f>VLOOKUP(J5,subcategory,2,FALSE)</f>
        <v>2</v>
      </c>
      <c r="C5">
        <v>1</v>
      </c>
      <c r="D5" t="s">
        <v>50</v>
      </c>
      <c r="E5" s="2" t="s">
        <v>53</v>
      </c>
      <c r="F5" t="s">
        <v>66</v>
      </c>
      <c r="G5" t="s">
        <v>53</v>
      </c>
      <c r="H5" t="s">
        <v>24</v>
      </c>
      <c r="I5" t="s">
        <v>53</v>
      </c>
      <c r="J5" t="s">
        <v>44</v>
      </c>
      <c r="K5" t="str">
        <f>IF(J5="","","_")</f>
        <v>_</v>
      </c>
      <c r="L5" t="s">
        <v>80</v>
      </c>
      <c r="M5" t="str">
        <f>IF(N5="","","_")</f>
        <v>_</v>
      </c>
      <c r="N5" t="s">
        <v>19</v>
      </c>
      <c r="O5" t="str">
        <f>CONCATENATE(D5,E5,F5,G5,H5,I5,J5, K5,L5,M5,N5)</f>
        <v>appstorestream_extract_job_request_session_count_total</v>
      </c>
      <c r="P5" t="s">
        <v>138</v>
      </c>
      <c r="Q5" t="s">
        <v>23</v>
      </c>
      <c r="R5" t="s">
        <v>68</v>
      </c>
      <c r="S5" t="str">
        <f>CONCATENATE(F5,G5,H5,I5,J5,K5,L5,M5,N5)</f>
        <v>extract_job_request_session_count_total</v>
      </c>
      <c r="T5" t="s">
        <v>46</v>
      </c>
      <c r="U5" t="str">
        <f>IF(T5="float"," = 0.0"," = 0")</f>
        <v xml:space="preserve"> = 0.0</v>
      </c>
      <c r="V5" t="str">
        <f>CONCATENATE(S5,": ",T5,U5)</f>
        <v>extract_job_request_session_count_total: float = 0.0</v>
      </c>
      <c r="W5" t="s">
        <v>64</v>
      </c>
      <c r="X5" t="str">
        <f>CONCATENATE("self.",O5,".labels(**self._labels).",W5,"(metrics.get('",S5,"',",0,"))")</f>
        <v>self.appstorestream_extract_job_request_session_count_total.labels(**self._labels).inc(metrics.get('extract_job_request_session_count_total',0))</v>
      </c>
    </row>
    <row r="6" spans="1:24" x14ac:dyDescent="0.25">
      <c r="A6">
        <f>VLOOKUP(F6,categories,2,FALSE)</f>
        <v>1</v>
      </c>
      <c r="B6">
        <f>VLOOKUP(J6,subcategory,2,FALSE)</f>
        <v>2</v>
      </c>
      <c r="C6">
        <v>1</v>
      </c>
      <c r="D6" t="s">
        <v>50</v>
      </c>
      <c r="E6" s="2" t="s">
        <v>53</v>
      </c>
      <c r="F6" t="s">
        <v>66</v>
      </c>
      <c r="G6" t="s">
        <v>53</v>
      </c>
      <c r="H6" t="s">
        <v>24</v>
      </c>
      <c r="I6" t="s">
        <v>53</v>
      </c>
      <c r="J6" t="s">
        <v>44</v>
      </c>
      <c r="K6" t="str">
        <f>IF(J6="","","_")</f>
        <v>_</v>
      </c>
      <c r="L6" t="s">
        <v>71</v>
      </c>
      <c r="M6" t="str">
        <f>IF(N6="","","_")</f>
        <v>_</v>
      </c>
      <c r="N6" t="s">
        <v>19</v>
      </c>
      <c r="O6" t="str">
        <f>CONCATENATE(D6,E6,F6,G6,H6,I6,J6, K6,L6,M6,N6)</f>
        <v>appstorestream_extract_job_request_count_total</v>
      </c>
      <c r="P6" t="s">
        <v>139</v>
      </c>
      <c r="Q6" t="s">
        <v>23</v>
      </c>
      <c r="R6" t="s">
        <v>68</v>
      </c>
      <c r="S6" t="str">
        <f>CONCATENATE(F6,G6,H6,I6,J6,K6,L6,M6,N6)</f>
        <v>extract_job_request_count_total</v>
      </c>
      <c r="T6" t="s">
        <v>47</v>
      </c>
      <c r="U6" t="str">
        <f>IF(T6="float"," = 0.0"," = 0")</f>
        <v xml:space="preserve"> = 0</v>
      </c>
      <c r="V6" t="str">
        <f>CONCATENATE(S6,": ",T6,U6)</f>
        <v>extract_job_request_count_total: int = 0</v>
      </c>
      <c r="W6" t="s">
        <v>64</v>
      </c>
      <c r="X6" t="str">
        <f>CONCATENATE("self.",O6,".labels(**self._labels).",W6,"(metrics.get('",S6,"',",0,"))")</f>
        <v>self.appstorestream_extract_job_request_count_total.labels(**self._labels).inc(metrics.get('extract_job_request_count_total',0))</v>
      </c>
    </row>
    <row r="7" spans="1:24" x14ac:dyDescent="0.25">
      <c r="A7">
        <f>VLOOKUP(F7,categories,2,FALSE)</f>
        <v>1</v>
      </c>
      <c r="B7">
        <f>VLOOKUP(J7,subcategory,2,FALSE)</f>
        <v>2</v>
      </c>
      <c r="C7">
        <v>2</v>
      </c>
      <c r="D7" t="s">
        <v>50</v>
      </c>
      <c r="E7" s="2" t="s">
        <v>53</v>
      </c>
      <c r="F7" t="s">
        <v>66</v>
      </c>
      <c r="G7" t="s">
        <v>53</v>
      </c>
      <c r="H7" t="s">
        <v>24</v>
      </c>
      <c r="I7" t="s">
        <v>53</v>
      </c>
      <c r="J7" t="s">
        <v>44</v>
      </c>
      <c r="K7" t="str">
        <f>IF(J7="","","_")</f>
        <v>_</v>
      </c>
      <c r="L7" t="s">
        <v>39</v>
      </c>
      <c r="M7" t="str">
        <f>IF(N7="","","_")</f>
        <v>_</v>
      </c>
      <c r="N7" t="s">
        <v>16</v>
      </c>
      <c r="O7" t="str">
        <f>CONCATENATE(D7,E7,F7,G7,H7,I7,J7, K7,L7,M7,N7)</f>
        <v>appstorestream_extract_job_request_per_second_ratio</v>
      </c>
      <c r="P7" t="s">
        <v>83</v>
      </c>
      <c r="Q7" t="s">
        <v>22</v>
      </c>
      <c r="R7" t="s">
        <v>68</v>
      </c>
      <c r="S7" t="str">
        <f>CONCATENATE(F7,G7,H7,I7,J7,K7,L7,M7,N7)</f>
        <v>extract_job_request_per_second_ratio</v>
      </c>
      <c r="T7" t="s">
        <v>46</v>
      </c>
      <c r="U7" t="str">
        <f>IF(T7="float"," = 0.0"," = 0")</f>
        <v xml:space="preserve"> = 0.0</v>
      </c>
      <c r="V7" t="str">
        <f>CONCATENATE(S7,": ",T7,U7)</f>
        <v>extract_job_request_per_second_ratio: float = 0.0</v>
      </c>
      <c r="W7" t="s">
        <v>62</v>
      </c>
      <c r="X7" t="str">
        <f>CONCATENATE("self.",O7,".labels(**self._labels).",W7,"(metrics.get('",S7,"',",0,"))")</f>
        <v>self.appstorestream_extract_job_request_per_second_ratio.labels(**self._labels).set(metrics.get('extract_job_request_per_second_ratio',0))</v>
      </c>
    </row>
    <row r="8" spans="1:24" x14ac:dyDescent="0.25">
      <c r="A8">
        <f>VLOOKUP(F8,categories,2,FALSE)</f>
        <v>1</v>
      </c>
      <c r="B8">
        <f>VLOOKUP(J8,subcategory,2,FALSE)</f>
        <v>3</v>
      </c>
      <c r="C8">
        <v>1</v>
      </c>
      <c r="D8" t="s">
        <v>50</v>
      </c>
      <c r="E8" s="2" t="s">
        <v>53</v>
      </c>
      <c r="F8" t="s">
        <v>66</v>
      </c>
      <c r="G8" t="s">
        <v>53</v>
      </c>
      <c r="H8" t="s">
        <v>24</v>
      </c>
      <c r="I8" t="s">
        <v>53</v>
      </c>
      <c r="J8" t="s">
        <v>33</v>
      </c>
      <c r="K8" t="str">
        <f>IF(J8="","","_")</f>
        <v>_</v>
      </c>
      <c r="L8" t="s">
        <v>71</v>
      </c>
      <c r="M8" t="str">
        <f>IF(N8="","","_")</f>
        <v>_</v>
      </c>
      <c r="N8" t="s">
        <v>19</v>
      </c>
      <c r="O8" t="str">
        <f>CONCATENATE(D8,E8,F8,G8,H8,I8,J8, K8,L8,M8,N8)</f>
        <v>appstorestream_extract_job_response_count_total</v>
      </c>
      <c r="P8" t="s">
        <v>140</v>
      </c>
      <c r="Q8" t="s">
        <v>23</v>
      </c>
      <c r="R8" t="s">
        <v>68</v>
      </c>
      <c r="S8" t="str">
        <f>CONCATENATE(F8,G8,H8,I8,J8,K8,L8,M8,N8)</f>
        <v>extract_job_response_count_total</v>
      </c>
      <c r="T8" t="s">
        <v>47</v>
      </c>
      <c r="U8" t="str">
        <f>IF(T8="float"," = 0.0"," = 0")</f>
        <v xml:space="preserve"> = 0</v>
      </c>
      <c r="V8" t="str">
        <f>CONCATENATE(S8,": ",T8,U8)</f>
        <v>extract_job_response_count_total: int = 0</v>
      </c>
      <c r="W8" t="s">
        <v>64</v>
      </c>
      <c r="X8" t="str">
        <f>CONCATENATE("self.",O8,".labels(**self._labels).",W8,"(metrics.get('",S8,"',",0,"))")</f>
        <v>self.appstorestream_extract_job_response_count_total.labels(**self._labels).inc(metrics.get('extract_job_response_count_total',0))</v>
      </c>
    </row>
    <row r="9" spans="1:24" x14ac:dyDescent="0.25">
      <c r="A9">
        <f>VLOOKUP(F9,categories,2,FALSE)</f>
        <v>1</v>
      </c>
      <c r="B9">
        <f>VLOOKUP(J9,subcategory,2,FALSE)</f>
        <v>3</v>
      </c>
      <c r="C9">
        <v>2</v>
      </c>
      <c r="D9" t="s">
        <v>50</v>
      </c>
      <c r="E9" s="2" t="s">
        <v>53</v>
      </c>
      <c r="F9" t="s">
        <v>66</v>
      </c>
      <c r="G9" t="s">
        <v>53</v>
      </c>
      <c r="H9" t="s">
        <v>24</v>
      </c>
      <c r="I9" t="s">
        <v>53</v>
      </c>
      <c r="J9" t="s">
        <v>33</v>
      </c>
      <c r="K9" t="str">
        <f>IF(J9="","","_")</f>
        <v>_</v>
      </c>
      <c r="L9" t="s">
        <v>39</v>
      </c>
      <c r="M9" t="str">
        <f>IF(N9="","","_")</f>
        <v>_</v>
      </c>
      <c r="N9" t="s">
        <v>16</v>
      </c>
      <c r="O9" t="str">
        <f>CONCATENATE(D9,E9,F9,G9,H9,I9,J9, K9,L9,M9,N9)</f>
        <v>appstorestream_extract_job_response_per_second_ratio</v>
      </c>
      <c r="P9" t="s">
        <v>83</v>
      </c>
      <c r="Q9" t="s">
        <v>22</v>
      </c>
      <c r="R9" t="s">
        <v>68</v>
      </c>
      <c r="S9" t="str">
        <f>CONCATENATE(F9,G9,H9,I9,J9,K9,L9,M9,N9)</f>
        <v>extract_job_response_per_second_ratio</v>
      </c>
      <c r="T9" t="s">
        <v>46</v>
      </c>
      <c r="U9" t="str">
        <f>IF(T9="float"," = 0.0"," = 0")</f>
        <v xml:space="preserve"> = 0.0</v>
      </c>
      <c r="V9" t="str">
        <f>CONCATENATE(S9,": ",T9,U9)</f>
        <v>extract_job_response_per_second_ratio: float = 0.0</v>
      </c>
      <c r="W9" t="s">
        <v>62</v>
      </c>
      <c r="X9" t="str">
        <f>CONCATENATE("self.",O9,".labels(**self._labels).",W9,"(metrics.get('",S9,"',",0,"))")</f>
        <v>self.appstorestream_extract_job_response_per_second_ratio.labels(**self._labels).set(metrics.get('extract_job_response_per_second_ratio',0))</v>
      </c>
    </row>
    <row r="10" spans="1:24" x14ac:dyDescent="0.25">
      <c r="A10">
        <f>VLOOKUP(F10,categories,2,FALSE)</f>
        <v>1</v>
      </c>
      <c r="B10">
        <f>VLOOKUP(J10,subcategory,2,FALSE)</f>
        <v>3</v>
      </c>
      <c r="C10">
        <v>3</v>
      </c>
      <c r="D10" t="s">
        <v>50</v>
      </c>
      <c r="E10" s="2" t="s">
        <v>53</v>
      </c>
      <c r="F10" t="s">
        <v>66</v>
      </c>
      <c r="G10" t="s">
        <v>53</v>
      </c>
      <c r="H10" t="s">
        <v>24</v>
      </c>
      <c r="I10" t="s">
        <v>53</v>
      </c>
      <c r="J10" t="s">
        <v>33</v>
      </c>
      <c r="K10" t="str">
        <f>IF(J10="","","_")</f>
        <v>_</v>
      </c>
      <c r="L10" t="s">
        <v>10</v>
      </c>
      <c r="M10" t="str">
        <f>IF(N10="","","_")</f>
        <v>_</v>
      </c>
      <c r="N10" t="s">
        <v>15</v>
      </c>
      <c r="O10" t="str">
        <f>CONCATENATE(D10,E10,F10,G10,H10,I10,J10, K10,L10,M10,N10)</f>
        <v>appstorestream_extract_job_response_average_latency_seconds</v>
      </c>
      <c r="P10" t="s">
        <v>84</v>
      </c>
      <c r="Q10" t="s">
        <v>22</v>
      </c>
      <c r="R10" t="s">
        <v>68</v>
      </c>
      <c r="S10" t="str">
        <f>CONCATENATE(F10,G10,H10,I10,J10,K10,L10,M10,N10)</f>
        <v>extract_job_response_average_latency_seconds</v>
      </c>
      <c r="T10" t="s">
        <v>46</v>
      </c>
      <c r="U10" t="str">
        <f>IF(T10="float"," = 0.0"," = 0")</f>
        <v xml:space="preserve"> = 0.0</v>
      </c>
      <c r="V10" t="str">
        <f>CONCATENATE(S10,": ",T10,U10)</f>
        <v>extract_job_response_average_latency_seconds: float = 0.0</v>
      </c>
      <c r="W10" t="s">
        <v>62</v>
      </c>
      <c r="X10" t="str">
        <f>CONCATENATE("self.",O10,".labels(**self._labels).",W10,"(metrics.get('",S10,"',",0,"))")</f>
        <v>self.appstorestream_extract_job_response_average_latency_seconds.labels(**self._labels).set(metrics.get('extract_job_response_average_latency_seconds',0))</v>
      </c>
    </row>
    <row r="11" spans="1:24" x14ac:dyDescent="0.25">
      <c r="A11">
        <f>VLOOKUP(F11,categories,2,FALSE)</f>
        <v>1</v>
      </c>
      <c r="B11">
        <f>VLOOKUP(J11,subcategory,2,FALSE)</f>
        <v>3</v>
      </c>
      <c r="C11">
        <v>4</v>
      </c>
      <c r="D11" t="s">
        <v>50</v>
      </c>
      <c r="E11" s="2" t="s">
        <v>53</v>
      </c>
      <c r="F11" t="s">
        <v>66</v>
      </c>
      <c r="G11" t="s">
        <v>53</v>
      </c>
      <c r="H11" t="s">
        <v>24</v>
      </c>
      <c r="I11" t="s">
        <v>53</v>
      </c>
      <c r="J11" t="s">
        <v>33</v>
      </c>
      <c r="K11" t="str">
        <f>IF(J11="","","_")</f>
        <v>_</v>
      </c>
      <c r="L11" t="s">
        <v>38</v>
      </c>
      <c r="M11" t="str">
        <f>IF(N11="","","_")</f>
        <v>_</v>
      </c>
      <c r="N11" t="s">
        <v>18</v>
      </c>
      <c r="O11" t="str">
        <f>CONCATENATE(D11,E11,F11,G11,H11,I11,J11, K11,L11,M11,N11)</f>
        <v>appstorestream_extract_job_response_latency_seconds_total</v>
      </c>
      <c r="P11" t="s">
        <v>141</v>
      </c>
      <c r="Q11" t="s">
        <v>22</v>
      </c>
      <c r="R11" t="s">
        <v>68</v>
      </c>
      <c r="S11" t="str">
        <f>CONCATENATE(F11,G11,H11,I11,J11,K11,L11,M11,N11)</f>
        <v>extract_job_response_latency_seconds_total</v>
      </c>
      <c r="T11" t="s">
        <v>46</v>
      </c>
      <c r="U11" t="str">
        <f>IF(T11="float"," = 0.0"," = 0")</f>
        <v xml:space="preserve"> = 0.0</v>
      </c>
      <c r="V11" t="str">
        <f>CONCATENATE(S11,": ",T11,U11)</f>
        <v>extract_job_response_latency_seconds_total: float = 0.0</v>
      </c>
      <c r="W11" t="s">
        <v>62</v>
      </c>
      <c r="X11" t="str">
        <f>CONCATENATE("self.",O11,".labels(**self._labels).",W11,"(metrics.get('",S11,"',",0,"))")</f>
        <v>self.appstorestream_extract_job_response_latency_seconds_total.labels(**self._labels).set(metrics.get('extract_job_response_latency_seconds_total',0))</v>
      </c>
    </row>
    <row r="12" spans="1:24" x14ac:dyDescent="0.25">
      <c r="A12">
        <f>VLOOKUP(F12,categories,2,FALSE)</f>
        <v>1</v>
      </c>
      <c r="B12">
        <f>VLOOKUP(J12,subcategory,2,FALSE)</f>
        <v>3</v>
      </c>
      <c r="C12">
        <v>5</v>
      </c>
      <c r="D12" t="s">
        <v>50</v>
      </c>
      <c r="E12" s="2" t="s">
        <v>53</v>
      </c>
      <c r="F12" t="s">
        <v>66</v>
      </c>
      <c r="G12" t="s">
        <v>53</v>
      </c>
      <c r="H12" t="s">
        <v>24</v>
      </c>
      <c r="I12" t="s">
        <v>53</v>
      </c>
      <c r="J12" t="s">
        <v>33</v>
      </c>
      <c r="K12" t="str">
        <f>IF(J12="","","_")</f>
        <v>_</v>
      </c>
      <c r="L12" t="s">
        <v>61</v>
      </c>
      <c r="M12" t="str">
        <f>IF(N12="","","_")</f>
        <v>_</v>
      </c>
      <c r="N12" t="s">
        <v>35</v>
      </c>
      <c r="O12" t="str">
        <f>CONCATENATE(D12,E12,F12,G12,H12,I12,J12, K12,L12,M12,N12)</f>
        <v>appstorestream_extract_job_response_average_size_bytes</v>
      </c>
      <c r="P12" t="s">
        <v>85</v>
      </c>
      <c r="Q12" t="s">
        <v>22</v>
      </c>
      <c r="R12" t="s">
        <v>68</v>
      </c>
      <c r="S12" t="str">
        <f>CONCATENATE(F12,G12,H12,I12,J12,K12,L12,M12,N12)</f>
        <v>extract_job_response_average_size_bytes</v>
      </c>
      <c r="T12" t="s">
        <v>47</v>
      </c>
      <c r="U12" t="str">
        <f>IF(T12="float"," = 0.0"," = 0")</f>
        <v xml:space="preserve"> = 0</v>
      </c>
      <c r="V12" t="str">
        <f>CONCATENATE(S12,": ",T12,U12)</f>
        <v>extract_job_response_average_size_bytes: int = 0</v>
      </c>
      <c r="W12" t="s">
        <v>62</v>
      </c>
      <c r="X12" t="str">
        <f>CONCATENATE("self.",O12,".labels(**self._labels).",W12,"(metrics.get('",S12,"',",0,"))")</f>
        <v>self.appstorestream_extract_job_response_average_size_bytes.labels(**self._labels).set(metrics.get('extract_job_response_average_size_bytes',0))</v>
      </c>
    </row>
    <row r="13" spans="1:24" x14ac:dyDescent="0.25">
      <c r="A13">
        <f>VLOOKUP(F13,categories,2,FALSE)</f>
        <v>1</v>
      </c>
      <c r="B13">
        <f>VLOOKUP(J13,subcategory,2,FALSE)</f>
        <v>3</v>
      </c>
      <c r="C13">
        <v>6</v>
      </c>
      <c r="D13" t="s">
        <v>50</v>
      </c>
      <c r="E13" s="2" t="s">
        <v>53</v>
      </c>
      <c r="F13" t="s">
        <v>66</v>
      </c>
      <c r="G13" t="s">
        <v>53</v>
      </c>
      <c r="H13" t="s">
        <v>24</v>
      </c>
      <c r="I13" t="s">
        <v>53</v>
      </c>
      <c r="J13" t="s">
        <v>33</v>
      </c>
      <c r="K13" t="str">
        <f>IF(J13="","","_")</f>
        <v>_</v>
      </c>
      <c r="L13" t="s">
        <v>57</v>
      </c>
      <c r="M13" t="str">
        <f>IF(N13="","","_")</f>
        <v>_</v>
      </c>
      <c r="N13" t="s">
        <v>51</v>
      </c>
      <c r="O13" t="str">
        <f>CONCATENATE(D13,E13,F13,G13,H13,I13,J13, K13,L13,M13,N13)</f>
        <v>appstorestream_extract_job_response_size_bytes_total</v>
      </c>
      <c r="P13" t="s">
        <v>86</v>
      </c>
      <c r="Q13" t="s">
        <v>23</v>
      </c>
      <c r="R13" t="s">
        <v>68</v>
      </c>
      <c r="S13" t="str">
        <f>CONCATENATE(F13,G13,H13,I13,J13,K13,L13,M13,N13)</f>
        <v>extract_job_response_size_bytes_total</v>
      </c>
      <c r="T13" t="s">
        <v>47</v>
      </c>
      <c r="U13" t="str">
        <f>IF(T13="float"," = 0.0"," = 0")</f>
        <v xml:space="preserve"> = 0</v>
      </c>
      <c r="V13" t="str">
        <f>CONCATENATE(S13,": ",T13,U13)</f>
        <v>extract_job_response_size_bytes_total: int = 0</v>
      </c>
      <c r="W13" t="s">
        <v>64</v>
      </c>
      <c r="X13" t="str">
        <f>CONCATENATE("self.",O13,".labels(**self._labels).",W13,"(metrics.get('",S13,"',",0,"))")</f>
        <v>self.appstorestream_extract_job_response_size_bytes_total.labels(**self._labels).inc(metrics.get('extract_job_response_size_bytes_total',0))</v>
      </c>
    </row>
    <row r="14" spans="1:24" x14ac:dyDescent="0.25">
      <c r="A14">
        <f>VLOOKUP(F14,categories,2,FALSE)</f>
        <v>1</v>
      </c>
      <c r="B14">
        <f>VLOOKUP(J14,subcategory,2,FALSE)</f>
        <v>5</v>
      </c>
      <c r="C14">
        <v>1</v>
      </c>
      <c r="D14" t="s">
        <v>50</v>
      </c>
      <c r="E14" s="2" t="s">
        <v>53</v>
      </c>
      <c r="F14" t="s">
        <v>66</v>
      </c>
      <c r="G14" t="s">
        <v>53</v>
      </c>
      <c r="H14" t="s">
        <v>24</v>
      </c>
      <c r="I14" t="s">
        <v>53</v>
      </c>
      <c r="J14" t="s">
        <v>36</v>
      </c>
      <c r="K14" t="str">
        <f>IF(J14="","","_")</f>
        <v>_</v>
      </c>
      <c r="L14" t="s">
        <v>5</v>
      </c>
      <c r="M14" t="str">
        <f>IF(N14="","","_")</f>
        <v>_</v>
      </c>
      <c r="N14" t="s">
        <v>19</v>
      </c>
      <c r="O14" t="str">
        <f>CONCATENATE(D14,E14,F14,G14,H14,I14,J14, K14,L14,M14,N14)</f>
        <v>appstorestream_extract_job_success_failure_retries_total</v>
      </c>
      <c r="P14" t="s">
        <v>87</v>
      </c>
      <c r="Q14" t="s">
        <v>23</v>
      </c>
      <c r="R14" t="s">
        <v>68</v>
      </c>
      <c r="S14" t="str">
        <f>CONCATENATE(F14,G14,H14,I14,J14,K14,L14,M14,N14)</f>
        <v>extract_job_success_failure_retries_total</v>
      </c>
      <c r="T14" t="s">
        <v>47</v>
      </c>
      <c r="U14" t="str">
        <f>IF(T14="float"," = 0.0"," = 0")</f>
        <v xml:space="preserve"> = 0</v>
      </c>
      <c r="V14" t="str">
        <f>CONCATENATE(S14,": ",T14,U14)</f>
        <v>extract_job_success_failure_retries_total: int = 0</v>
      </c>
      <c r="W14" t="s">
        <v>64</v>
      </c>
      <c r="X14" t="str">
        <f>CONCATENATE("self.",O14,".labels(**self._labels).",W14,"(metrics.get('",S14,"',",0,"))")</f>
        <v>self.appstorestream_extract_job_success_failure_retries_total.labels(**self._labels).inc(metrics.get('extract_job_success_failure_retries_total',0))</v>
      </c>
    </row>
    <row r="15" spans="1:24" x14ac:dyDescent="0.25">
      <c r="A15">
        <f>VLOOKUP(F15,categories,2,FALSE)</f>
        <v>1</v>
      </c>
      <c r="B15">
        <f>VLOOKUP(J15,subcategory,2,FALSE)</f>
        <v>5</v>
      </c>
      <c r="C15">
        <v>2</v>
      </c>
      <c r="D15" t="s">
        <v>50</v>
      </c>
      <c r="E15" s="2" t="s">
        <v>53</v>
      </c>
      <c r="F15" t="s">
        <v>66</v>
      </c>
      <c r="G15" t="s">
        <v>53</v>
      </c>
      <c r="H15" t="s">
        <v>24</v>
      </c>
      <c r="I15" t="s">
        <v>53</v>
      </c>
      <c r="J15" t="s">
        <v>36</v>
      </c>
      <c r="K15" t="str">
        <f>IF(J15="","","_")</f>
        <v>_</v>
      </c>
      <c r="L15" t="s">
        <v>7</v>
      </c>
      <c r="M15" t="str">
        <f>IF(N15="","","_")</f>
        <v>_</v>
      </c>
      <c r="N15" t="s">
        <v>19</v>
      </c>
      <c r="O15" t="str">
        <f>CONCATENATE(D15,E15,F15,G15,H15,I15,J15, K15,L15,M15,N15)</f>
        <v>appstorestream_extract_job_success_failure_errors_total</v>
      </c>
      <c r="P15" t="s">
        <v>88</v>
      </c>
      <c r="Q15" t="s">
        <v>23</v>
      </c>
      <c r="R15" t="s">
        <v>68</v>
      </c>
      <c r="S15" t="str">
        <f>CONCATENATE(F15,G15,H15,I15,J15,K15,L15,M15,N15)</f>
        <v>extract_job_success_failure_errors_total</v>
      </c>
      <c r="T15" t="s">
        <v>47</v>
      </c>
      <c r="U15" t="str">
        <f>IF(T15="float"," = 0.0"," = 0")</f>
        <v xml:space="preserve"> = 0</v>
      </c>
      <c r="V15" t="str">
        <f>CONCATENATE(S15,": ",T15,U15)</f>
        <v>extract_job_success_failure_errors_total: int = 0</v>
      </c>
      <c r="W15" t="s">
        <v>64</v>
      </c>
      <c r="X15" t="str">
        <f>CONCATENATE("self.",O15,".labels(**self._labels).",W15,"(metrics.get('",S15,"',",0,"))")</f>
        <v>self.appstorestream_extract_job_success_failure_errors_total.labels(**self._labels).inc(metrics.get('extract_job_success_failure_errors_total',0))</v>
      </c>
    </row>
    <row r="16" spans="1:24" x14ac:dyDescent="0.25">
      <c r="A16">
        <f>VLOOKUP(F16,categories,2,FALSE)</f>
        <v>1</v>
      </c>
      <c r="B16">
        <f>VLOOKUP(J16,subcategory,2,FALSE)</f>
        <v>5</v>
      </c>
      <c r="C16">
        <v>7</v>
      </c>
      <c r="D16" t="s">
        <v>50</v>
      </c>
      <c r="E16" s="2" t="s">
        <v>53</v>
      </c>
      <c r="F16" t="s">
        <v>66</v>
      </c>
      <c r="G16" t="s">
        <v>53</v>
      </c>
      <c r="H16" t="s">
        <v>24</v>
      </c>
      <c r="I16" t="s">
        <v>53</v>
      </c>
      <c r="J16" t="s">
        <v>36</v>
      </c>
      <c r="K16" t="str">
        <f>IF(J16="","","_")</f>
        <v>_</v>
      </c>
      <c r="L16" t="s">
        <v>42</v>
      </c>
      <c r="M16" t="str">
        <f>IF(N16="","","_")</f>
        <v>_</v>
      </c>
      <c r="N16" t="s">
        <v>16</v>
      </c>
      <c r="O16" t="str">
        <f>CONCATENATE(D16,E16,F16,G16,H16,I16,J16, K16,L16,M16,N16)</f>
        <v>appstorestream_extract_job_success_failure_request_failure_rate_ratio</v>
      </c>
      <c r="P16" t="s">
        <v>89</v>
      </c>
      <c r="Q16" t="s">
        <v>22</v>
      </c>
      <c r="R16" t="s">
        <v>68</v>
      </c>
      <c r="S16" t="str">
        <f>CONCATENATE(F16,G16,H16,I16,J16,K16,L16,M16,N16)</f>
        <v>extract_job_success_failure_request_failure_rate_ratio</v>
      </c>
      <c r="T16" t="s">
        <v>46</v>
      </c>
      <c r="U16" t="str">
        <f>IF(T16="float"," = 0.0"," = 0")</f>
        <v xml:space="preserve"> = 0.0</v>
      </c>
      <c r="V16" t="str">
        <f>CONCATENATE(S16,": ",T16,U16)</f>
        <v>extract_job_success_failure_request_failure_rate_ratio: float = 0.0</v>
      </c>
      <c r="W16" t="s">
        <v>62</v>
      </c>
      <c r="X16" t="str">
        <f>CONCATENATE("self.",O16,".labels(**self._labels).",W16,"(metrics.get('",S16,"',",0,"))")</f>
        <v>self.appstorestream_extract_job_success_failure_request_failure_rate_ratio.labels(**self._labels).set(metrics.get('extract_job_success_failure_request_failure_rate_ratio',0))</v>
      </c>
    </row>
    <row r="17" spans="1:24" x14ac:dyDescent="0.25">
      <c r="A17">
        <f>VLOOKUP(F17,categories,2,FALSE)</f>
        <v>1</v>
      </c>
      <c r="B17">
        <f>VLOOKUP(J17,subcategory,2,FALSE)</f>
        <v>5</v>
      </c>
      <c r="C17">
        <v>8</v>
      </c>
      <c r="D17" t="s">
        <v>50</v>
      </c>
      <c r="E17" s="2" t="s">
        <v>53</v>
      </c>
      <c r="F17" t="s">
        <v>66</v>
      </c>
      <c r="G17" t="s">
        <v>53</v>
      </c>
      <c r="H17" t="s">
        <v>24</v>
      </c>
      <c r="I17" t="s">
        <v>53</v>
      </c>
      <c r="J17" t="s">
        <v>36</v>
      </c>
      <c r="K17" t="str">
        <f>IF(J17="","","_")</f>
        <v>_</v>
      </c>
      <c r="L17" t="s">
        <v>41</v>
      </c>
      <c r="M17" t="str">
        <f>IF(N17="","","_")</f>
        <v>_</v>
      </c>
      <c r="N17" t="s">
        <v>16</v>
      </c>
      <c r="O17" t="str">
        <f>CONCATENATE(D17,E17,F17,G17,H17,I17,J17, K17,L17,M17,N17)</f>
        <v>appstorestream_extract_job_success_failure_request_success_rate_ratio</v>
      </c>
      <c r="P17" t="s">
        <v>90</v>
      </c>
      <c r="Q17" t="s">
        <v>22</v>
      </c>
      <c r="R17" t="s">
        <v>68</v>
      </c>
      <c r="S17" t="str">
        <f>CONCATENATE(F17,G17,H17,I17,J17,K17,L17,M17,N17)</f>
        <v>extract_job_success_failure_request_success_rate_ratio</v>
      </c>
      <c r="T17" t="s">
        <v>46</v>
      </c>
      <c r="U17" t="str">
        <f>IF(T17="float"," = 0.0"," = 0")</f>
        <v xml:space="preserve"> = 0.0</v>
      </c>
      <c r="V17" t="str">
        <f>CONCATENATE(S17,": ",T17,U17)</f>
        <v>extract_job_success_failure_request_success_rate_ratio: float = 0.0</v>
      </c>
      <c r="W17" t="s">
        <v>62</v>
      </c>
      <c r="X17" t="str">
        <f>CONCATENATE("self.",O17,".labels(**self._labels).",W17,"(metrics.get('",S17,"',",0,"))")</f>
        <v>self.appstorestream_extract_job_success_failure_request_success_rate_ratio.labels(**self._labels).set(metrics.get('extract_job_success_failure_request_success_rate_ratio',0))</v>
      </c>
    </row>
    <row r="18" spans="1:24" x14ac:dyDescent="0.25">
      <c r="A18">
        <f>VLOOKUP(F18,categories,2,FALSE)</f>
        <v>1</v>
      </c>
      <c r="B18">
        <f>VLOOKUP(J18,subcategory,2,FALSE)</f>
        <v>1</v>
      </c>
      <c r="C18">
        <v>1</v>
      </c>
      <c r="D18" t="s">
        <v>50</v>
      </c>
      <c r="E18" s="2" t="s">
        <v>53</v>
      </c>
      <c r="F18" t="s">
        <v>66</v>
      </c>
      <c r="G18" t="s">
        <v>53</v>
      </c>
      <c r="H18" t="s">
        <v>37</v>
      </c>
      <c r="I18" t="s">
        <v>53</v>
      </c>
      <c r="J18" t="s">
        <v>1</v>
      </c>
      <c r="K18" t="str">
        <f>IF(J18="","","_")</f>
        <v>_</v>
      </c>
      <c r="L18" t="s">
        <v>28</v>
      </c>
      <c r="M18" t="str">
        <f>IF(N18="","","_")</f>
        <v>_</v>
      </c>
      <c r="N18" t="s">
        <v>27</v>
      </c>
      <c r="O18" t="str">
        <f>CONCATENATE(D18,E18,F18,G18,H18,I18,J18, K18,L18,M18,N18)</f>
        <v>appstorestream_extract_task_runtime_start_timestamp_seconds</v>
      </c>
      <c r="P18" t="s">
        <v>91</v>
      </c>
      <c r="Q18" t="s">
        <v>22</v>
      </c>
      <c r="R18" t="s">
        <v>68</v>
      </c>
      <c r="S18" t="str">
        <f>CONCATENATE(F18,G18,H18,I18,J18,K18,L18,M18,N18)</f>
        <v>extract_task_runtime_start_timestamp_seconds</v>
      </c>
      <c r="T18" t="s">
        <v>46</v>
      </c>
      <c r="U18" t="str">
        <f>IF(T18="float"," = 0.0"," = 0")</f>
        <v xml:space="preserve"> = 0.0</v>
      </c>
      <c r="V18" t="str">
        <f>CONCATENATE(S18,": ",T18,U18)</f>
        <v>extract_task_runtime_start_timestamp_seconds: float = 0.0</v>
      </c>
      <c r="W18" t="s">
        <v>62</v>
      </c>
      <c r="X18" t="str">
        <f>CONCATENATE("self.",O18,".labels(**self._labels).",W18,"(metrics.get('",S18,"',",0,"))")</f>
        <v>self.appstorestream_extract_task_runtime_start_timestamp_seconds.labels(**self._labels).set(metrics.get('extract_task_runtime_start_timestamp_seconds',0))</v>
      </c>
    </row>
    <row r="19" spans="1:24" x14ac:dyDescent="0.25">
      <c r="A19">
        <f>VLOOKUP(F19,categories,2,FALSE)</f>
        <v>1</v>
      </c>
      <c r="B19">
        <f>VLOOKUP(J19,subcategory,2,FALSE)</f>
        <v>1</v>
      </c>
      <c r="C19">
        <v>2</v>
      </c>
      <c r="D19" t="s">
        <v>50</v>
      </c>
      <c r="E19" s="2" t="s">
        <v>53</v>
      </c>
      <c r="F19" t="s">
        <v>66</v>
      </c>
      <c r="G19" t="s">
        <v>53</v>
      </c>
      <c r="H19" t="s">
        <v>37</v>
      </c>
      <c r="I19" t="s">
        <v>53</v>
      </c>
      <c r="J19" t="s">
        <v>1</v>
      </c>
      <c r="K19" t="str">
        <f>IF(J19="","","_")</f>
        <v>_</v>
      </c>
      <c r="L19" t="s">
        <v>40</v>
      </c>
      <c r="M19" t="str">
        <f>IF(N19="","","_")</f>
        <v>_</v>
      </c>
      <c r="N19" t="s">
        <v>27</v>
      </c>
      <c r="O19" t="str">
        <f>CONCATENATE(D19,E19,F19,G19,H19,I19,J19, K19,L19,M19,N19)</f>
        <v>appstorestream_extract_task_runtime_stop_timestamp_seconds</v>
      </c>
      <c r="P19" t="s">
        <v>92</v>
      </c>
      <c r="Q19" t="s">
        <v>22</v>
      </c>
      <c r="R19" t="s">
        <v>68</v>
      </c>
      <c r="S19" t="str">
        <f>CONCATENATE(F19,G19,H19,I19,J19,K19,L19,M19,N19)</f>
        <v>extract_task_runtime_stop_timestamp_seconds</v>
      </c>
      <c r="T19" t="s">
        <v>46</v>
      </c>
      <c r="U19" t="str">
        <f>IF(T19="float"," = 0.0"," = 0")</f>
        <v xml:space="preserve"> = 0.0</v>
      </c>
      <c r="V19" t="str">
        <f>CONCATENATE(S19,": ",T19,U19)</f>
        <v>extract_task_runtime_stop_timestamp_seconds: float = 0.0</v>
      </c>
      <c r="W19" t="s">
        <v>62</v>
      </c>
      <c r="X19" t="str">
        <f>CONCATENATE("self.",O19,".labels(**self._labels).",W19,"(metrics.get('",S19,"',",0,"))")</f>
        <v>self.appstorestream_extract_task_runtime_stop_timestamp_seconds.labels(**self._labels).set(metrics.get('extract_task_runtime_stop_timestamp_seconds',0))</v>
      </c>
    </row>
    <row r="20" spans="1:24" x14ac:dyDescent="0.25">
      <c r="A20">
        <f>VLOOKUP(F20,categories,2,FALSE)</f>
        <v>1</v>
      </c>
      <c r="B20">
        <f>VLOOKUP(J20,subcategory,2,FALSE)</f>
        <v>1</v>
      </c>
      <c r="C20">
        <v>3</v>
      </c>
      <c r="D20" t="s">
        <v>50</v>
      </c>
      <c r="E20" s="2" t="s">
        <v>53</v>
      </c>
      <c r="F20" t="s">
        <v>66</v>
      </c>
      <c r="G20" t="s">
        <v>53</v>
      </c>
      <c r="H20" t="s">
        <v>37</v>
      </c>
      <c r="I20" t="s">
        <v>53</v>
      </c>
      <c r="J20" t="s">
        <v>1</v>
      </c>
      <c r="K20" t="str">
        <f>IF(J20="","","_")</f>
        <v>_</v>
      </c>
      <c r="L20" t="s">
        <v>12</v>
      </c>
      <c r="M20" t="str">
        <f>IF(N20="","","_")</f>
        <v>_</v>
      </c>
      <c r="N20" t="s">
        <v>15</v>
      </c>
      <c r="O20" t="str">
        <f>CONCATENATE(D20,E20,F20,G20,H20,I20,J20, K20,L20,M20,N20)</f>
        <v>appstorestream_extract_task_runtime_duration_seconds</v>
      </c>
      <c r="P20" t="s">
        <v>93</v>
      </c>
      <c r="Q20" t="s">
        <v>22</v>
      </c>
      <c r="R20" t="s">
        <v>68</v>
      </c>
      <c r="S20" t="str">
        <f>CONCATENATE(F20,G20,H20,I20,J20,K20,L20,M20,N20)</f>
        <v>extract_task_runtime_duration_seconds</v>
      </c>
      <c r="T20" t="s">
        <v>46</v>
      </c>
      <c r="U20" t="str">
        <f>IF(T20="float"," = 0.0"," = 0")</f>
        <v xml:space="preserve"> = 0.0</v>
      </c>
      <c r="V20" t="str">
        <f>CONCATENATE(S20,": ",T20,U20)</f>
        <v>extract_task_runtime_duration_seconds: float = 0.0</v>
      </c>
      <c r="W20" t="s">
        <v>62</v>
      </c>
      <c r="X20" t="str">
        <f>CONCATENATE("self.",O20,".labels(**self._labels).",W20,"(metrics.get('",S20,"',",0,"))")</f>
        <v>self.appstorestream_extract_task_runtime_duration_seconds.labels(**self._labels).set(metrics.get('extract_task_runtime_duration_seconds',0))</v>
      </c>
    </row>
    <row r="21" spans="1:24" x14ac:dyDescent="0.25">
      <c r="A21">
        <f>VLOOKUP(F21,categories,2,FALSE)</f>
        <v>1</v>
      </c>
      <c r="B21">
        <f>VLOOKUP(J21,subcategory,2,FALSE)</f>
        <v>2</v>
      </c>
      <c r="C21">
        <v>1</v>
      </c>
      <c r="D21" t="s">
        <v>50</v>
      </c>
      <c r="E21" s="2" t="s">
        <v>53</v>
      </c>
      <c r="F21" t="s">
        <v>66</v>
      </c>
      <c r="G21" t="s">
        <v>53</v>
      </c>
      <c r="H21" t="s">
        <v>37</v>
      </c>
      <c r="I21" t="s">
        <v>53</v>
      </c>
      <c r="J21" t="s">
        <v>44</v>
      </c>
      <c r="K21" t="str">
        <f>IF(J21="","","_")</f>
        <v>_</v>
      </c>
      <c r="L21" t="s">
        <v>71</v>
      </c>
      <c r="M21" t="str">
        <f>IF(N21="","","_")</f>
        <v>_</v>
      </c>
      <c r="N21" t="s">
        <v>19</v>
      </c>
      <c r="O21" t="str">
        <f>CONCATENATE(D21,E21,F21,G21,H21,I21,J21, K21,L21,M21,N21)</f>
        <v>appstorestream_extract_task_request_count_total</v>
      </c>
      <c r="P21" t="s">
        <v>94</v>
      </c>
      <c r="Q21" t="s">
        <v>22</v>
      </c>
      <c r="R21" t="s">
        <v>68</v>
      </c>
      <c r="S21" t="str">
        <f>CONCATENATE(F21,G21,H21,I21,J21,K21,L21,M21,N21)</f>
        <v>extract_task_request_count_total</v>
      </c>
      <c r="T21" t="s">
        <v>47</v>
      </c>
      <c r="U21" t="str">
        <f>IF(T21="float"," = 0.0"," = 0")</f>
        <v xml:space="preserve"> = 0</v>
      </c>
      <c r="V21" t="str">
        <f>CONCATENATE(S21,": ",T21,U21)</f>
        <v>extract_task_request_count_total: int = 0</v>
      </c>
      <c r="W21" t="s">
        <v>62</v>
      </c>
      <c r="X21" t="str">
        <f>CONCATENATE("self.",O21,".labels(**self._labels).",W21,"(metrics.get('",S21,"',",0,"))")</f>
        <v>self.appstorestream_extract_task_request_count_total.labels(**self._labels).set(metrics.get('extract_task_request_count_total',0))</v>
      </c>
    </row>
    <row r="22" spans="1:24" x14ac:dyDescent="0.25">
      <c r="A22">
        <f>VLOOKUP(F22,categories,2,FALSE)</f>
        <v>1</v>
      </c>
      <c r="B22">
        <f>VLOOKUP(J22,subcategory,2,FALSE)</f>
        <v>2</v>
      </c>
      <c r="C22">
        <v>2</v>
      </c>
      <c r="D22" t="s">
        <v>50</v>
      </c>
      <c r="E22" s="2" t="s">
        <v>53</v>
      </c>
      <c r="F22" t="s">
        <v>66</v>
      </c>
      <c r="G22" t="s">
        <v>53</v>
      </c>
      <c r="H22" t="s">
        <v>37</v>
      </c>
      <c r="I22" t="s">
        <v>53</v>
      </c>
      <c r="J22" t="s">
        <v>44</v>
      </c>
      <c r="K22" t="str">
        <f>IF(J22="","","_")</f>
        <v>_</v>
      </c>
      <c r="L22" t="s">
        <v>39</v>
      </c>
      <c r="M22" t="str">
        <f>IF(N22="","","_")</f>
        <v>_</v>
      </c>
      <c r="N22" t="s">
        <v>16</v>
      </c>
      <c r="O22" t="str">
        <f>CONCATENATE(D22,E22,F22,G22,H22,I22,J22, K22,L22,M22,N22)</f>
        <v>appstorestream_extract_task_request_per_second_ratio</v>
      </c>
      <c r="P22" t="s">
        <v>95</v>
      </c>
      <c r="Q22" t="s">
        <v>22</v>
      </c>
      <c r="R22" t="s">
        <v>68</v>
      </c>
      <c r="S22" t="str">
        <f>CONCATENATE(F22,G22,H22,I22,J22,K22,L22,M22,N22)</f>
        <v>extract_task_request_per_second_ratio</v>
      </c>
      <c r="T22" t="s">
        <v>46</v>
      </c>
      <c r="U22" t="str">
        <f>IF(T22="float"," = 0.0"," = 0")</f>
        <v xml:space="preserve"> = 0.0</v>
      </c>
      <c r="V22" t="str">
        <f>CONCATENATE(S22,": ",T22,U22)</f>
        <v>extract_task_request_per_second_ratio: float = 0.0</v>
      </c>
      <c r="W22" t="s">
        <v>62</v>
      </c>
      <c r="X22" t="str">
        <f>CONCATENATE("self.",O22,".labels(**self._labels).",W22,"(metrics.get('",S22,"',",0,"))")</f>
        <v>self.appstorestream_extract_task_request_per_second_ratio.labels(**self._labels).set(metrics.get('extract_task_request_per_second_ratio',0))</v>
      </c>
    </row>
    <row r="23" spans="1:24" x14ac:dyDescent="0.25">
      <c r="A23">
        <f>VLOOKUP(F23,categories,2,FALSE)</f>
        <v>1</v>
      </c>
      <c r="B23">
        <f>VLOOKUP(J23,subcategory,2,FALSE)</f>
        <v>3</v>
      </c>
      <c r="C23">
        <v>1</v>
      </c>
      <c r="D23" t="s">
        <v>50</v>
      </c>
      <c r="E23" s="2" t="s">
        <v>53</v>
      </c>
      <c r="F23" t="s">
        <v>66</v>
      </c>
      <c r="G23" t="s">
        <v>53</v>
      </c>
      <c r="H23" t="s">
        <v>37</v>
      </c>
      <c r="I23" t="s">
        <v>53</v>
      </c>
      <c r="J23" t="s">
        <v>33</v>
      </c>
      <c r="K23" t="str">
        <f>IF(J23="","","_")</f>
        <v>_</v>
      </c>
      <c r="L23" t="s">
        <v>71</v>
      </c>
      <c r="M23" t="str">
        <f>IF(N23="","","_")</f>
        <v>_</v>
      </c>
      <c r="N23" t="s">
        <v>19</v>
      </c>
      <c r="O23" t="str">
        <f>CONCATENATE(D23,E23,F23,G23,H23,I23,J23, K23,L23,M23,N23)</f>
        <v>appstorestream_extract_task_response_count_total</v>
      </c>
      <c r="P23" t="s">
        <v>96</v>
      </c>
      <c r="Q23" t="s">
        <v>22</v>
      </c>
      <c r="R23" t="s">
        <v>68</v>
      </c>
      <c r="S23" t="str">
        <f>CONCATENATE(F23,G23,H23,I23,J23,K23,L23,M23,N23)</f>
        <v>extract_task_response_count_total</v>
      </c>
      <c r="T23" t="s">
        <v>47</v>
      </c>
      <c r="U23" t="str">
        <f>IF(T23="float"," = 0.0"," = 0")</f>
        <v xml:space="preserve"> = 0</v>
      </c>
      <c r="V23" t="str">
        <f>CONCATENATE(S23,": ",T23,U23)</f>
        <v>extract_task_response_count_total: int = 0</v>
      </c>
      <c r="W23" t="s">
        <v>62</v>
      </c>
      <c r="X23" t="str">
        <f>CONCATENATE("self.",O23,".labels(**self._labels).",W23,"(metrics.get('",S23,"',",0,"))")</f>
        <v>self.appstorestream_extract_task_response_count_total.labels(**self._labels).set(metrics.get('extract_task_response_count_total',0))</v>
      </c>
    </row>
    <row r="24" spans="1:24" x14ac:dyDescent="0.25">
      <c r="A24">
        <f>VLOOKUP(F24,categories,2,FALSE)</f>
        <v>1</v>
      </c>
      <c r="B24">
        <f>VLOOKUP(J24,subcategory,2,FALSE)</f>
        <v>3</v>
      </c>
      <c r="C24">
        <v>2</v>
      </c>
      <c r="D24" t="s">
        <v>50</v>
      </c>
      <c r="E24" s="2" t="s">
        <v>53</v>
      </c>
      <c r="F24" t="s">
        <v>66</v>
      </c>
      <c r="G24" t="s">
        <v>53</v>
      </c>
      <c r="H24" t="s">
        <v>37</v>
      </c>
      <c r="I24" t="s">
        <v>53</v>
      </c>
      <c r="J24" t="s">
        <v>33</v>
      </c>
      <c r="K24" t="str">
        <f>IF(J24="","","_")</f>
        <v>_</v>
      </c>
      <c r="L24" t="s">
        <v>39</v>
      </c>
      <c r="M24" t="str">
        <f>IF(N24="","","_")</f>
        <v>_</v>
      </c>
      <c r="N24" t="s">
        <v>16</v>
      </c>
      <c r="O24" t="str">
        <f>CONCATENATE(D24,E24,F24,G24,H24,I24,J24, K24,L24,M24,N24)</f>
        <v>appstorestream_extract_task_response_per_second_ratio</v>
      </c>
      <c r="P24" t="s">
        <v>97</v>
      </c>
      <c r="Q24" t="s">
        <v>22</v>
      </c>
      <c r="R24" t="s">
        <v>68</v>
      </c>
      <c r="S24" t="str">
        <f>CONCATENATE(F24,G24,H24,I24,J24,K24,L24,M24,N24)</f>
        <v>extract_task_response_per_second_ratio</v>
      </c>
      <c r="T24" t="s">
        <v>46</v>
      </c>
      <c r="U24" t="str">
        <f>IF(T24="float"," = 0.0"," = 0")</f>
        <v xml:space="preserve"> = 0.0</v>
      </c>
      <c r="V24" t="str">
        <f>CONCATENATE(S24,": ",T24,U24)</f>
        <v>extract_task_response_per_second_ratio: float = 0.0</v>
      </c>
      <c r="W24" t="s">
        <v>62</v>
      </c>
      <c r="X24" t="str">
        <f>CONCATENATE("self.",O24,".labels(**self._labels).",W24,"(metrics.get('",S24,"',",0,"))")</f>
        <v>self.appstorestream_extract_task_response_per_second_ratio.labels(**self._labels).set(metrics.get('extract_task_response_per_second_ratio',0))</v>
      </c>
    </row>
    <row r="25" spans="1:24" x14ac:dyDescent="0.25">
      <c r="A25">
        <f>VLOOKUP(F25,categories,2,FALSE)</f>
        <v>1</v>
      </c>
      <c r="B25">
        <f>VLOOKUP(J25,subcategory,2,FALSE)</f>
        <v>3</v>
      </c>
      <c r="C25">
        <v>3</v>
      </c>
      <c r="D25" t="s">
        <v>50</v>
      </c>
      <c r="E25" s="2" t="s">
        <v>53</v>
      </c>
      <c r="F25" t="s">
        <v>66</v>
      </c>
      <c r="G25" t="s">
        <v>53</v>
      </c>
      <c r="H25" t="s">
        <v>37</v>
      </c>
      <c r="I25" t="s">
        <v>53</v>
      </c>
      <c r="J25" t="s">
        <v>33</v>
      </c>
      <c r="K25" t="str">
        <f>IF(J25="","","_")</f>
        <v>_</v>
      </c>
      <c r="L25" t="s">
        <v>10</v>
      </c>
      <c r="M25" t="str">
        <f>IF(N25="","","_")</f>
        <v>_</v>
      </c>
      <c r="N25" t="s">
        <v>15</v>
      </c>
      <c r="O25" t="str">
        <f>CONCATENATE(D25,E25,F25,G25,H25,I25,J25, K25,L25,M25,N25)</f>
        <v>appstorestream_extract_task_response_average_latency_seconds</v>
      </c>
      <c r="P25" t="s">
        <v>98</v>
      </c>
      <c r="Q25" t="s">
        <v>22</v>
      </c>
      <c r="R25" t="s">
        <v>68</v>
      </c>
      <c r="S25" t="str">
        <f>CONCATENATE(F25,G25,H25,I25,J25,K25,L25,M25,N25)</f>
        <v>extract_task_response_average_latency_seconds</v>
      </c>
      <c r="T25" t="s">
        <v>46</v>
      </c>
      <c r="U25" t="str">
        <f>IF(T25="float"," = 0.0"," = 0")</f>
        <v xml:space="preserve"> = 0.0</v>
      </c>
      <c r="V25" t="str">
        <f>CONCATENATE(S25,": ",T25,U25)</f>
        <v>extract_task_response_average_latency_seconds: float = 0.0</v>
      </c>
      <c r="W25" t="s">
        <v>62</v>
      </c>
      <c r="X25" t="str">
        <f>CONCATENATE("self.",O25,".labels(**self._labels).",W25,"(metrics.get('",S25,"',",0,"))")</f>
        <v>self.appstorestream_extract_task_response_average_latency_seconds.labels(**self._labels).set(metrics.get('extract_task_response_average_latency_seconds',0))</v>
      </c>
    </row>
    <row r="26" spans="1:24" x14ac:dyDescent="0.25">
      <c r="A26">
        <f>VLOOKUP(F26,categories,2,FALSE)</f>
        <v>1</v>
      </c>
      <c r="B26">
        <f>VLOOKUP(J26,subcategory,2,FALSE)</f>
        <v>3</v>
      </c>
      <c r="C26">
        <v>4</v>
      </c>
      <c r="D26" t="s">
        <v>50</v>
      </c>
      <c r="E26" s="2" t="s">
        <v>53</v>
      </c>
      <c r="F26" t="s">
        <v>66</v>
      </c>
      <c r="G26" t="s">
        <v>53</v>
      </c>
      <c r="H26" t="s">
        <v>37</v>
      </c>
      <c r="I26" t="s">
        <v>53</v>
      </c>
      <c r="J26" t="s">
        <v>33</v>
      </c>
      <c r="K26" t="str">
        <f>IF(J26="","","_")</f>
        <v>_</v>
      </c>
      <c r="L26" t="s">
        <v>38</v>
      </c>
      <c r="M26" t="str">
        <f>IF(N26="","","_")</f>
        <v>_</v>
      </c>
      <c r="N26" t="s">
        <v>18</v>
      </c>
      <c r="O26" t="str">
        <f>CONCATENATE(D26,E26,F26,G26,H26,I26,J26, K26,L26,M26,N26)</f>
        <v>appstorestream_extract_task_response_latency_seconds_total</v>
      </c>
      <c r="P26" t="s">
        <v>99</v>
      </c>
      <c r="Q26" t="s">
        <v>22</v>
      </c>
      <c r="R26" t="s">
        <v>68</v>
      </c>
      <c r="S26" t="str">
        <f>CONCATENATE(F26,G26,H26,I26,J26,K26,L26,M26,N26)</f>
        <v>extract_task_response_latency_seconds_total</v>
      </c>
      <c r="T26" t="s">
        <v>46</v>
      </c>
      <c r="U26" t="str">
        <f>IF(T26="float"," = 0.0"," = 0")</f>
        <v xml:space="preserve"> = 0.0</v>
      </c>
      <c r="V26" t="str">
        <f>CONCATENATE(S26,": ",T26,U26)</f>
        <v>extract_task_response_latency_seconds_total: float = 0.0</v>
      </c>
      <c r="W26" t="s">
        <v>62</v>
      </c>
      <c r="X26" t="str">
        <f>CONCATENATE("self.",O26,".labels(**self._labels).",W26,"(metrics.get('",S26,"',",0,"))")</f>
        <v>self.appstorestream_extract_task_response_latency_seconds_total.labels(**self._labels).set(metrics.get('extract_task_response_latency_seconds_total',0))</v>
      </c>
    </row>
    <row r="27" spans="1:24" x14ac:dyDescent="0.25">
      <c r="A27">
        <f>VLOOKUP(F27,categories,2,FALSE)</f>
        <v>1</v>
      </c>
      <c r="B27">
        <f>VLOOKUP(J27,subcategory,2,FALSE)</f>
        <v>3</v>
      </c>
      <c r="C27">
        <v>5</v>
      </c>
      <c r="D27" t="s">
        <v>50</v>
      </c>
      <c r="E27" s="2" t="s">
        <v>53</v>
      </c>
      <c r="F27" t="s">
        <v>66</v>
      </c>
      <c r="G27" t="s">
        <v>53</v>
      </c>
      <c r="H27" t="s">
        <v>37</v>
      </c>
      <c r="I27" t="s">
        <v>53</v>
      </c>
      <c r="J27" t="s">
        <v>33</v>
      </c>
      <c r="K27" t="str">
        <f>IF(J27="","","_")</f>
        <v>_</v>
      </c>
      <c r="L27" t="s">
        <v>61</v>
      </c>
      <c r="M27" t="str">
        <f>IF(N27="","","_")</f>
        <v>_</v>
      </c>
      <c r="N27" t="s">
        <v>35</v>
      </c>
      <c r="O27" t="str">
        <f>CONCATENATE(D27,E27,F27,G27,H27,I27,J27, K27,L27,M27,N27)</f>
        <v>appstorestream_extract_task_response_average_size_bytes</v>
      </c>
      <c r="P27" t="s">
        <v>100</v>
      </c>
      <c r="Q27" t="s">
        <v>22</v>
      </c>
      <c r="R27" t="s">
        <v>68</v>
      </c>
      <c r="S27" t="str">
        <f>CONCATENATE(F27,G27,H27,I27,J27,K27,L27,M27,N27)</f>
        <v>extract_task_response_average_size_bytes</v>
      </c>
      <c r="T27" t="s">
        <v>47</v>
      </c>
      <c r="U27" t="str">
        <f>IF(T27="float"," = 0.0"," = 0")</f>
        <v xml:space="preserve"> = 0</v>
      </c>
      <c r="V27" t="str">
        <f>CONCATENATE(S27,": ",T27,U27)</f>
        <v>extract_task_response_average_size_bytes: int = 0</v>
      </c>
      <c r="W27" t="s">
        <v>62</v>
      </c>
      <c r="X27" t="str">
        <f>CONCATENATE("self.",O27,".labels(**self._labels).",W27,"(metrics.get('",S27,"',",0,"))")</f>
        <v>self.appstorestream_extract_task_response_average_size_bytes.labels(**self._labels).set(metrics.get('extract_task_response_average_size_bytes',0))</v>
      </c>
    </row>
    <row r="28" spans="1:24" x14ac:dyDescent="0.25">
      <c r="A28">
        <f>VLOOKUP(F28,categories,2,FALSE)</f>
        <v>1</v>
      </c>
      <c r="B28">
        <f>VLOOKUP(J28,subcategory,2,FALSE)</f>
        <v>3</v>
      </c>
      <c r="C28">
        <v>6</v>
      </c>
      <c r="D28" t="s">
        <v>50</v>
      </c>
      <c r="E28" s="2" t="s">
        <v>53</v>
      </c>
      <c r="F28" t="s">
        <v>66</v>
      </c>
      <c r="G28" t="s">
        <v>53</v>
      </c>
      <c r="H28" t="s">
        <v>37</v>
      </c>
      <c r="I28" t="s">
        <v>53</v>
      </c>
      <c r="J28" t="s">
        <v>33</v>
      </c>
      <c r="K28" t="str">
        <f>IF(J28="","","_")</f>
        <v>_</v>
      </c>
      <c r="L28" t="s">
        <v>57</v>
      </c>
      <c r="M28" t="str">
        <f>IF(N28="","","_")</f>
        <v>_</v>
      </c>
      <c r="N28" t="s">
        <v>51</v>
      </c>
      <c r="O28" t="str">
        <f>CONCATENATE(D28,E28,F28,G28,H28,I28,J28, K28,L28,M28,N28)</f>
        <v>appstorestream_extract_task_response_size_bytes_total</v>
      </c>
      <c r="P28" t="s">
        <v>101</v>
      </c>
      <c r="Q28" t="s">
        <v>22</v>
      </c>
      <c r="R28" t="s">
        <v>68</v>
      </c>
      <c r="S28" t="str">
        <f>CONCATENATE(F28,G28,H28,I28,J28,K28,L28,M28,N28)</f>
        <v>extract_task_response_size_bytes_total</v>
      </c>
      <c r="T28" t="s">
        <v>47</v>
      </c>
      <c r="U28" t="str">
        <f>IF(T28="float"," = 0.0"," = 0")</f>
        <v xml:space="preserve"> = 0</v>
      </c>
      <c r="V28" t="str">
        <f>CONCATENATE(S28,": ",T28,U28)</f>
        <v>extract_task_response_size_bytes_total: int = 0</v>
      </c>
      <c r="W28" t="s">
        <v>62</v>
      </c>
      <c r="X28" t="str">
        <f>CONCATENATE("self.",O28,".labels(**self._labels).",W28,"(metrics.get('",S28,"',",0,"))")</f>
        <v>self.appstorestream_extract_task_response_size_bytes_total.labels(**self._labels).set(metrics.get('extract_task_response_size_bytes_total',0))</v>
      </c>
    </row>
    <row r="29" spans="1:24" x14ac:dyDescent="0.25">
      <c r="A29">
        <f>VLOOKUP(F29,categories,2,FALSE)</f>
        <v>1</v>
      </c>
      <c r="B29">
        <f>VLOOKUP(J29,subcategory,2,FALSE)</f>
        <v>5</v>
      </c>
      <c r="C29">
        <v>1</v>
      </c>
      <c r="D29" t="s">
        <v>50</v>
      </c>
      <c r="E29" s="2" t="s">
        <v>53</v>
      </c>
      <c r="F29" t="s">
        <v>66</v>
      </c>
      <c r="G29" t="s">
        <v>53</v>
      </c>
      <c r="H29" t="s">
        <v>37</v>
      </c>
      <c r="I29" t="s">
        <v>53</v>
      </c>
      <c r="J29" t="s">
        <v>36</v>
      </c>
      <c r="K29" t="str">
        <f>IF(J29="","","_")</f>
        <v>_</v>
      </c>
      <c r="L29" t="s">
        <v>5</v>
      </c>
      <c r="M29" t="str">
        <f>IF(N29="","","_")</f>
        <v>_</v>
      </c>
      <c r="N29" t="s">
        <v>19</v>
      </c>
      <c r="O29" t="str">
        <f>CONCATENATE(D29,E29,F29,G29,H29,I29,J29, K29,L29,M29,N29)</f>
        <v>appstorestream_extract_task_success_failure_retries_total</v>
      </c>
      <c r="P29" t="s">
        <v>102</v>
      </c>
      <c r="Q29" t="s">
        <v>22</v>
      </c>
      <c r="R29" t="s">
        <v>68</v>
      </c>
      <c r="S29" t="str">
        <f>CONCATENATE(F29,G29,H29,I29,J29,K29,L29,M29,N29)</f>
        <v>extract_task_success_failure_retries_total</v>
      </c>
      <c r="T29" t="s">
        <v>47</v>
      </c>
      <c r="U29" t="str">
        <f>IF(T29="float"," = 0.0"," = 0")</f>
        <v xml:space="preserve"> = 0</v>
      </c>
      <c r="V29" t="str">
        <f>CONCATENATE(S29,": ",T29,U29)</f>
        <v>extract_task_success_failure_retries_total: int = 0</v>
      </c>
      <c r="W29" t="s">
        <v>62</v>
      </c>
      <c r="X29" t="str">
        <f>CONCATENATE("self.",O29,".labels(**self._labels).",W29,"(metrics.get('",S29,"',",0,"))")</f>
        <v>self.appstorestream_extract_task_success_failure_retries_total.labels(**self._labels).set(metrics.get('extract_task_success_failure_retries_total',0))</v>
      </c>
    </row>
    <row r="30" spans="1:24" x14ac:dyDescent="0.25">
      <c r="A30">
        <f>VLOOKUP(F30,categories,2,FALSE)</f>
        <v>1</v>
      </c>
      <c r="B30">
        <f>VLOOKUP(J30,subcategory,2,FALSE)</f>
        <v>5</v>
      </c>
      <c r="C30">
        <v>2</v>
      </c>
      <c r="D30" t="s">
        <v>50</v>
      </c>
      <c r="E30" s="2" t="s">
        <v>53</v>
      </c>
      <c r="F30" t="s">
        <v>66</v>
      </c>
      <c r="G30" t="s">
        <v>53</v>
      </c>
      <c r="H30" t="s">
        <v>37</v>
      </c>
      <c r="I30" t="s">
        <v>53</v>
      </c>
      <c r="J30" t="s">
        <v>36</v>
      </c>
      <c r="K30" t="str">
        <f>IF(J30="","","_")</f>
        <v>_</v>
      </c>
      <c r="L30" t="s">
        <v>7</v>
      </c>
      <c r="M30" t="str">
        <f>IF(N30="","","_")</f>
        <v>_</v>
      </c>
      <c r="N30" t="s">
        <v>19</v>
      </c>
      <c r="O30" t="str">
        <f>CONCATENATE(D30,E30,F30,G30,H30,I30,J30, K30,L30,M30,N30)</f>
        <v>appstorestream_extract_task_success_failure_errors_total</v>
      </c>
      <c r="P30" t="s">
        <v>103</v>
      </c>
      <c r="Q30" t="s">
        <v>22</v>
      </c>
      <c r="R30" t="s">
        <v>68</v>
      </c>
      <c r="S30" t="str">
        <f>CONCATENATE(F30,G30,H30,I30,J30,K30,L30,M30,N30)</f>
        <v>extract_task_success_failure_errors_total</v>
      </c>
      <c r="T30" t="s">
        <v>47</v>
      </c>
      <c r="U30" t="str">
        <f>IF(T30="float"," = 0.0"," = 0")</f>
        <v xml:space="preserve"> = 0</v>
      </c>
      <c r="V30" t="str">
        <f>CONCATENATE(S30,": ",T30,U30)</f>
        <v>extract_task_success_failure_errors_total: int = 0</v>
      </c>
      <c r="W30" t="s">
        <v>62</v>
      </c>
      <c r="X30" t="str">
        <f>CONCATENATE("self.",O30,".labels(**self._labels).",W30,"(metrics.get('",S30,"',",0,"))")</f>
        <v>self.appstorestream_extract_task_success_failure_errors_total.labels(**self._labels).set(metrics.get('extract_task_success_failure_errors_total',0))</v>
      </c>
    </row>
    <row r="31" spans="1:24" x14ac:dyDescent="0.25">
      <c r="A31">
        <f>VLOOKUP(F31,categories,2,FALSE)</f>
        <v>1</v>
      </c>
      <c r="B31">
        <f>VLOOKUP(J31,subcategory,2,FALSE)</f>
        <v>5</v>
      </c>
      <c r="C31">
        <v>3</v>
      </c>
      <c r="D31" t="s">
        <v>50</v>
      </c>
      <c r="E31" s="2" t="s">
        <v>53</v>
      </c>
      <c r="F31" t="s">
        <v>66</v>
      </c>
      <c r="G31" t="s">
        <v>53</v>
      </c>
      <c r="H31" t="s">
        <v>37</v>
      </c>
      <c r="I31" t="s">
        <v>53</v>
      </c>
      <c r="J31" t="s">
        <v>36</v>
      </c>
      <c r="K31" t="str">
        <f>IF(J31="","","_")</f>
        <v>_</v>
      </c>
      <c r="L31" t="s">
        <v>2</v>
      </c>
      <c r="M31" t="str">
        <f>IF(N31="","","_")</f>
        <v>_</v>
      </c>
      <c r="N31" t="s">
        <v>19</v>
      </c>
      <c r="O31" t="str">
        <f>CONCATENATE(D31,E31,F31,G31,H31,I31,J31, K31,L31,M31,N31)</f>
        <v>appstorestream_extract_task_success_failure_client_errors_total</v>
      </c>
      <c r="P31" t="s">
        <v>104</v>
      </c>
      <c r="Q31" t="s">
        <v>22</v>
      </c>
      <c r="R31" t="s">
        <v>68</v>
      </c>
      <c r="S31" t="str">
        <f>CONCATENATE(F31,G31,H31,I31,J31,K31,L31,M31,N31)</f>
        <v>extract_task_success_failure_client_errors_total</v>
      </c>
      <c r="T31" t="s">
        <v>47</v>
      </c>
      <c r="U31" t="str">
        <f>IF(T31="float"," = 0.0"," = 0")</f>
        <v xml:space="preserve"> = 0</v>
      </c>
      <c r="V31" t="str">
        <f>CONCATENATE(S31,": ",T31,U31)</f>
        <v>extract_task_success_failure_client_errors_total: int = 0</v>
      </c>
      <c r="W31" t="s">
        <v>62</v>
      </c>
      <c r="X31" t="str">
        <f>CONCATENATE("self.",O31,".labels(**self._labels).",W31,"(metrics.get('",S31,"',",0,"))")</f>
        <v>self.appstorestream_extract_task_success_failure_client_errors_total.labels(**self._labels).set(metrics.get('extract_task_success_failure_client_errors_total',0))</v>
      </c>
    </row>
    <row r="32" spans="1:24" x14ac:dyDescent="0.25">
      <c r="A32">
        <f>VLOOKUP(F32,categories,2,FALSE)</f>
        <v>1</v>
      </c>
      <c r="B32">
        <f>VLOOKUP(J32,subcategory,2,FALSE)</f>
        <v>5</v>
      </c>
      <c r="C32">
        <v>4</v>
      </c>
      <c r="D32" t="s">
        <v>50</v>
      </c>
      <c r="E32" s="2" t="s">
        <v>53</v>
      </c>
      <c r="F32" t="s">
        <v>66</v>
      </c>
      <c r="G32" t="s">
        <v>53</v>
      </c>
      <c r="H32" t="s">
        <v>37</v>
      </c>
      <c r="I32" t="s">
        <v>53</v>
      </c>
      <c r="J32" t="s">
        <v>36</v>
      </c>
      <c r="K32" t="str">
        <f>IF(J32="","","_")</f>
        <v>_</v>
      </c>
      <c r="L32" t="s">
        <v>3</v>
      </c>
      <c r="M32" t="str">
        <f>IF(N32="","","_")</f>
        <v>_</v>
      </c>
      <c r="N32" t="s">
        <v>19</v>
      </c>
      <c r="O32" t="str">
        <f>CONCATENATE(D32,E32,F32,G32,H32,I32,J32, K32,L32,M32,N32)</f>
        <v>appstorestream_extract_task_success_failure_server_errors_total</v>
      </c>
      <c r="P32" t="s">
        <v>105</v>
      </c>
      <c r="Q32" t="s">
        <v>22</v>
      </c>
      <c r="R32" t="s">
        <v>68</v>
      </c>
      <c r="S32" t="str">
        <f>CONCATENATE(F32,G32,H32,I32,J32,K32,L32,M32,N32)</f>
        <v>extract_task_success_failure_server_errors_total</v>
      </c>
      <c r="T32" t="s">
        <v>47</v>
      </c>
      <c r="U32" t="str">
        <f>IF(T32="float"," = 0.0"," = 0")</f>
        <v xml:space="preserve"> = 0</v>
      </c>
      <c r="V32" t="str">
        <f>CONCATENATE(S32,": ",T32,U32)</f>
        <v>extract_task_success_failure_server_errors_total: int = 0</v>
      </c>
      <c r="W32" t="s">
        <v>62</v>
      </c>
      <c r="X32" t="str">
        <f>CONCATENATE("self.",O32,".labels(**self._labels).",W32,"(metrics.get('",S32,"',",0,"))")</f>
        <v>self.appstorestream_extract_task_success_failure_server_errors_total.labels(**self._labels).set(metrics.get('extract_task_success_failure_server_errors_total',0))</v>
      </c>
    </row>
    <row r="33" spans="1:24" x14ac:dyDescent="0.25">
      <c r="A33">
        <f>VLOOKUP(F33,categories,2,FALSE)</f>
        <v>1</v>
      </c>
      <c r="B33">
        <f>VLOOKUP(J33,subcategory,2,FALSE)</f>
        <v>5</v>
      </c>
      <c r="C33">
        <v>5</v>
      </c>
      <c r="D33" t="s">
        <v>50</v>
      </c>
      <c r="E33" s="2" t="s">
        <v>53</v>
      </c>
      <c r="F33" t="s">
        <v>66</v>
      </c>
      <c r="G33" t="s">
        <v>53</v>
      </c>
      <c r="H33" t="s">
        <v>37</v>
      </c>
      <c r="I33" t="s">
        <v>53</v>
      </c>
      <c r="J33" t="s">
        <v>36</v>
      </c>
      <c r="K33" t="str">
        <f>IF(J33="","","_")</f>
        <v>_</v>
      </c>
      <c r="L33" t="s">
        <v>30</v>
      </c>
      <c r="M33" t="str">
        <f>IF(N33="","","_")</f>
        <v>_</v>
      </c>
      <c r="N33" t="s">
        <v>19</v>
      </c>
      <c r="O33" t="str">
        <f>CONCATENATE(D33,E33,F33,G33,H33,I33,J33, K33,L33,M33,N33)</f>
        <v>appstorestream_extract_task_success_failure_redirect_errors_total</v>
      </c>
      <c r="P33" t="s">
        <v>106</v>
      </c>
      <c r="Q33" t="s">
        <v>22</v>
      </c>
      <c r="R33" t="s">
        <v>68</v>
      </c>
      <c r="S33" t="str">
        <f>CONCATENATE(F33,G33,H33,I33,J33,K33,L33,M33,N33)</f>
        <v>extract_task_success_failure_redirect_errors_total</v>
      </c>
      <c r="T33" t="s">
        <v>47</v>
      </c>
      <c r="U33" t="str">
        <f>IF(T33="float"," = 0.0"," = 0")</f>
        <v xml:space="preserve"> = 0</v>
      </c>
      <c r="V33" t="str">
        <f>CONCATENATE(S33,": ",T33,U33)</f>
        <v>extract_task_success_failure_redirect_errors_total: int = 0</v>
      </c>
      <c r="W33" t="s">
        <v>62</v>
      </c>
      <c r="X33" t="str">
        <f>CONCATENATE("self.",O33,".labels(**self._labels).",W33,"(metrics.get('",S33,"',",0,"))")</f>
        <v>self.appstorestream_extract_task_success_failure_redirect_errors_total.labels(**self._labels).set(metrics.get('extract_task_success_failure_redirect_errors_total',0))</v>
      </c>
    </row>
    <row r="34" spans="1:24" x14ac:dyDescent="0.25">
      <c r="A34">
        <f>VLOOKUP(F34,categories,2,FALSE)</f>
        <v>1</v>
      </c>
      <c r="B34">
        <f>VLOOKUP(J34,subcategory,2,FALSE)</f>
        <v>5</v>
      </c>
      <c r="C34">
        <v>6</v>
      </c>
      <c r="D34" t="s">
        <v>50</v>
      </c>
      <c r="E34" s="2" t="s">
        <v>53</v>
      </c>
      <c r="F34" t="s">
        <v>66</v>
      </c>
      <c r="G34" t="s">
        <v>53</v>
      </c>
      <c r="H34" t="s">
        <v>37</v>
      </c>
      <c r="I34" t="s">
        <v>53</v>
      </c>
      <c r="J34" t="s">
        <v>36</v>
      </c>
      <c r="K34" t="str">
        <f>IF(J34="","","_")</f>
        <v>_</v>
      </c>
      <c r="L34" t="s">
        <v>31</v>
      </c>
      <c r="M34" t="str">
        <f>IF(N34="","","_")</f>
        <v>_</v>
      </c>
      <c r="N34" t="s">
        <v>19</v>
      </c>
      <c r="O34" t="str">
        <f>CONCATENATE(D34,E34,F34,G34,H34,I34,J34, K34,L34,M34,N34)</f>
        <v>appstorestream_extract_task_success_failure_unknown_errors_total</v>
      </c>
      <c r="P34" t="s">
        <v>107</v>
      </c>
      <c r="Q34" t="s">
        <v>22</v>
      </c>
      <c r="R34" t="s">
        <v>68</v>
      </c>
      <c r="S34" t="str">
        <f>CONCATENATE(F34,G34,H34,I34,J34,K34,L34,M34,N34)</f>
        <v>extract_task_success_failure_unknown_errors_total</v>
      </c>
      <c r="T34" t="s">
        <v>47</v>
      </c>
      <c r="U34" t="str">
        <f>IF(T34="float"," = 0.0"," = 0")</f>
        <v xml:space="preserve"> = 0</v>
      </c>
      <c r="V34" t="str">
        <f>CONCATENATE(S34,": ",T34,U34)</f>
        <v>extract_task_success_failure_unknown_errors_total: int = 0</v>
      </c>
      <c r="W34" t="s">
        <v>62</v>
      </c>
      <c r="X34" t="str">
        <f>CONCATENATE("self.",O34,".labels(**self._labels).",W34,"(metrics.get('",S34,"',",0,"))")</f>
        <v>self.appstorestream_extract_task_success_failure_unknown_errors_total.labels(**self._labels).set(metrics.get('extract_task_success_failure_unknown_errors_total',0))</v>
      </c>
    </row>
    <row r="35" spans="1:24" x14ac:dyDescent="0.25">
      <c r="A35">
        <f>VLOOKUP(F35,categories,2,FALSE)</f>
        <v>1</v>
      </c>
      <c r="B35">
        <f>VLOOKUP(J35,subcategory,2,FALSE)</f>
        <v>5</v>
      </c>
      <c r="C35">
        <v>7</v>
      </c>
      <c r="D35" t="s">
        <v>50</v>
      </c>
      <c r="E35" s="2" t="s">
        <v>53</v>
      </c>
      <c r="F35" t="s">
        <v>66</v>
      </c>
      <c r="G35" t="s">
        <v>53</v>
      </c>
      <c r="H35" t="s">
        <v>37</v>
      </c>
      <c r="I35" t="s">
        <v>53</v>
      </c>
      <c r="J35" t="s">
        <v>36</v>
      </c>
      <c r="K35" t="str">
        <f>IF(J35="","","_")</f>
        <v>_</v>
      </c>
      <c r="L35" t="s">
        <v>42</v>
      </c>
      <c r="M35" t="str">
        <f>IF(N35="","","_")</f>
        <v>_</v>
      </c>
      <c r="N35" t="s">
        <v>16</v>
      </c>
      <c r="O35" t="str">
        <f>CONCATENATE(D35,E35,F35,G35,H35,I35,J35, K35,L35,M35,N35)</f>
        <v>appstorestream_extract_task_success_failure_request_failure_rate_ratio</v>
      </c>
      <c r="P35" t="s">
        <v>108</v>
      </c>
      <c r="Q35" t="s">
        <v>22</v>
      </c>
      <c r="R35" t="s">
        <v>68</v>
      </c>
      <c r="S35" t="str">
        <f>CONCATENATE(F35,G35,H35,I35,J35,K35,L35,M35,N35)</f>
        <v>extract_task_success_failure_request_failure_rate_ratio</v>
      </c>
      <c r="T35" t="s">
        <v>46</v>
      </c>
      <c r="U35" t="str">
        <f>IF(T35="float"," = 0.0"," = 0")</f>
        <v xml:space="preserve"> = 0.0</v>
      </c>
      <c r="V35" t="str">
        <f>CONCATENATE(S35,": ",T35,U35)</f>
        <v>extract_task_success_failure_request_failure_rate_ratio: float = 0.0</v>
      </c>
      <c r="W35" t="s">
        <v>62</v>
      </c>
      <c r="X35" t="str">
        <f>CONCATENATE("self.",O35,".labels(**self._labels).",W35,"(metrics.get('",S35,"',",0,"))")</f>
        <v>self.appstorestream_extract_task_success_failure_request_failure_rate_ratio.labels(**self._labels).set(metrics.get('extract_task_success_failure_request_failure_rate_ratio',0))</v>
      </c>
    </row>
    <row r="36" spans="1:24" x14ac:dyDescent="0.25">
      <c r="A36">
        <f>VLOOKUP(F36,categories,2,FALSE)</f>
        <v>1</v>
      </c>
      <c r="B36">
        <f>VLOOKUP(J36,subcategory,2,FALSE)</f>
        <v>5</v>
      </c>
      <c r="C36">
        <v>8</v>
      </c>
      <c r="D36" t="s">
        <v>50</v>
      </c>
      <c r="E36" s="2" t="s">
        <v>53</v>
      </c>
      <c r="F36" t="s">
        <v>66</v>
      </c>
      <c r="G36" t="s">
        <v>53</v>
      </c>
      <c r="H36" t="s">
        <v>37</v>
      </c>
      <c r="I36" t="s">
        <v>53</v>
      </c>
      <c r="J36" t="s">
        <v>36</v>
      </c>
      <c r="K36" t="str">
        <f>IF(J36="","","_")</f>
        <v>_</v>
      </c>
      <c r="L36" t="s">
        <v>41</v>
      </c>
      <c r="M36" t="str">
        <f>IF(N36="","","_")</f>
        <v>_</v>
      </c>
      <c r="N36" t="s">
        <v>16</v>
      </c>
      <c r="O36" t="str">
        <f>CONCATENATE(D36,E36,F36,G36,H36,I36,J36, K36,L36,M36,N36)</f>
        <v>appstorestream_extract_task_success_failure_request_success_rate_ratio</v>
      </c>
      <c r="P36" t="s">
        <v>109</v>
      </c>
      <c r="Q36" t="s">
        <v>22</v>
      </c>
      <c r="R36" t="s">
        <v>68</v>
      </c>
      <c r="S36" t="str">
        <f>CONCATENATE(F36,G36,H36,I36,J36,K36,L36,M36,N36)</f>
        <v>extract_task_success_failure_request_success_rate_ratio</v>
      </c>
      <c r="T36" t="s">
        <v>46</v>
      </c>
      <c r="U36" t="str">
        <f>IF(T36="float"," = 0.0"," = 0")</f>
        <v xml:space="preserve"> = 0.0</v>
      </c>
      <c r="V36" t="str">
        <f>CONCATENATE(S36,": ",T36,U36)</f>
        <v>extract_task_success_failure_request_success_rate_ratio: float = 0.0</v>
      </c>
      <c r="W36" t="s">
        <v>62</v>
      </c>
      <c r="X36" t="str">
        <f>CONCATENATE("self.",O36,".labels(**self._labels).",W36,"(metrics.get('",S36,"',",0,"))")</f>
        <v>self.appstorestream_extract_task_success_failure_request_success_rate_ratio.labels(**self._labels).set(metrics.get('extract_task_success_failure_request_success_rate_ratio',0))</v>
      </c>
    </row>
    <row r="37" spans="1:24" x14ac:dyDescent="0.25">
      <c r="A37">
        <f>VLOOKUP(F37,categories,2,FALSE)</f>
        <v>1</v>
      </c>
      <c r="B37">
        <f>VLOOKUP(J37,subcategory,2,FALSE)</f>
        <v>6</v>
      </c>
      <c r="C37">
        <v>1</v>
      </c>
      <c r="D37" t="s">
        <v>50</v>
      </c>
      <c r="E37" s="2" t="s">
        <v>53</v>
      </c>
      <c r="F37" t="s">
        <v>66</v>
      </c>
      <c r="G37" t="s">
        <v>53</v>
      </c>
      <c r="H37" t="s">
        <v>37</v>
      </c>
      <c r="I37" t="s">
        <v>53</v>
      </c>
      <c r="J37" t="s">
        <v>32</v>
      </c>
      <c r="K37" t="str">
        <f>IF(J37="","","_")</f>
        <v>_</v>
      </c>
      <c r="L37" t="s">
        <v>21</v>
      </c>
      <c r="M37" t="str">
        <f>IF(N37="","","_")</f>
        <v>_</v>
      </c>
      <c r="N37" t="s">
        <v>16</v>
      </c>
      <c r="O37" t="str">
        <f>CONCATENATE(D37,E37,F37,G37,H37,I37,J37, K37,L37,M37,N37)</f>
        <v>appstorestream_extract_task_throttle_concurrency_efficiency_ratio</v>
      </c>
      <c r="P37" t="s">
        <v>110</v>
      </c>
      <c r="Q37" t="s">
        <v>22</v>
      </c>
      <c r="R37" t="s">
        <v>68</v>
      </c>
      <c r="S37" t="str">
        <f>CONCATENATE(F37,G37,H37,I37,J37,K37,L37,M37,N37)</f>
        <v>extract_task_throttle_concurrency_efficiency_ratio</v>
      </c>
      <c r="T37" t="s">
        <v>46</v>
      </c>
      <c r="U37" t="str">
        <f>IF(T37="float"," = 0.0"," = 0")</f>
        <v xml:space="preserve"> = 0.0</v>
      </c>
      <c r="V37" t="str">
        <f>CONCATENATE(S37,": ",T37,U37)</f>
        <v>extract_task_throttle_concurrency_efficiency_ratio: float = 0.0</v>
      </c>
      <c r="W37" t="s">
        <v>62</v>
      </c>
      <c r="X37" t="str">
        <f>CONCATENATE("self.",O37,".labels(**self._labels).",W37,"(metrics.get('",S37,"',",0,"))")</f>
        <v>self.appstorestream_extract_task_throttle_concurrency_efficiency_ratio.labels(**self._labels).set(metrics.get('extract_task_throttle_concurrency_efficiency_ratio',0))</v>
      </c>
    </row>
    <row r="38" spans="1:24" x14ac:dyDescent="0.25">
      <c r="A38">
        <f>VLOOKUP(F38,categories,2,FALSE)</f>
        <v>1</v>
      </c>
      <c r="B38">
        <f>VLOOKUP(J38,subcategory,2,FALSE)</f>
        <v>6</v>
      </c>
      <c r="C38">
        <v>2</v>
      </c>
      <c r="D38" t="s">
        <v>50</v>
      </c>
      <c r="E38" s="2" t="s">
        <v>53</v>
      </c>
      <c r="F38" t="s">
        <v>66</v>
      </c>
      <c r="G38" t="s">
        <v>53</v>
      </c>
      <c r="H38" t="s">
        <v>37</v>
      </c>
      <c r="I38" t="s">
        <v>53</v>
      </c>
      <c r="J38" t="s">
        <v>32</v>
      </c>
      <c r="K38" t="str">
        <f>IF(J38="","","_")</f>
        <v>_</v>
      </c>
      <c r="L38" t="s">
        <v>25</v>
      </c>
      <c r="M38" t="str">
        <f>IF(N38="","","_")</f>
        <v>_</v>
      </c>
      <c r="N38" t="s">
        <v>16</v>
      </c>
      <c r="O38" t="str">
        <f>CONCATENATE(D38,E38,F38,G38,H38,I38,J38, K38,L38,M38,N38)</f>
        <v>appstorestream_extract_task_throttle_average_latency_efficiency_ratio</v>
      </c>
      <c r="P38" t="s">
        <v>111</v>
      </c>
      <c r="Q38" t="s">
        <v>22</v>
      </c>
      <c r="R38" t="s">
        <v>68</v>
      </c>
      <c r="S38" t="str">
        <f>CONCATENATE(F38,G38,H38,I38,J38,K38,L38,M38,N38)</f>
        <v>extract_task_throttle_average_latency_efficiency_ratio</v>
      </c>
      <c r="T38" t="s">
        <v>46</v>
      </c>
      <c r="U38" t="str">
        <f>IF(T38="float"," = 0.0"," = 0")</f>
        <v xml:space="preserve"> = 0.0</v>
      </c>
      <c r="V38" t="str">
        <f>CONCATENATE(S38,": ",T38,U38)</f>
        <v>extract_task_throttle_average_latency_efficiency_ratio: float = 0.0</v>
      </c>
      <c r="W38" t="s">
        <v>62</v>
      </c>
      <c r="X38" t="str">
        <f>CONCATENATE("self.",O38,".labels(**self._labels).",W38,"(metrics.get('",S38,"',",0,"))")</f>
        <v>self.appstorestream_extract_task_throttle_average_latency_efficiency_ratio.labels(**self._labels).set(metrics.get('extract_task_throttle_average_latency_efficiency_ratio',0))</v>
      </c>
    </row>
    <row r="39" spans="1:24" x14ac:dyDescent="0.25">
      <c r="A39">
        <f>VLOOKUP(F39,categories,2,FALSE)</f>
        <v>1</v>
      </c>
      <c r="B39">
        <f>VLOOKUP(J39,subcategory,2,FALSE)</f>
        <v>6</v>
      </c>
      <c r="C39">
        <v>3</v>
      </c>
      <c r="D39" t="s">
        <v>50</v>
      </c>
      <c r="E39" s="2" t="s">
        <v>53</v>
      </c>
      <c r="F39" t="s">
        <v>66</v>
      </c>
      <c r="G39" t="s">
        <v>53</v>
      </c>
      <c r="H39" t="s">
        <v>37</v>
      </c>
      <c r="I39" t="s">
        <v>53</v>
      </c>
      <c r="J39" t="s">
        <v>32</v>
      </c>
      <c r="K39" t="str">
        <f>IF(J39="","","_")</f>
        <v>_</v>
      </c>
      <c r="L39" t="s">
        <v>26</v>
      </c>
      <c r="M39" t="str">
        <f>IF(N39="","","_")</f>
        <v>_</v>
      </c>
      <c r="N39" t="s">
        <v>16</v>
      </c>
      <c r="O39" t="str">
        <f>CONCATENATE(D39,E39,F39,G39,H39,I39,J39, K39,L39,M39,N39)</f>
        <v>appstorestream_extract_task_throttle_total_latency_efficiency_ratio</v>
      </c>
      <c r="P39" t="s">
        <v>112</v>
      </c>
      <c r="Q39" t="s">
        <v>22</v>
      </c>
      <c r="R39" t="s">
        <v>68</v>
      </c>
      <c r="S39" t="str">
        <f>CONCATENATE(F39,G39,H39,I39,J39,K39,L39,M39,N39)</f>
        <v>extract_task_throttle_total_latency_efficiency_ratio</v>
      </c>
      <c r="T39" t="s">
        <v>46</v>
      </c>
      <c r="U39" t="str">
        <f>IF(T39="float"," = 0.0"," = 0")</f>
        <v xml:space="preserve"> = 0.0</v>
      </c>
      <c r="V39" t="str">
        <f>CONCATENATE(S39,": ",T39,U39)</f>
        <v>extract_task_throttle_total_latency_efficiency_ratio: float = 0.0</v>
      </c>
      <c r="W39" t="s">
        <v>62</v>
      </c>
      <c r="X39" t="str">
        <f>CONCATENATE("self.",O39,".labels(**self._labels).",W39,"(metrics.get('",S39,"',",0,"))")</f>
        <v>self.appstorestream_extract_task_throttle_total_latency_efficiency_ratio.labels(**self._labels).set(metrics.get('extract_task_throttle_total_latency_efficiency_ratio',0))</v>
      </c>
    </row>
    <row r="40" spans="1:24" x14ac:dyDescent="0.25">
      <c r="A40">
        <f>VLOOKUP(F40,categories,2,FALSE)</f>
        <v>2</v>
      </c>
      <c r="B40">
        <f>VLOOKUP(J40,subcategory,2,FALSE)</f>
        <v>1</v>
      </c>
      <c r="C40">
        <v>4</v>
      </c>
      <c r="D40" t="s">
        <v>50</v>
      </c>
      <c r="E40" s="2" t="s">
        <v>53</v>
      </c>
      <c r="F40" t="s">
        <v>67</v>
      </c>
      <c r="G40" t="s">
        <v>53</v>
      </c>
      <c r="H40" t="s">
        <v>24</v>
      </c>
      <c r="I40" t="s">
        <v>53</v>
      </c>
      <c r="J40" t="s">
        <v>1</v>
      </c>
      <c r="K40" t="str">
        <f>IF(J40="","","_")</f>
        <v>_</v>
      </c>
      <c r="L40" t="s">
        <v>12</v>
      </c>
      <c r="M40" t="str">
        <f>IF(N40="","","_")</f>
        <v>_</v>
      </c>
      <c r="N40" t="s">
        <v>18</v>
      </c>
      <c r="O40" t="str">
        <f>CONCATENATE(D40,E40,F40,G40,H40,I40,J40, K40,L40,M40,N40)</f>
        <v>appstorestream_transform_job_runtime_duration_seconds_total</v>
      </c>
      <c r="P40" t="s">
        <v>113</v>
      </c>
      <c r="Q40" t="s">
        <v>23</v>
      </c>
      <c r="R40" t="s">
        <v>69</v>
      </c>
      <c r="S40" t="str">
        <f>CONCATENATE(F40,G40,H40,I40,J40,K40,L40,M40,N40)</f>
        <v>transform_job_runtime_duration_seconds_total</v>
      </c>
      <c r="T40" t="s">
        <v>46</v>
      </c>
      <c r="U40" t="str">
        <f>IF(T40="float"," = 0.0"," = 0")</f>
        <v xml:space="preserve"> = 0.0</v>
      </c>
      <c r="V40" t="str">
        <f>CONCATENATE(S40,": ",T40,U40)</f>
        <v>transform_job_runtime_duration_seconds_total: float = 0.0</v>
      </c>
      <c r="W40" t="s">
        <v>64</v>
      </c>
      <c r="X40" t="str">
        <f>CONCATENATE("self.",O40,".labels(**self._labels).",W40,"(metrics.get('",S40,"',",0,"))")</f>
        <v>self.appstorestream_transform_job_runtime_duration_seconds_total.labels(**self._labels).inc(metrics.get('transform_job_runtime_duration_seconds_total',0))</v>
      </c>
    </row>
    <row r="41" spans="1:24" x14ac:dyDescent="0.25">
      <c r="A41">
        <f>VLOOKUP(F41,categories,2,FALSE)</f>
        <v>2</v>
      </c>
      <c r="B41">
        <f>VLOOKUP(J41,subcategory,2,FALSE)</f>
        <v>4</v>
      </c>
      <c r="C41">
        <v>1</v>
      </c>
      <c r="D41" t="s">
        <v>50</v>
      </c>
      <c r="E41" s="2" t="s">
        <v>53</v>
      </c>
      <c r="F41" t="s">
        <v>67</v>
      </c>
      <c r="G41" t="s">
        <v>53</v>
      </c>
      <c r="H41" t="s">
        <v>24</v>
      </c>
      <c r="I41" t="s">
        <v>53</v>
      </c>
      <c r="J41" t="s">
        <v>72</v>
      </c>
      <c r="K41" t="str">
        <f>IF(J41="","","_")</f>
        <v>_</v>
      </c>
      <c r="L41" t="s">
        <v>71</v>
      </c>
      <c r="M41" t="str">
        <f>IF(N41="","","_")</f>
        <v>_</v>
      </c>
      <c r="N41" t="s">
        <v>19</v>
      </c>
      <c r="O41" t="str">
        <f>CONCATENATE(D41,E41,F41,G41,H41,I41,J41, K41,L41,M41,N41)</f>
        <v>appstorestream_transform_job_record_count_total</v>
      </c>
      <c r="P41" t="s">
        <v>114</v>
      </c>
      <c r="Q41" t="s">
        <v>23</v>
      </c>
      <c r="R41" t="s">
        <v>69</v>
      </c>
      <c r="S41" t="str">
        <f>CONCATENATE(F41,G41,H41,I41,J41,K41,L41,M41,N41)</f>
        <v>transform_job_record_count_total</v>
      </c>
      <c r="T41" t="s">
        <v>47</v>
      </c>
      <c r="U41" t="str">
        <f>IF(T41="float"," = 0.0"," = 0")</f>
        <v xml:space="preserve"> = 0</v>
      </c>
      <c r="V41" t="str">
        <f>CONCATENATE(S41,": ",T41,U41)</f>
        <v>transform_job_record_count_total: int = 0</v>
      </c>
      <c r="W41" t="s">
        <v>64</v>
      </c>
      <c r="X41" t="str">
        <f>CONCATENATE("self.",O41,".labels(**self._labels).",W41,"(metrics.get('",S41,"',",0,"))")</f>
        <v>self.appstorestream_transform_job_record_count_total.labels(**self._labels).inc(metrics.get('transform_job_record_count_total',0))</v>
      </c>
    </row>
    <row r="42" spans="1:24" x14ac:dyDescent="0.25">
      <c r="A42">
        <f>VLOOKUP(F42,categories,2,FALSE)</f>
        <v>2</v>
      </c>
      <c r="B42">
        <f>VLOOKUP(J42,subcategory,2,FALSE)</f>
        <v>4</v>
      </c>
      <c r="C42">
        <v>3</v>
      </c>
      <c r="D42" t="s">
        <v>50</v>
      </c>
      <c r="E42" s="2" t="s">
        <v>53</v>
      </c>
      <c r="F42" t="s">
        <v>67</v>
      </c>
      <c r="G42" t="s">
        <v>53</v>
      </c>
      <c r="H42" t="s">
        <v>24</v>
      </c>
      <c r="I42" t="s">
        <v>53</v>
      </c>
      <c r="J42" t="s">
        <v>72</v>
      </c>
      <c r="K42" t="str">
        <f>IF(J42="","","_")</f>
        <v>_</v>
      </c>
      <c r="L42" t="s">
        <v>57</v>
      </c>
      <c r="M42" t="str">
        <f>IF(N42="","","_")</f>
        <v>_</v>
      </c>
      <c r="N42" t="s">
        <v>51</v>
      </c>
      <c r="O42" t="str">
        <f>CONCATENATE(D42,E42,F42,G42,H42,I42,J42, K42,L42,M42,N42)</f>
        <v>appstorestream_transform_job_record_size_bytes_total</v>
      </c>
      <c r="P42" t="s">
        <v>115</v>
      </c>
      <c r="Q42" t="s">
        <v>23</v>
      </c>
      <c r="R42" t="s">
        <v>69</v>
      </c>
      <c r="S42" t="str">
        <f>CONCATENATE(F42,G42,H42,I42,J42,K42,L42,M42,N42)</f>
        <v>transform_job_record_size_bytes_total</v>
      </c>
      <c r="T42" t="s">
        <v>47</v>
      </c>
      <c r="U42" t="str">
        <f>IF(T42="float"," = 0.0"," = 0")</f>
        <v xml:space="preserve"> = 0</v>
      </c>
      <c r="V42" t="str">
        <f>CONCATENATE(S42,": ",T42,U42)</f>
        <v>transform_job_record_size_bytes_total: int = 0</v>
      </c>
      <c r="W42" t="s">
        <v>64</v>
      </c>
      <c r="X42" t="str">
        <f>CONCATENATE("self.",O42,".labels(**self._labels).",W42,"(metrics.get('",S42,"',",0,"))")</f>
        <v>self.appstorestream_transform_job_record_size_bytes_total.labels(**self._labels).inc(metrics.get('transform_job_record_size_bytes_total',0))</v>
      </c>
    </row>
    <row r="43" spans="1:24" x14ac:dyDescent="0.25">
      <c r="A43">
        <f>VLOOKUP(F43,categories,2,FALSE)</f>
        <v>2</v>
      </c>
      <c r="B43">
        <f>VLOOKUP(J43,subcategory,2,FALSE)</f>
        <v>4</v>
      </c>
      <c r="C43">
        <v>4</v>
      </c>
      <c r="D43" t="s">
        <v>50</v>
      </c>
      <c r="E43" s="2" t="s">
        <v>53</v>
      </c>
      <c r="F43" t="s">
        <v>67</v>
      </c>
      <c r="G43" t="s">
        <v>53</v>
      </c>
      <c r="H43" t="s">
        <v>24</v>
      </c>
      <c r="I43" t="s">
        <v>53</v>
      </c>
      <c r="J43" t="s">
        <v>72</v>
      </c>
      <c r="K43" t="str">
        <f>IF(J43="","","_")</f>
        <v>_</v>
      </c>
      <c r="L43" t="s">
        <v>39</v>
      </c>
      <c r="M43" t="str">
        <f>IF(N43="","","_")</f>
        <v>_</v>
      </c>
      <c r="N43" t="s">
        <v>16</v>
      </c>
      <c r="O43" t="str">
        <f>CONCATENATE(D43,E43,F43,G43,H43,I43,J43, K43,L43,M43,N43)</f>
        <v>appstorestream_transform_job_record_per_second_ratio</v>
      </c>
      <c r="P43" t="s">
        <v>116</v>
      </c>
      <c r="Q43" t="s">
        <v>22</v>
      </c>
      <c r="R43" t="s">
        <v>69</v>
      </c>
      <c r="S43" t="str">
        <f>CONCATENATE(F43,G43,H43,I43,J43,K43,L43,M43,N43)</f>
        <v>transform_job_record_per_second_ratio</v>
      </c>
      <c r="T43" t="s">
        <v>46</v>
      </c>
      <c r="U43" t="str">
        <f>IF(T43="float"," = 0.0"," = 0")</f>
        <v xml:space="preserve"> = 0.0</v>
      </c>
      <c r="V43" t="str">
        <f>CONCATENATE(S43,": ",T43,U43)</f>
        <v>transform_job_record_per_second_ratio: float = 0.0</v>
      </c>
      <c r="W43" t="s">
        <v>62</v>
      </c>
      <c r="X43" t="str">
        <f>CONCATENATE("self.",O43,".labels(**self._labels).",W43,"(metrics.get('",S43,"',",0,"))")</f>
        <v>self.appstorestream_transform_job_record_per_second_ratio.labels(**self._labels).set(metrics.get('transform_job_record_per_second_ratio',0))</v>
      </c>
    </row>
    <row r="44" spans="1:24" x14ac:dyDescent="0.25">
      <c r="A44">
        <f>VLOOKUP(F44,categories,2,FALSE)</f>
        <v>2</v>
      </c>
      <c r="B44">
        <f>VLOOKUP(J44,subcategory,2,FALSE)</f>
        <v>5</v>
      </c>
      <c r="C44">
        <v>1</v>
      </c>
      <c r="D44" t="s">
        <v>50</v>
      </c>
      <c r="E44" s="2" t="s">
        <v>53</v>
      </c>
      <c r="F44" t="s">
        <v>67</v>
      </c>
      <c r="G44" t="s">
        <v>53</v>
      </c>
      <c r="H44" t="s">
        <v>24</v>
      </c>
      <c r="I44" t="s">
        <v>53</v>
      </c>
      <c r="J44" t="s">
        <v>36</v>
      </c>
      <c r="K44" t="str">
        <f>IF(J44="","","_")</f>
        <v>_</v>
      </c>
      <c r="L44" t="s">
        <v>4</v>
      </c>
      <c r="M44" t="str">
        <f>IF(N44="","","_")</f>
        <v>_</v>
      </c>
      <c r="N44" t="s">
        <v>19</v>
      </c>
      <c r="O44" t="str">
        <f>CONCATENATE(D44,E44,F44,G44,H44,I44,J44, K44,L44,M44,N44)</f>
        <v>appstorestream_transform_job_success_failure_data_errors_total</v>
      </c>
      <c r="P44" t="s">
        <v>142</v>
      </c>
      <c r="Q44" t="s">
        <v>23</v>
      </c>
      <c r="R44" t="s">
        <v>69</v>
      </c>
      <c r="S44" t="str">
        <f>CONCATENATE(F44,G44,H44,I44,J44,K44,L44,M44,N44)</f>
        <v>transform_job_success_failure_data_errors_total</v>
      </c>
      <c r="T44" t="s">
        <v>47</v>
      </c>
      <c r="U44" t="str">
        <f>IF(T44="float"," = 0.0"," = 0")</f>
        <v xml:space="preserve"> = 0</v>
      </c>
      <c r="V44" t="str">
        <f>CONCATENATE(S44,": ",T44,U44)</f>
        <v>transform_job_success_failure_data_errors_total: int = 0</v>
      </c>
      <c r="W44" t="s">
        <v>64</v>
      </c>
      <c r="X44" t="str">
        <f>CONCATENATE("self.",O44,".labels(**self._labels).",W44,"(metrics.get('",S44,"',",0,"))")</f>
        <v>self.appstorestream_transform_job_success_failure_data_errors_total.labels(**self._labels).inc(metrics.get('transform_job_success_failure_data_errors_total',0))</v>
      </c>
    </row>
    <row r="45" spans="1:24" x14ac:dyDescent="0.25">
      <c r="A45">
        <f>VLOOKUP(F45,categories,2,FALSE)</f>
        <v>2</v>
      </c>
      <c r="B45">
        <f>VLOOKUP(J45,subcategory,2,FALSE)</f>
        <v>5</v>
      </c>
      <c r="C45">
        <v>2</v>
      </c>
      <c r="D45" t="s">
        <v>50</v>
      </c>
      <c r="E45" s="2" t="s">
        <v>53</v>
      </c>
      <c r="F45" t="s">
        <v>67</v>
      </c>
      <c r="G45" t="s">
        <v>53</v>
      </c>
      <c r="H45" t="s">
        <v>24</v>
      </c>
      <c r="I45" t="s">
        <v>53</v>
      </c>
      <c r="J45" t="s">
        <v>36</v>
      </c>
      <c r="K45" t="str">
        <f>IF(J45="","","_")</f>
        <v>_</v>
      </c>
      <c r="L45" t="s">
        <v>9</v>
      </c>
      <c r="M45" t="str">
        <f>IF(N45="","","_")</f>
        <v>_</v>
      </c>
      <c r="N45" t="s">
        <v>16</v>
      </c>
      <c r="O45" t="str">
        <f>CONCATENATE(D45,E45,F45,G45,H45,I45,J45, K45,L45,M45,N45)</f>
        <v>appstorestream_transform_job_success_failure_data_error_rate_ratio</v>
      </c>
      <c r="P45" t="s">
        <v>117</v>
      </c>
      <c r="Q45" t="s">
        <v>22</v>
      </c>
      <c r="R45" t="s">
        <v>69</v>
      </c>
      <c r="S45" t="str">
        <f>CONCATENATE(F45,G45,H45,I45,J45,K45,L45,M45,N45)</f>
        <v>transform_job_success_failure_data_error_rate_ratio</v>
      </c>
      <c r="T45" t="s">
        <v>47</v>
      </c>
      <c r="U45" t="str">
        <f>IF(T45="float"," = 0.0"," = 0")</f>
        <v xml:space="preserve"> = 0</v>
      </c>
      <c r="V45" t="str">
        <f>CONCATENATE(S45,": ",T45,U45)</f>
        <v>transform_job_success_failure_data_error_rate_ratio: int = 0</v>
      </c>
      <c r="W45" t="s">
        <v>62</v>
      </c>
      <c r="X45" t="str">
        <f>CONCATENATE("self.",O45,".labels(**self._labels).",W45,"(metrics.get('",S45,"',",0,"))")</f>
        <v>self.appstorestream_transform_job_success_failure_data_error_rate_ratio.labels(**self._labels).set(metrics.get('transform_job_success_failure_data_error_rate_ratio',0))</v>
      </c>
    </row>
    <row r="46" spans="1:24" x14ac:dyDescent="0.25">
      <c r="A46">
        <f>VLOOKUP(F46,categories,2,FALSE)</f>
        <v>2</v>
      </c>
      <c r="B46">
        <f>VLOOKUP(J46,subcategory,2,FALSE)</f>
        <v>5</v>
      </c>
      <c r="C46">
        <v>3</v>
      </c>
      <c r="D46" t="s">
        <v>50</v>
      </c>
      <c r="E46" s="2" t="s">
        <v>53</v>
      </c>
      <c r="F46" t="s">
        <v>67</v>
      </c>
      <c r="G46" t="s">
        <v>53</v>
      </c>
      <c r="H46" t="s">
        <v>24</v>
      </c>
      <c r="I46" t="s">
        <v>53</v>
      </c>
      <c r="J46" t="s">
        <v>36</v>
      </c>
      <c r="K46" t="str">
        <f>IF(J46="","","_")</f>
        <v>_</v>
      </c>
      <c r="L46" t="s">
        <v>77</v>
      </c>
      <c r="M46" t="str">
        <f>IF(N46="","","_")</f>
        <v>_</v>
      </c>
      <c r="N46" t="s">
        <v>16</v>
      </c>
      <c r="O46" t="str">
        <f>CONCATENATE(D46,E46,F46,G46,H46,I46,J46, K46,L46,M46,N46)</f>
        <v>appstorestream_transform_job_success_failure_record_success_rate_ratio</v>
      </c>
      <c r="P46" t="s">
        <v>118</v>
      </c>
      <c r="Q46" t="s">
        <v>22</v>
      </c>
      <c r="R46" t="s">
        <v>69</v>
      </c>
      <c r="S46" t="str">
        <f>CONCATENATE(F46,G46,H46,I46,J46,K46,L46,M46,N46)</f>
        <v>transform_job_success_failure_record_success_rate_ratio</v>
      </c>
      <c r="T46" t="s">
        <v>46</v>
      </c>
      <c r="U46" t="str">
        <f>IF(T46="float"," = 0.0"," = 0")</f>
        <v xml:space="preserve"> = 0.0</v>
      </c>
      <c r="V46" t="str">
        <f>CONCATENATE(S46,": ",T46,U46)</f>
        <v>transform_job_success_failure_record_success_rate_ratio: float = 0.0</v>
      </c>
      <c r="W46" t="s">
        <v>62</v>
      </c>
      <c r="X46" t="str">
        <f>CONCATENATE("self.",O46,".labels(**self._labels).",W46,"(metrics.get('",S46,"',",0,"))")</f>
        <v>self.appstorestream_transform_job_success_failure_record_success_rate_ratio.labels(**self._labels).set(metrics.get('transform_job_success_failure_record_success_rate_ratio',0))</v>
      </c>
    </row>
    <row r="47" spans="1:24" x14ac:dyDescent="0.25">
      <c r="A47">
        <f>VLOOKUP(F47,categories,2,FALSE)</f>
        <v>2</v>
      </c>
      <c r="B47">
        <f>VLOOKUP(J47,subcategory,2,FALSE)</f>
        <v>1</v>
      </c>
      <c r="C47">
        <v>1</v>
      </c>
      <c r="D47" t="s">
        <v>50</v>
      </c>
      <c r="E47" s="2" t="s">
        <v>53</v>
      </c>
      <c r="F47" t="s">
        <v>67</v>
      </c>
      <c r="G47" t="s">
        <v>53</v>
      </c>
      <c r="H47" t="s">
        <v>37</v>
      </c>
      <c r="I47" t="s">
        <v>53</v>
      </c>
      <c r="J47" t="s">
        <v>1</v>
      </c>
      <c r="K47" t="str">
        <f>IF(J47="","","_")</f>
        <v>_</v>
      </c>
      <c r="L47" t="s">
        <v>28</v>
      </c>
      <c r="M47" t="str">
        <f>IF(N47="","","_")</f>
        <v>_</v>
      </c>
      <c r="N47" t="s">
        <v>27</v>
      </c>
      <c r="O47" t="str">
        <f>CONCATENATE(D47,E47,F47,G47,H47,I47,J47, K47,L47,M47,N47)</f>
        <v>appstorestream_transform_task_runtime_start_timestamp_seconds</v>
      </c>
      <c r="P47" t="s">
        <v>119</v>
      </c>
      <c r="Q47" t="s">
        <v>22</v>
      </c>
      <c r="R47" t="s">
        <v>69</v>
      </c>
      <c r="S47" t="str">
        <f>CONCATENATE(F47,G47,H47,I47,J47,K47,L47,M47,N47)</f>
        <v>transform_task_runtime_start_timestamp_seconds</v>
      </c>
      <c r="T47" t="s">
        <v>46</v>
      </c>
      <c r="U47" t="str">
        <f>IF(T47="float"," = 0.0"," = 0")</f>
        <v xml:space="preserve"> = 0.0</v>
      </c>
      <c r="V47" t="str">
        <f>CONCATENATE(S47,": ",T47,U47)</f>
        <v>transform_task_runtime_start_timestamp_seconds: float = 0.0</v>
      </c>
      <c r="W47" t="s">
        <v>62</v>
      </c>
      <c r="X47" t="str">
        <f>CONCATENATE("self.",O47,".labels(**self._labels).",W47,"(metrics.get('",S47,"',",0,"))")</f>
        <v>self.appstorestream_transform_task_runtime_start_timestamp_seconds.labels(**self._labels).set(metrics.get('transform_task_runtime_start_timestamp_seconds',0))</v>
      </c>
    </row>
    <row r="48" spans="1:24" x14ac:dyDescent="0.25">
      <c r="A48">
        <f>VLOOKUP(F48,categories,2,FALSE)</f>
        <v>2</v>
      </c>
      <c r="B48">
        <f>VLOOKUP(J48,subcategory,2,FALSE)</f>
        <v>1</v>
      </c>
      <c r="C48">
        <v>2</v>
      </c>
      <c r="D48" t="s">
        <v>50</v>
      </c>
      <c r="E48" s="2" t="s">
        <v>53</v>
      </c>
      <c r="F48" t="s">
        <v>67</v>
      </c>
      <c r="G48" t="s">
        <v>53</v>
      </c>
      <c r="H48" t="s">
        <v>37</v>
      </c>
      <c r="I48" t="s">
        <v>53</v>
      </c>
      <c r="J48" t="s">
        <v>1</v>
      </c>
      <c r="K48" t="str">
        <f>IF(J48="","","_")</f>
        <v>_</v>
      </c>
      <c r="L48" t="s">
        <v>40</v>
      </c>
      <c r="M48" t="str">
        <f>IF(N48="","","_")</f>
        <v>_</v>
      </c>
      <c r="N48" t="s">
        <v>27</v>
      </c>
      <c r="O48" t="str">
        <f>CONCATENATE(D48,E48,F48,G48,H48,I48,J48, K48,L48,M48,N48)</f>
        <v>appstorestream_transform_task_runtime_stop_timestamp_seconds</v>
      </c>
      <c r="P48" t="s">
        <v>120</v>
      </c>
      <c r="Q48" t="s">
        <v>22</v>
      </c>
      <c r="R48" t="s">
        <v>69</v>
      </c>
      <c r="S48" t="str">
        <f>CONCATENATE(F48,G48,H48,I48,J48,K48,L48,M48,N48)</f>
        <v>transform_task_runtime_stop_timestamp_seconds</v>
      </c>
      <c r="T48" t="s">
        <v>46</v>
      </c>
      <c r="U48" t="str">
        <f>IF(T48="float"," = 0.0"," = 0")</f>
        <v xml:space="preserve"> = 0.0</v>
      </c>
      <c r="V48" t="str">
        <f>CONCATENATE(S48,": ",T48,U48)</f>
        <v>transform_task_runtime_stop_timestamp_seconds: float = 0.0</v>
      </c>
      <c r="W48" t="s">
        <v>62</v>
      </c>
      <c r="X48" t="str">
        <f>CONCATENATE("self.",O48,".labels(**self._labels).",W48,"(metrics.get('",S48,"',",0,"))")</f>
        <v>self.appstorestream_transform_task_runtime_stop_timestamp_seconds.labels(**self._labels).set(metrics.get('transform_task_runtime_stop_timestamp_seconds',0))</v>
      </c>
    </row>
    <row r="49" spans="1:24" x14ac:dyDescent="0.25">
      <c r="A49">
        <f>VLOOKUP(F49,categories,2,FALSE)</f>
        <v>2</v>
      </c>
      <c r="B49">
        <f>VLOOKUP(J49,subcategory,2,FALSE)</f>
        <v>1</v>
      </c>
      <c r="C49">
        <v>3</v>
      </c>
      <c r="D49" t="s">
        <v>50</v>
      </c>
      <c r="E49" s="2" t="s">
        <v>53</v>
      </c>
      <c r="F49" t="s">
        <v>67</v>
      </c>
      <c r="G49" t="s">
        <v>53</v>
      </c>
      <c r="H49" t="s">
        <v>37</v>
      </c>
      <c r="I49" t="s">
        <v>53</v>
      </c>
      <c r="J49" t="s">
        <v>1</v>
      </c>
      <c r="K49" t="str">
        <f>IF(J49="","","_")</f>
        <v>_</v>
      </c>
      <c r="L49" t="s">
        <v>12</v>
      </c>
      <c r="M49" t="str">
        <f>IF(N49="","","_")</f>
        <v>_</v>
      </c>
      <c r="N49" t="s">
        <v>15</v>
      </c>
      <c r="O49" t="str">
        <f>CONCATENATE(D49,E49,F49,G49,H49,I49,J49, K49,L49,M49,N49)</f>
        <v>appstorestream_transform_task_runtime_duration_seconds</v>
      </c>
      <c r="P49" t="s">
        <v>121</v>
      </c>
      <c r="Q49" t="s">
        <v>22</v>
      </c>
      <c r="R49" t="s">
        <v>69</v>
      </c>
      <c r="S49" t="str">
        <f>CONCATENATE(F49,G49,H49,I49,J49,K49,L49,M49,N49)</f>
        <v>transform_task_runtime_duration_seconds</v>
      </c>
      <c r="T49" t="s">
        <v>46</v>
      </c>
      <c r="U49" t="str">
        <f>IF(T49="float"," = 0.0"," = 0")</f>
        <v xml:space="preserve"> = 0.0</v>
      </c>
      <c r="V49" t="str">
        <f>CONCATENATE(S49,": ",T49,U49)</f>
        <v>transform_task_runtime_duration_seconds: float = 0.0</v>
      </c>
      <c r="W49" t="s">
        <v>62</v>
      </c>
      <c r="X49" t="str">
        <f>CONCATENATE("self.",O49,".labels(**self._labels).",W49,"(metrics.get('",S49,"',",0,"))")</f>
        <v>self.appstorestream_transform_task_runtime_duration_seconds.labels(**self._labels).set(metrics.get('transform_task_runtime_duration_seconds',0))</v>
      </c>
    </row>
    <row r="50" spans="1:24" x14ac:dyDescent="0.25">
      <c r="A50">
        <f>VLOOKUP(F50,categories,2,FALSE)</f>
        <v>2</v>
      </c>
      <c r="B50">
        <f>VLOOKUP(J50,subcategory,2,FALSE)</f>
        <v>4</v>
      </c>
      <c r="C50">
        <v>1</v>
      </c>
      <c r="D50" t="s">
        <v>50</v>
      </c>
      <c r="E50" s="2" t="s">
        <v>53</v>
      </c>
      <c r="F50" t="s">
        <v>67</v>
      </c>
      <c r="G50" t="s">
        <v>53</v>
      </c>
      <c r="H50" t="s">
        <v>37</v>
      </c>
      <c r="I50" t="s">
        <v>53</v>
      </c>
      <c r="J50" t="s">
        <v>72</v>
      </c>
      <c r="K50" t="str">
        <f>IF(J50="","","_")</f>
        <v>_</v>
      </c>
      <c r="L50" t="s">
        <v>71</v>
      </c>
      <c r="M50" t="str">
        <f>IF(N50="","","_")</f>
        <v/>
      </c>
      <c r="O50" t="str">
        <f>CONCATENATE(D50,E50,F50,G50,H50,I50,J50, K50,L50,M50,N50)</f>
        <v>appstorestream_transform_task_record_count</v>
      </c>
      <c r="P50" t="s">
        <v>122</v>
      </c>
      <c r="Q50" t="s">
        <v>22</v>
      </c>
      <c r="R50" t="s">
        <v>69</v>
      </c>
      <c r="S50" t="str">
        <f>CONCATENATE(F50,G50,H50,I50,J50,K50,L50,M50,N50)</f>
        <v>transform_task_record_count</v>
      </c>
      <c r="T50" t="s">
        <v>47</v>
      </c>
      <c r="U50" t="str">
        <f>IF(T50="float"," = 0.0"," = 0")</f>
        <v xml:space="preserve"> = 0</v>
      </c>
      <c r="V50" t="str">
        <f>CONCATENATE(S50,": ",T50,U50)</f>
        <v>transform_task_record_count: int = 0</v>
      </c>
      <c r="W50" t="s">
        <v>62</v>
      </c>
      <c r="X50" t="str">
        <f>CONCATENATE("self.",O50,".labels(**self._labels).",W50,"(metrics.get('",S50,"',",0,"))")</f>
        <v>self.appstorestream_transform_task_record_count.labels(**self._labels).set(metrics.get('transform_task_record_count',0))</v>
      </c>
    </row>
    <row r="51" spans="1:24" x14ac:dyDescent="0.25">
      <c r="A51">
        <f>VLOOKUP(F51,categories,2,FALSE)</f>
        <v>2</v>
      </c>
      <c r="B51">
        <f>VLOOKUP(J51,subcategory,2,FALSE)</f>
        <v>4</v>
      </c>
      <c r="C51">
        <v>2</v>
      </c>
      <c r="D51" t="s">
        <v>50</v>
      </c>
      <c r="E51" s="2" t="s">
        <v>53</v>
      </c>
      <c r="F51" t="s">
        <v>67</v>
      </c>
      <c r="G51" t="s">
        <v>53</v>
      </c>
      <c r="H51" t="s">
        <v>37</v>
      </c>
      <c r="I51" t="s">
        <v>53</v>
      </c>
      <c r="J51" t="s">
        <v>72</v>
      </c>
      <c r="K51" t="str">
        <f>IF(J51="","","_")</f>
        <v>_</v>
      </c>
      <c r="L51" t="s">
        <v>61</v>
      </c>
      <c r="M51" t="str">
        <f>IF(N51="","","_")</f>
        <v>_</v>
      </c>
      <c r="N51" t="s">
        <v>35</v>
      </c>
      <c r="O51" t="str">
        <f>CONCATENATE(D51,E51,F51,G51,H51,I51,J51, K51,L51,M51,N51)</f>
        <v>appstorestream_transform_task_record_average_size_bytes</v>
      </c>
      <c r="P51" t="s">
        <v>123</v>
      </c>
      <c r="Q51" t="s">
        <v>22</v>
      </c>
      <c r="R51" t="s">
        <v>69</v>
      </c>
      <c r="S51" t="str">
        <f>CONCATENATE(F51,G51,H51,I51,J51,K51,L51,M51,N51)</f>
        <v>transform_task_record_average_size_bytes</v>
      </c>
      <c r="T51" t="s">
        <v>47</v>
      </c>
      <c r="U51" t="str">
        <f>IF(T51="float"," = 0.0"," = 0")</f>
        <v xml:space="preserve"> = 0</v>
      </c>
      <c r="V51" t="str">
        <f>CONCATENATE(S51,": ",T51,U51)</f>
        <v>transform_task_record_average_size_bytes: int = 0</v>
      </c>
      <c r="W51" t="s">
        <v>62</v>
      </c>
      <c r="X51" t="str">
        <f>CONCATENATE("self.",O51,".labels(**self._labels).",W51,"(metrics.get('",S51,"',",0,"))")</f>
        <v>self.appstorestream_transform_task_record_average_size_bytes.labels(**self._labels).set(metrics.get('transform_task_record_average_size_bytes',0))</v>
      </c>
    </row>
    <row r="52" spans="1:24" x14ac:dyDescent="0.25">
      <c r="A52">
        <f>VLOOKUP(F52,categories,2,FALSE)</f>
        <v>2</v>
      </c>
      <c r="B52">
        <f>VLOOKUP(J52,subcategory,2,FALSE)</f>
        <v>4</v>
      </c>
      <c r="C52">
        <v>4</v>
      </c>
      <c r="D52" t="s">
        <v>50</v>
      </c>
      <c r="E52" s="2" t="s">
        <v>53</v>
      </c>
      <c r="F52" t="s">
        <v>67</v>
      </c>
      <c r="G52" t="s">
        <v>53</v>
      </c>
      <c r="H52" t="s">
        <v>37</v>
      </c>
      <c r="I52" t="s">
        <v>53</v>
      </c>
      <c r="J52" t="s">
        <v>72</v>
      </c>
      <c r="K52" t="str">
        <f>IF(J52="","","_")</f>
        <v>_</v>
      </c>
      <c r="L52" t="s">
        <v>39</v>
      </c>
      <c r="M52" t="str">
        <f>IF(N52="","","_")</f>
        <v>_</v>
      </c>
      <c r="N52" t="s">
        <v>16</v>
      </c>
      <c r="O52" t="str">
        <f>CONCATENATE(D52,E52,F52,G52,H52,I52,J52, K52,L52,M52,N52)</f>
        <v>appstorestream_transform_task_record_per_second_ratio</v>
      </c>
      <c r="P52" t="s">
        <v>124</v>
      </c>
      <c r="Q52" t="s">
        <v>22</v>
      </c>
      <c r="R52" t="s">
        <v>69</v>
      </c>
      <c r="S52" t="str">
        <f>CONCATENATE(F52,G52,H52,I52,J52,K52,L52,M52,N52)</f>
        <v>transform_task_record_per_second_ratio</v>
      </c>
      <c r="T52" t="s">
        <v>46</v>
      </c>
      <c r="U52" t="str">
        <f>IF(T52="float"," = 0.0"," = 0")</f>
        <v xml:space="preserve"> = 0.0</v>
      </c>
      <c r="V52" t="str">
        <f>CONCATENATE(S52,": ",T52,U52)</f>
        <v>transform_task_record_per_second_ratio: float = 0.0</v>
      </c>
      <c r="W52" t="s">
        <v>62</v>
      </c>
      <c r="X52" t="str">
        <f>CONCATENATE("self.",O52,".labels(**self._labels).",W52,"(metrics.get('",S52,"',",0,"))")</f>
        <v>self.appstorestream_transform_task_record_per_second_ratio.labels(**self._labels).set(metrics.get('transform_task_record_per_second_ratio',0))</v>
      </c>
    </row>
    <row r="53" spans="1:24" x14ac:dyDescent="0.25">
      <c r="A53">
        <f>VLOOKUP(F53,categories,2,FALSE)</f>
        <v>2</v>
      </c>
      <c r="B53">
        <f>VLOOKUP(J53,subcategory,2,FALSE)</f>
        <v>5</v>
      </c>
      <c r="C53">
        <v>1</v>
      </c>
      <c r="D53" t="s">
        <v>50</v>
      </c>
      <c r="E53" s="2" t="s">
        <v>53</v>
      </c>
      <c r="F53" t="s">
        <v>67</v>
      </c>
      <c r="G53" t="s">
        <v>53</v>
      </c>
      <c r="H53" t="s">
        <v>37</v>
      </c>
      <c r="I53" t="s">
        <v>53</v>
      </c>
      <c r="J53" t="s">
        <v>36</v>
      </c>
      <c r="K53" t="str">
        <f>IF(J53="","","_")</f>
        <v>_</v>
      </c>
      <c r="L53" t="s">
        <v>4</v>
      </c>
      <c r="M53" t="str">
        <f>IF(N53="","","_")</f>
        <v>_</v>
      </c>
      <c r="N53" t="s">
        <v>19</v>
      </c>
      <c r="O53" t="str">
        <f>CONCATENATE(D53,E53,F53,G53,H53,I53,J53, K53,L53,M53,N53)</f>
        <v>appstorestream_transform_task_success_failure_data_errors_total</v>
      </c>
      <c r="P53" t="s">
        <v>125</v>
      </c>
      <c r="Q53" t="s">
        <v>22</v>
      </c>
      <c r="R53" t="s">
        <v>69</v>
      </c>
      <c r="S53" t="str">
        <f>CONCATENATE(F53,G53,H53,I53,J53,K53,L53,M53,N53)</f>
        <v>transform_task_success_failure_data_errors_total</v>
      </c>
      <c r="T53" t="s">
        <v>47</v>
      </c>
      <c r="U53" t="str">
        <f>IF(T53="float"," = 0.0"," = 0")</f>
        <v xml:space="preserve"> = 0</v>
      </c>
      <c r="V53" t="str">
        <f>CONCATENATE(S53,": ",T53,U53)</f>
        <v>transform_task_success_failure_data_errors_total: int = 0</v>
      </c>
      <c r="W53" t="s">
        <v>62</v>
      </c>
      <c r="X53" t="str">
        <f>CONCATENATE("self.",O53,".labels(**self._labels).",W53,"(metrics.get('",S53,"',",0,"))")</f>
        <v>self.appstorestream_transform_task_success_failure_data_errors_total.labels(**self._labels).set(metrics.get('transform_task_success_failure_data_errors_total',0))</v>
      </c>
    </row>
    <row r="54" spans="1:24" x14ac:dyDescent="0.25">
      <c r="A54">
        <f>VLOOKUP(F54,categories,2,FALSE)</f>
        <v>2</v>
      </c>
      <c r="B54">
        <f>VLOOKUP(J54,subcategory,2,FALSE)</f>
        <v>5</v>
      </c>
      <c r="C54">
        <v>2</v>
      </c>
      <c r="D54" t="s">
        <v>50</v>
      </c>
      <c r="E54" s="2" t="s">
        <v>53</v>
      </c>
      <c r="F54" t="s">
        <v>67</v>
      </c>
      <c r="G54" t="s">
        <v>53</v>
      </c>
      <c r="H54" t="s">
        <v>37</v>
      </c>
      <c r="I54" t="s">
        <v>53</v>
      </c>
      <c r="J54" t="s">
        <v>36</v>
      </c>
      <c r="K54" t="str">
        <f>IF(J54="","","_")</f>
        <v>_</v>
      </c>
      <c r="L54" t="s">
        <v>9</v>
      </c>
      <c r="M54" t="str">
        <f>IF(N54="","","_")</f>
        <v>_</v>
      </c>
      <c r="N54" t="s">
        <v>16</v>
      </c>
      <c r="O54" t="str">
        <f>CONCATENATE(D54,E54,F54,G54,H54,I54,J54, K54,L54,M54,N54)</f>
        <v>appstorestream_transform_task_success_failure_data_error_rate_ratio</v>
      </c>
      <c r="P54" t="s">
        <v>126</v>
      </c>
      <c r="Q54" t="s">
        <v>22</v>
      </c>
      <c r="R54" t="s">
        <v>69</v>
      </c>
      <c r="S54" t="str">
        <f>CONCATENATE(F54,G54,H54,I54,J54,K54,L54,M54,N54)</f>
        <v>transform_task_success_failure_data_error_rate_ratio</v>
      </c>
      <c r="T54" t="s">
        <v>47</v>
      </c>
      <c r="U54" t="str">
        <f>IF(T54="float"," = 0.0"," = 0")</f>
        <v xml:space="preserve"> = 0</v>
      </c>
      <c r="V54" t="str">
        <f>CONCATENATE(S54,": ",T54,U54)</f>
        <v>transform_task_success_failure_data_error_rate_ratio: int = 0</v>
      </c>
      <c r="W54" t="s">
        <v>62</v>
      </c>
      <c r="X54" t="str">
        <f>CONCATENATE("self.",O54,".labels(**self._labels).",W54,"(metrics.get('",S54,"',",0,"))")</f>
        <v>self.appstorestream_transform_task_success_failure_data_error_rate_ratio.labels(**self._labels).set(metrics.get('transform_task_success_failure_data_error_rate_ratio',0))</v>
      </c>
    </row>
    <row r="55" spans="1:24" x14ac:dyDescent="0.25">
      <c r="A55">
        <f>VLOOKUP(F55,categories,2,FALSE)</f>
        <v>2</v>
      </c>
      <c r="B55">
        <f>VLOOKUP(J55,subcategory,2,FALSE)</f>
        <v>5</v>
      </c>
      <c r="C55">
        <v>3</v>
      </c>
      <c r="D55" t="s">
        <v>50</v>
      </c>
      <c r="E55" s="2" t="s">
        <v>53</v>
      </c>
      <c r="F55" t="s">
        <v>67</v>
      </c>
      <c r="G55" t="s">
        <v>53</v>
      </c>
      <c r="H55" t="s">
        <v>37</v>
      </c>
      <c r="I55" t="s">
        <v>53</v>
      </c>
      <c r="J55" t="s">
        <v>36</v>
      </c>
      <c r="K55" t="str">
        <f>IF(J55="","","_")</f>
        <v>_</v>
      </c>
      <c r="L55" t="s">
        <v>77</v>
      </c>
      <c r="M55" t="str">
        <f>IF(N55="","","_")</f>
        <v>_</v>
      </c>
      <c r="N55" t="s">
        <v>16</v>
      </c>
      <c r="O55" t="str">
        <f>CONCATENATE(D55,E55,F55,G55,H55,I55,J55, K55,L55,M55,N55)</f>
        <v>appstorestream_transform_task_success_failure_record_success_rate_ratio</v>
      </c>
      <c r="P55" t="s">
        <v>127</v>
      </c>
      <c r="Q55" t="s">
        <v>22</v>
      </c>
      <c r="R55" t="s">
        <v>69</v>
      </c>
      <c r="S55" t="str">
        <f>CONCATENATE(F55,G55,H55,I55,J55,K55,L55,M55,N55)</f>
        <v>transform_task_success_failure_record_success_rate_ratio</v>
      </c>
      <c r="T55" t="s">
        <v>46</v>
      </c>
      <c r="U55" t="str">
        <f>IF(T55="float"," = 0.0"," = 0")</f>
        <v xml:space="preserve"> = 0.0</v>
      </c>
      <c r="V55" t="str">
        <f>CONCATENATE(S55,": ",T55,U55)</f>
        <v>transform_task_success_failure_record_success_rate_ratio: float = 0.0</v>
      </c>
      <c r="W55" t="s">
        <v>62</v>
      </c>
      <c r="X55" t="str">
        <f>CONCATENATE("self.",O55,".labels(**self._labels).",W55,"(metrics.get('",S55,"',",0,"))")</f>
        <v>self.appstorestream_transform_task_success_failure_record_success_rate_ratio.labels(**self._labels).set(metrics.get('transform_task_success_failure_record_success_rate_ratio',0))</v>
      </c>
    </row>
    <row r="56" spans="1:24" x14ac:dyDescent="0.25">
      <c r="A56">
        <f>VLOOKUP(F56,categories,2,FALSE)</f>
        <v>3</v>
      </c>
      <c r="B56">
        <f>VLOOKUP(J56,subcategory,2,FALSE)</f>
        <v>1</v>
      </c>
      <c r="C56">
        <v>4</v>
      </c>
      <c r="D56" t="s">
        <v>50</v>
      </c>
      <c r="E56" s="2" t="s">
        <v>53</v>
      </c>
      <c r="F56" t="s">
        <v>65</v>
      </c>
      <c r="G56" t="s">
        <v>53</v>
      </c>
      <c r="H56" t="s">
        <v>24</v>
      </c>
      <c r="I56" t="s">
        <v>53</v>
      </c>
      <c r="J56" t="s">
        <v>1</v>
      </c>
      <c r="K56" t="str">
        <f>IF(J56="","","_")</f>
        <v>_</v>
      </c>
      <c r="L56" t="s">
        <v>12</v>
      </c>
      <c r="M56" t="str">
        <f>IF(N56="","","_")</f>
        <v>_</v>
      </c>
      <c r="N56" t="s">
        <v>18</v>
      </c>
      <c r="O56" t="str">
        <f>CONCATENATE(D56,E56,F56,G56,H56,I56,J56, K56,L56,M56,N56)</f>
        <v>appstorestream_load_job_runtime_duration_seconds_total</v>
      </c>
      <c r="P56" t="s">
        <v>128</v>
      </c>
      <c r="Q56" t="s">
        <v>23</v>
      </c>
      <c r="R56" t="s">
        <v>70</v>
      </c>
      <c r="S56" t="str">
        <f>CONCATENATE(F56,G56,H56,I56,J56,K56,L56,M56,N56)</f>
        <v>load_job_runtime_duration_seconds_total</v>
      </c>
      <c r="T56" t="s">
        <v>46</v>
      </c>
      <c r="U56" t="str">
        <f>IF(T56="float"," = 0.0"," = 0")</f>
        <v xml:space="preserve"> = 0.0</v>
      </c>
      <c r="V56" t="str">
        <f>CONCATENATE(S56,": ",T56,U56)</f>
        <v>load_job_runtime_duration_seconds_total: float = 0.0</v>
      </c>
      <c r="W56" t="s">
        <v>64</v>
      </c>
      <c r="X56" t="str">
        <f>CONCATENATE("self.",O56,".labels(**self._labels).",W56,"(metrics.get('",S56,"',",0,"))")</f>
        <v>self.appstorestream_load_job_runtime_duration_seconds_total.labels(**self._labels).inc(metrics.get('load_job_runtime_duration_seconds_total',0))</v>
      </c>
    </row>
    <row r="57" spans="1:24" x14ac:dyDescent="0.25">
      <c r="A57">
        <f>VLOOKUP(F57,categories,2,FALSE)</f>
        <v>3</v>
      </c>
      <c r="B57">
        <f>VLOOKUP(J57,subcategory,2,FALSE)</f>
        <v>4</v>
      </c>
      <c r="C57">
        <v>1</v>
      </c>
      <c r="D57" t="s">
        <v>50</v>
      </c>
      <c r="E57" s="2" t="s">
        <v>53</v>
      </c>
      <c r="F57" t="s">
        <v>65</v>
      </c>
      <c r="G57" t="s">
        <v>53</v>
      </c>
      <c r="H57" t="s">
        <v>24</v>
      </c>
      <c r="I57" t="s">
        <v>53</v>
      </c>
      <c r="J57" t="s">
        <v>72</v>
      </c>
      <c r="K57" t="str">
        <f>IF(J57="","","_")</f>
        <v>_</v>
      </c>
      <c r="L57" t="s">
        <v>71</v>
      </c>
      <c r="M57" t="str">
        <f>IF(N57="","","_")</f>
        <v>_</v>
      </c>
      <c r="N57" t="s">
        <v>19</v>
      </c>
      <c r="O57" t="str">
        <f>CONCATENATE(D57,E57,F57,G57,H57,I57,J57, K57,L57,M57,N57)</f>
        <v>appstorestream_load_job_record_count_total</v>
      </c>
      <c r="P57" t="s">
        <v>129</v>
      </c>
      <c r="Q57" t="s">
        <v>23</v>
      </c>
      <c r="R57" t="s">
        <v>70</v>
      </c>
      <c r="S57" t="str">
        <f>CONCATENATE(F57,G57,H57,I57,J57,K57,L57,M57,N57)</f>
        <v>load_job_record_count_total</v>
      </c>
      <c r="T57" t="s">
        <v>47</v>
      </c>
      <c r="U57" t="str">
        <f>IF(T57="float"," = 0.0"," = 0")</f>
        <v xml:space="preserve"> = 0</v>
      </c>
      <c r="V57" t="str">
        <f>CONCATENATE(S57,": ",T57,U57)</f>
        <v>load_job_record_count_total: int = 0</v>
      </c>
      <c r="W57" t="s">
        <v>64</v>
      </c>
      <c r="X57" t="str">
        <f>CONCATENATE("self.",O57,".labels(**self._labels).",W57,"(metrics.get('",S57,"',",0,"))")</f>
        <v>self.appstorestream_load_job_record_count_total.labels(**self._labels).inc(metrics.get('load_job_record_count_total',0))</v>
      </c>
    </row>
    <row r="58" spans="1:24" x14ac:dyDescent="0.25">
      <c r="A58">
        <f>VLOOKUP(F58,categories,2,FALSE)</f>
        <v>3</v>
      </c>
      <c r="B58">
        <f>VLOOKUP(J58,subcategory,2,FALSE)</f>
        <v>4</v>
      </c>
      <c r="C58">
        <v>1</v>
      </c>
      <c r="D58" t="s">
        <v>50</v>
      </c>
      <c r="E58" s="2" t="s">
        <v>53</v>
      </c>
      <c r="F58" t="s">
        <v>65</v>
      </c>
      <c r="G58" t="s">
        <v>53</v>
      </c>
      <c r="H58" t="s">
        <v>24</v>
      </c>
      <c r="I58" t="s">
        <v>53</v>
      </c>
      <c r="J58" t="s">
        <v>72</v>
      </c>
      <c r="K58" t="str">
        <f>IF(J58="","","_")</f>
        <v>_</v>
      </c>
      <c r="L58" t="s">
        <v>61</v>
      </c>
      <c r="M58" t="str">
        <f>IF(N58="","","_")</f>
        <v>_</v>
      </c>
      <c r="N58" t="s">
        <v>35</v>
      </c>
      <c r="O58" t="str">
        <f>CONCATENATE(D58,E58,F58,G58,H58,I58,J58, K58,L58,M58,N58)</f>
        <v>appstorestream_load_job_record_average_size_bytes</v>
      </c>
      <c r="P58" t="s">
        <v>130</v>
      </c>
      <c r="Q58" t="s">
        <v>22</v>
      </c>
      <c r="R58" t="s">
        <v>70</v>
      </c>
      <c r="S58" t="str">
        <f>CONCATENATE(F58,G58,H58,I58,J58,K58,L58,M58,N58)</f>
        <v>load_job_record_average_size_bytes</v>
      </c>
      <c r="T58" t="s">
        <v>47</v>
      </c>
      <c r="U58" t="str">
        <f>IF(T58="float"," = 0.0"," = 0")</f>
        <v xml:space="preserve"> = 0</v>
      </c>
      <c r="V58" t="str">
        <f>CONCATENATE(S58,": ",T58,U58)</f>
        <v>load_job_record_average_size_bytes: int = 0</v>
      </c>
      <c r="W58" t="s">
        <v>62</v>
      </c>
      <c r="X58" t="str">
        <f>CONCATENATE("self.",O58,".labels(**self._labels).",W58,"(metrics.get('",S58,"',",0,"))")</f>
        <v>self.appstorestream_load_job_record_average_size_bytes.labels(**self._labels).set(metrics.get('load_job_record_average_size_bytes',0))</v>
      </c>
    </row>
    <row r="59" spans="1:24" x14ac:dyDescent="0.25">
      <c r="A59">
        <f>VLOOKUP(F59,categories,2,FALSE)</f>
        <v>3</v>
      </c>
      <c r="B59">
        <f>VLOOKUP(J59,subcategory,2,FALSE)</f>
        <v>4</v>
      </c>
      <c r="C59">
        <v>1</v>
      </c>
      <c r="D59" t="s">
        <v>50</v>
      </c>
      <c r="E59" s="2" t="s">
        <v>53</v>
      </c>
      <c r="F59" t="s">
        <v>65</v>
      </c>
      <c r="G59" t="s">
        <v>53</v>
      </c>
      <c r="H59" t="s">
        <v>24</v>
      </c>
      <c r="I59" t="s">
        <v>53</v>
      </c>
      <c r="J59" t="s">
        <v>72</v>
      </c>
      <c r="K59" t="str">
        <f>IF(J59="","","_")</f>
        <v>_</v>
      </c>
      <c r="L59" t="s">
        <v>57</v>
      </c>
      <c r="M59" t="str">
        <f>IF(N59="","","_")</f>
        <v>_</v>
      </c>
      <c r="N59" t="s">
        <v>51</v>
      </c>
      <c r="O59" t="str">
        <f>CONCATENATE(D59,E59,F59,G59,H59,I59,J59, K59,L59,M59,N59)</f>
        <v>appstorestream_load_job_record_size_bytes_total</v>
      </c>
      <c r="P59" t="s">
        <v>129</v>
      </c>
      <c r="Q59" t="s">
        <v>23</v>
      </c>
      <c r="R59" t="s">
        <v>70</v>
      </c>
      <c r="S59" t="str">
        <f>CONCATENATE(F59,G59,H59,I59,J59,K59,L59,M59,N59)</f>
        <v>load_job_record_size_bytes_total</v>
      </c>
      <c r="T59" t="s">
        <v>47</v>
      </c>
      <c r="U59" t="str">
        <f>IF(T59="float"," = 0.0"," = 0")</f>
        <v xml:space="preserve"> = 0</v>
      </c>
      <c r="V59" t="str">
        <f>CONCATENATE(S59,": ",T59,U59)</f>
        <v>load_job_record_size_bytes_total: int = 0</v>
      </c>
      <c r="W59" t="s">
        <v>64</v>
      </c>
      <c r="X59" t="str">
        <f>CONCATENATE("self.",O59,".labels(**self._labels).",W59,"(metrics.get('",S59,"',",0,"))")</f>
        <v>self.appstorestream_load_job_record_size_bytes_total.labels(**self._labels).inc(metrics.get('load_job_record_size_bytes_total',0))</v>
      </c>
    </row>
    <row r="60" spans="1:24" x14ac:dyDescent="0.25">
      <c r="A60">
        <f>VLOOKUP(F60,categories,2,FALSE)</f>
        <v>3</v>
      </c>
      <c r="B60">
        <f>VLOOKUP(J60,subcategory,2,FALSE)</f>
        <v>4</v>
      </c>
      <c r="C60">
        <v>2</v>
      </c>
      <c r="D60" t="s">
        <v>50</v>
      </c>
      <c r="E60" s="2" t="s">
        <v>53</v>
      </c>
      <c r="F60" t="s">
        <v>65</v>
      </c>
      <c r="G60" t="s">
        <v>53</v>
      </c>
      <c r="H60" t="s">
        <v>24</v>
      </c>
      <c r="I60" t="s">
        <v>53</v>
      </c>
      <c r="J60" t="s">
        <v>72</v>
      </c>
      <c r="K60" t="str">
        <f>IF(J60="","","_")</f>
        <v>_</v>
      </c>
      <c r="L60" t="s">
        <v>39</v>
      </c>
      <c r="M60" t="str">
        <f>IF(N60="","","_")</f>
        <v>_</v>
      </c>
      <c r="N60" t="s">
        <v>16</v>
      </c>
      <c r="O60" t="str">
        <f>CONCATENATE(D60,E60,F60,G60,H60,I60,J60, K60,L60,M60,N60)</f>
        <v>appstorestream_load_job_record_per_second_ratio</v>
      </c>
      <c r="P60" t="s">
        <v>131</v>
      </c>
      <c r="Q60" t="s">
        <v>22</v>
      </c>
      <c r="R60" t="s">
        <v>70</v>
      </c>
      <c r="S60" t="str">
        <f>CONCATENATE(F60,G60,H60,I60,J60,K60,L60,M60,N60)</f>
        <v>load_job_record_per_second_ratio</v>
      </c>
      <c r="T60" t="s">
        <v>46</v>
      </c>
      <c r="U60" t="str">
        <f>IF(T60="float"," = 0.0"," = 0")</f>
        <v xml:space="preserve"> = 0.0</v>
      </c>
      <c r="V60" t="str">
        <f>CONCATENATE(S60,": ",T60,U60)</f>
        <v>load_job_record_per_second_ratio: float = 0.0</v>
      </c>
      <c r="W60" t="s">
        <v>62</v>
      </c>
      <c r="X60" t="str">
        <f>CONCATENATE("self.",O60,".labels(**self._labels).",W60,"(metrics.get('",S60,"',",0,"))")</f>
        <v>self.appstorestream_load_job_record_per_second_ratio.labels(**self._labels).set(metrics.get('load_job_record_per_second_ratio',0))</v>
      </c>
    </row>
    <row r="61" spans="1:24" x14ac:dyDescent="0.25">
      <c r="A61">
        <f>VLOOKUP(F61,categories,2,FALSE)</f>
        <v>3</v>
      </c>
      <c r="B61">
        <f>VLOOKUP(J61,subcategory,2,FALSE)</f>
        <v>1</v>
      </c>
      <c r="C61">
        <v>1</v>
      </c>
      <c r="D61" t="s">
        <v>50</v>
      </c>
      <c r="E61" s="2" t="s">
        <v>53</v>
      </c>
      <c r="F61" t="s">
        <v>65</v>
      </c>
      <c r="G61" t="s">
        <v>53</v>
      </c>
      <c r="H61" t="s">
        <v>37</v>
      </c>
      <c r="I61" t="s">
        <v>53</v>
      </c>
      <c r="J61" t="s">
        <v>1</v>
      </c>
      <c r="K61" t="str">
        <f>IF(J61="","","_")</f>
        <v>_</v>
      </c>
      <c r="L61" t="s">
        <v>28</v>
      </c>
      <c r="M61" t="str">
        <f>IF(N61="","","_")</f>
        <v>_</v>
      </c>
      <c r="N61" t="s">
        <v>27</v>
      </c>
      <c r="O61" t="str">
        <f>CONCATENATE(D61,E61,F61,G61,H61,I61,J61, K61,L61,M61,N61)</f>
        <v>appstorestream_load_task_runtime_start_timestamp_seconds</v>
      </c>
      <c r="P61" t="s">
        <v>132</v>
      </c>
      <c r="Q61" t="s">
        <v>22</v>
      </c>
      <c r="R61" t="s">
        <v>70</v>
      </c>
      <c r="S61" t="str">
        <f>CONCATENATE(F61,G61,H61,I61,J61,K61,L61,M61,N61)</f>
        <v>load_task_runtime_start_timestamp_seconds</v>
      </c>
      <c r="T61" t="s">
        <v>46</v>
      </c>
      <c r="U61" t="str">
        <f>IF(T61="float"," = 0.0"," = 0")</f>
        <v xml:space="preserve"> = 0.0</v>
      </c>
      <c r="V61" t="str">
        <f>CONCATENATE(S61,": ",T61,U61)</f>
        <v>load_task_runtime_start_timestamp_seconds: float = 0.0</v>
      </c>
      <c r="W61" t="s">
        <v>62</v>
      </c>
      <c r="X61" t="str">
        <f>CONCATENATE("self.",O61,".labels(**self._labels).",W61,"(metrics.get('",S61,"',",0,"))")</f>
        <v>self.appstorestream_load_task_runtime_start_timestamp_seconds.labels(**self._labels).set(metrics.get('load_task_runtime_start_timestamp_seconds',0))</v>
      </c>
    </row>
    <row r="62" spans="1:24" x14ac:dyDescent="0.25">
      <c r="A62">
        <f>VLOOKUP(F62,categories,2,FALSE)</f>
        <v>3</v>
      </c>
      <c r="B62">
        <f>VLOOKUP(J62,subcategory,2,FALSE)</f>
        <v>1</v>
      </c>
      <c r="C62">
        <v>2</v>
      </c>
      <c r="D62" t="s">
        <v>50</v>
      </c>
      <c r="E62" s="2" t="s">
        <v>53</v>
      </c>
      <c r="F62" t="s">
        <v>65</v>
      </c>
      <c r="G62" t="s">
        <v>53</v>
      </c>
      <c r="H62" t="s">
        <v>37</v>
      </c>
      <c r="I62" t="s">
        <v>53</v>
      </c>
      <c r="J62" t="s">
        <v>1</v>
      </c>
      <c r="K62" t="str">
        <f>IF(J62="","","_")</f>
        <v>_</v>
      </c>
      <c r="L62" t="s">
        <v>40</v>
      </c>
      <c r="M62" t="str">
        <f>IF(N62="","","_")</f>
        <v>_</v>
      </c>
      <c r="N62" t="s">
        <v>27</v>
      </c>
      <c r="O62" t="str">
        <f>CONCATENATE(D62,E62,F62,G62,H62,I62,J62, K62,L62,M62,N62)</f>
        <v>appstorestream_load_task_runtime_stop_timestamp_seconds</v>
      </c>
      <c r="P62" t="s">
        <v>133</v>
      </c>
      <c r="Q62" t="s">
        <v>22</v>
      </c>
      <c r="R62" t="s">
        <v>70</v>
      </c>
      <c r="S62" t="str">
        <f>CONCATENATE(F62,G62,H62,I62,J62,K62,L62,M62,N62)</f>
        <v>load_task_runtime_stop_timestamp_seconds</v>
      </c>
      <c r="T62" t="s">
        <v>46</v>
      </c>
      <c r="U62" t="str">
        <f>IF(T62="float"," = 0.0"," = 0")</f>
        <v xml:space="preserve"> = 0.0</v>
      </c>
      <c r="V62" t="str">
        <f>CONCATENATE(S62,": ",T62,U62)</f>
        <v>load_task_runtime_stop_timestamp_seconds: float = 0.0</v>
      </c>
      <c r="W62" t="s">
        <v>62</v>
      </c>
      <c r="X62" t="str">
        <f>CONCATENATE("self.",O62,".labels(**self._labels).",W62,"(metrics.get('",S62,"',",0,"))")</f>
        <v>self.appstorestream_load_task_runtime_stop_timestamp_seconds.labels(**self._labels).set(metrics.get('load_task_runtime_stop_timestamp_seconds',0))</v>
      </c>
    </row>
    <row r="63" spans="1:24" x14ac:dyDescent="0.25">
      <c r="A63">
        <f>VLOOKUP(F63,categories,2,FALSE)</f>
        <v>3</v>
      </c>
      <c r="B63">
        <f>VLOOKUP(J63,subcategory,2,FALSE)</f>
        <v>1</v>
      </c>
      <c r="C63">
        <v>3</v>
      </c>
      <c r="D63" t="s">
        <v>50</v>
      </c>
      <c r="E63" s="2" t="s">
        <v>53</v>
      </c>
      <c r="F63" t="s">
        <v>65</v>
      </c>
      <c r="G63" t="s">
        <v>53</v>
      </c>
      <c r="H63" t="s">
        <v>37</v>
      </c>
      <c r="I63" t="s">
        <v>53</v>
      </c>
      <c r="J63" t="s">
        <v>1</v>
      </c>
      <c r="K63" t="str">
        <f>IF(J63="","","_")</f>
        <v>_</v>
      </c>
      <c r="L63" t="s">
        <v>12</v>
      </c>
      <c r="M63" t="str">
        <f>IF(N63="","","_")</f>
        <v>_</v>
      </c>
      <c r="N63" t="s">
        <v>15</v>
      </c>
      <c r="O63" t="str">
        <f>CONCATENATE(D63,E63,F63,G63,H63,I63,J63, K63,L63,M63,N63)</f>
        <v>appstorestream_load_task_runtime_duration_seconds</v>
      </c>
      <c r="P63" t="s">
        <v>134</v>
      </c>
      <c r="Q63" t="s">
        <v>22</v>
      </c>
      <c r="R63" t="s">
        <v>70</v>
      </c>
      <c r="S63" t="str">
        <f>CONCATENATE(F63,G63,H63,I63,J63,K63,L63,M63,N63)</f>
        <v>load_task_runtime_duration_seconds</v>
      </c>
      <c r="T63" t="s">
        <v>46</v>
      </c>
      <c r="U63" t="str">
        <f>IF(T63="float"," = 0.0"," = 0")</f>
        <v xml:space="preserve"> = 0.0</v>
      </c>
      <c r="V63" t="str">
        <f>CONCATENATE(S63,": ",T63,U63)</f>
        <v>load_task_runtime_duration_seconds: float = 0.0</v>
      </c>
      <c r="W63" t="s">
        <v>62</v>
      </c>
      <c r="X63" t="str">
        <f>CONCATENATE("self.",O63,".labels(**self._labels).",W63,"(metrics.get('",S63,"',",0,"))")</f>
        <v>self.appstorestream_load_task_runtime_duration_seconds.labels(**self._labels).set(metrics.get('load_task_runtime_duration_seconds',0))</v>
      </c>
    </row>
    <row r="64" spans="1:24" x14ac:dyDescent="0.25">
      <c r="A64">
        <f>VLOOKUP(F64,categories,2,FALSE)</f>
        <v>3</v>
      </c>
      <c r="B64">
        <f>VLOOKUP(J64,subcategory,2,FALSE)</f>
        <v>4</v>
      </c>
      <c r="C64">
        <v>1</v>
      </c>
      <c r="D64" t="s">
        <v>50</v>
      </c>
      <c r="E64" s="2" t="s">
        <v>53</v>
      </c>
      <c r="F64" t="s">
        <v>65</v>
      </c>
      <c r="G64" t="s">
        <v>53</v>
      </c>
      <c r="H64" t="s">
        <v>37</v>
      </c>
      <c r="I64" t="s">
        <v>53</v>
      </c>
      <c r="J64" t="s">
        <v>72</v>
      </c>
      <c r="K64" t="str">
        <f>IF(J64="","","_")</f>
        <v>_</v>
      </c>
      <c r="L64" t="s">
        <v>71</v>
      </c>
      <c r="M64" t="str">
        <f>IF(N64="","","_")</f>
        <v/>
      </c>
      <c r="O64" t="str">
        <f>CONCATENATE(D64,E64,F64,G64,H64,I64,J64, K64,L64,M64,N64)</f>
        <v>appstorestream_load_task_record_count</v>
      </c>
      <c r="P64" t="s">
        <v>135</v>
      </c>
      <c r="Q64" t="s">
        <v>22</v>
      </c>
      <c r="R64" t="s">
        <v>70</v>
      </c>
      <c r="S64" t="str">
        <f>CONCATENATE(F64,G64,H64,I64,J64,K64,L64,M64,N64)</f>
        <v>load_task_record_count</v>
      </c>
      <c r="T64" t="s">
        <v>47</v>
      </c>
      <c r="U64" t="str">
        <f>IF(T64="float"," = 0.0"," = 0")</f>
        <v xml:space="preserve"> = 0</v>
      </c>
      <c r="V64" t="str">
        <f>CONCATENATE(S64,": ",T64,U64)</f>
        <v>load_task_record_count: int = 0</v>
      </c>
      <c r="W64" t="s">
        <v>62</v>
      </c>
      <c r="X64" t="str">
        <f>CONCATENATE("self.",O64,".labels(**self._labels).",W64,"(metrics.get('",S64,"',",0,"))")</f>
        <v>self.appstorestream_load_task_record_count.labels(**self._labels).set(metrics.get('load_task_record_count',0))</v>
      </c>
    </row>
    <row r="65" spans="1:24" x14ac:dyDescent="0.25">
      <c r="A65">
        <f>VLOOKUP(F65,categories,2,FALSE)</f>
        <v>3</v>
      </c>
      <c r="B65">
        <f>VLOOKUP(J65,subcategory,2,FALSE)</f>
        <v>4</v>
      </c>
      <c r="C65">
        <v>1</v>
      </c>
      <c r="D65" t="s">
        <v>50</v>
      </c>
      <c r="E65" s="2" t="s">
        <v>53</v>
      </c>
      <c r="F65" t="s">
        <v>65</v>
      </c>
      <c r="G65" t="s">
        <v>53</v>
      </c>
      <c r="H65" t="s">
        <v>37</v>
      </c>
      <c r="I65" t="s">
        <v>53</v>
      </c>
      <c r="J65" t="s">
        <v>72</v>
      </c>
      <c r="K65" t="str">
        <f>IF(J65="","","_")</f>
        <v>_</v>
      </c>
      <c r="L65" t="s">
        <v>61</v>
      </c>
      <c r="M65" t="str">
        <f>IF(N65="","","_")</f>
        <v>_</v>
      </c>
      <c r="N65" t="s">
        <v>35</v>
      </c>
      <c r="O65" t="str">
        <f>CONCATENATE(D65,E65,F65,G65,H65,I65,J65, K65,L65,M65,N65)</f>
        <v>appstorestream_load_task_record_average_size_bytes</v>
      </c>
      <c r="P65" t="s">
        <v>135</v>
      </c>
      <c r="Q65" t="s">
        <v>22</v>
      </c>
      <c r="R65" t="s">
        <v>70</v>
      </c>
      <c r="S65" t="str">
        <f>CONCATENATE(F65,G65,H65,I65,J65,K65,L65,M65,N65)</f>
        <v>load_task_record_average_size_bytes</v>
      </c>
      <c r="T65" t="s">
        <v>47</v>
      </c>
      <c r="U65" t="str">
        <f>IF(T65="float"," = 0.0"," = 0")</f>
        <v xml:space="preserve"> = 0</v>
      </c>
      <c r="V65" t="str">
        <f>CONCATENATE(S65,": ",T65,U65)</f>
        <v>load_task_record_average_size_bytes: int = 0</v>
      </c>
      <c r="W65" t="s">
        <v>62</v>
      </c>
      <c r="X65" t="str">
        <f>CONCATENATE("self.",O65,".labels(**self._labels).",W65,"(metrics.get('",S65,"',",0,"))")</f>
        <v>self.appstorestream_load_task_record_average_size_bytes.labels(**self._labels).set(metrics.get('load_task_record_average_size_bytes',0))</v>
      </c>
    </row>
    <row r="66" spans="1:24" x14ac:dyDescent="0.25">
      <c r="A66">
        <f>VLOOKUP(F66,categories,2,FALSE)</f>
        <v>3</v>
      </c>
      <c r="B66">
        <f>VLOOKUP(J66,subcategory,2,FALSE)</f>
        <v>4</v>
      </c>
      <c r="C66">
        <v>1</v>
      </c>
      <c r="D66" t="s">
        <v>50</v>
      </c>
      <c r="E66" s="2" t="s">
        <v>53</v>
      </c>
      <c r="F66" t="s">
        <v>65</v>
      </c>
      <c r="G66" t="s">
        <v>53</v>
      </c>
      <c r="H66" t="s">
        <v>37</v>
      </c>
      <c r="I66" t="s">
        <v>53</v>
      </c>
      <c r="J66" t="s">
        <v>72</v>
      </c>
      <c r="K66" t="str">
        <f>IF(J66="","","_")</f>
        <v>_</v>
      </c>
      <c r="L66" t="s">
        <v>57</v>
      </c>
      <c r="M66" t="str">
        <f>IF(N66="","","_")</f>
        <v>_</v>
      </c>
      <c r="N66" t="s">
        <v>51</v>
      </c>
      <c r="O66" t="str">
        <f>CONCATENATE(D66,E66,F66,G66,H66,I66,J66, K66,L66,M66,N66)</f>
        <v>appstorestream_load_task_record_size_bytes_total</v>
      </c>
      <c r="P66" t="s">
        <v>136</v>
      </c>
      <c r="Q66" t="s">
        <v>22</v>
      </c>
      <c r="R66" t="s">
        <v>70</v>
      </c>
      <c r="S66" t="str">
        <f>CONCATENATE(F66,G66,H66,I66,J66,K66,L66,M66,N66)</f>
        <v>load_task_record_size_bytes_total</v>
      </c>
      <c r="T66" t="s">
        <v>47</v>
      </c>
      <c r="U66" t="str">
        <f>IF(T66="float"," = 0.0"," = 0")</f>
        <v xml:space="preserve"> = 0</v>
      </c>
      <c r="V66" t="str">
        <f>CONCATENATE(S66,": ",T66,U66)</f>
        <v>load_task_record_size_bytes_total: int = 0</v>
      </c>
      <c r="W66" t="s">
        <v>62</v>
      </c>
      <c r="X66" t="str">
        <f>CONCATENATE("self.",O66,".labels(**self._labels).",W66,"(metrics.get('",S66,"',",0,"))")</f>
        <v>self.appstorestream_load_task_record_size_bytes_total.labels(**self._labels).set(metrics.get('load_task_record_size_bytes_total',0))</v>
      </c>
    </row>
    <row r="67" spans="1:24" x14ac:dyDescent="0.25">
      <c r="A67">
        <f>VLOOKUP(F67,categories,2,FALSE)</f>
        <v>3</v>
      </c>
      <c r="B67">
        <f>VLOOKUP(J67,subcategory,2,FALSE)</f>
        <v>4</v>
      </c>
      <c r="C67">
        <v>2</v>
      </c>
      <c r="D67" t="s">
        <v>50</v>
      </c>
      <c r="E67" s="2" t="s">
        <v>53</v>
      </c>
      <c r="F67" t="s">
        <v>65</v>
      </c>
      <c r="G67" t="s">
        <v>53</v>
      </c>
      <c r="H67" t="s">
        <v>37</v>
      </c>
      <c r="I67" t="s">
        <v>53</v>
      </c>
      <c r="J67" t="s">
        <v>72</v>
      </c>
      <c r="K67" t="str">
        <f>IF(J67="","","_")</f>
        <v>_</v>
      </c>
      <c r="L67" t="s">
        <v>39</v>
      </c>
      <c r="M67" t="str">
        <f>IF(N67="","","_")</f>
        <v>_</v>
      </c>
      <c r="N67" t="s">
        <v>16</v>
      </c>
      <c r="O67" t="str">
        <f>CONCATENATE(D67,E67,F67,G67,H67,I67,J67, K67,L67,M67,N67)</f>
        <v>appstorestream_load_task_record_per_second_ratio</v>
      </c>
      <c r="P67" t="s">
        <v>137</v>
      </c>
      <c r="Q67" t="s">
        <v>22</v>
      </c>
      <c r="R67" t="s">
        <v>70</v>
      </c>
      <c r="S67" t="str">
        <f>CONCATENATE(F67,G67,H67,I67,J67,K67,L67,M67,N67)</f>
        <v>load_task_record_per_second_ratio</v>
      </c>
      <c r="T67" t="s">
        <v>46</v>
      </c>
      <c r="U67" t="str">
        <f>IF(T67="float"," = 0.0"," = 0")</f>
        <v xml:space="preserve"> = 0.0</v>
      </c>
      <c r="V67" t="str">
        <f>CONCATENATE(S67,": ",T67,U67)</f>
        <v>load_task_record_per_second_ratio: float = 0.0</v>
      </c>
      <c r="W67" t="s">
        <v>62</v>
      </c>
      <c r="X67" t="str">
        <f>CONCATENATE("self.",O67,".labels(**self._labels).",W67,"(metrics.get('",S67,"',",0,"))")</f>
        <v>self.appstorestream_load_task_record_per_second_ratio.labels(**self._labels).set(metrics.get('load_task_record_per_second_ratio',0))</v>
      </c>
    </row>
    <row r="68" spans="1:24" x14ac:dyDescent="0.25">
      <c r="A68">
        <f>VLOOKUP(F68,categories,2,FALSE)</f>
        <v>5</v>
      </c>
      <c r="B68">
        <f>VLOOKUP(J68,subcategory,2,FALSE)</f>
        <v>7</v>
      </c>
      <c r="D68" t="s">
        <v>50</v>
      </c>
      <c r="E68" s="2" t="s">
        <v>53</v>
      </c>
      <c r="F68" t="s">
        <v>6</v>
      </c>
      <c r="G68" t="s">
        <v>53</v>
      </c>
      <c r="H68" t="s">
        <v>24</v>
      </c>
      <c r="I68" t="s">
        <v>53</v>
      </c>
      <c r="J68" t="s">
        <v>58</v>
      </c>
      <c r="K68" t="str">
        <f>IF(J68="","","_")</f>
        <v>_</v>
      </c>
      <c r="L68" t="s">
        <v>48</v>
      </c>
      <c r="M68" t="str">
        <f>IF(N68="","","_")</f>
        <v>_</v>
      </c>
      <c r="N68" t="s">
        <v>35</v>
      </c>
      <c r="O68" t="str">
        <f>CONCATENATE(D68,E68,F68,G68,H68,I68,J68, K68,L68,M68,N68)</f>
        <v>appstorestream_system_job_network_io_bytes</v>
      </c>
      <c r="P68" t="s">
        <v>143</v>
      </c>
      <c r="Q68" t="s">
        <v>23</v>
      </c>
      <c r="R68" t="s">
        <v>49</v>
      </c>
      <c r="S68" t="str">
        <f t="shared" ref="S68:S72" si="0">CONCATENATE(F68,G68,H68,I68,J68,K68,L68,M68,N68)</f>
        <v>system_job_network_io_bytes</v>
      </c>
      <c r="T68" t="s">
        <v>47</v>
      </c>
      <c r="U68" t="str">
        <f>IF(T68="float"," = 0.0"," = 0")</f>
        <v xml:space="preserve"> = 0</v>
      </c>
      <c r="V68" t="str">
        <f>CONCATENATE(S68,": ",T68,U68)</f>
        <v>system_job_network_io_bytes: int = 0</v>
      </c>
      <c r="W68" t="s">
        <v>64</v>
      </c>
      <c r="X68" t="str">
        <f>CONCATENATE("self.",O68,".labels(**self._labels).",W68,"(metrics.get('",S68,"',",0,"))")</f>
        <v>self.appstorestream_system_job_network_io_bytes.labels(**self._labels).inc(metrics.get('system_job_network_io_bytes',0))</v>
      </c>
    </row>
    <row r="69" spans="1:24" x14ac:dyDescent="0.25">
      <c r="A69">
        <f>VLOOKUP(F69,categories,2,FALSE)</f>
        <v>5</v>
      </c>
      <c r="B69">
        <f>VLOOKUP(J69,subcategory,2,FALSE)</f>
        <v>8</v>
      </c>
      <c r="D69" t="s">
        <v>50</v>
      </c>
      <c r="E69" s="2" t="s">
        <v>53</v>
      </c>
      <c r="F69" t="s">
        <v>6</v>
      </c>
      <c r="G69" t="s">
        <v>53</v>
      </c>
      <c r="H69" t="s">
        <v>24</v>
      </c>
      <c r="I69" t="s">
        <v>53</v>
      </c>
      <c r="J69" t="s">
        <v>59</v>
      </c>
      <c r="K69" t="str">
        <f>IF(J69="","","_")</f>
        <v>_</v>
      </c>
      <c r="L69" t="s">
        <v>48</v>
      </c>
      <c r="M69" t="str">
        <f>IF(N69="","","_")</f>
        <v>_</v>
      </c>
      <c r="N69" t="s">
        <v>35</v>
      </c>
      <c r="O69" t="str">
        <f>CONCATENATE(D69,E69,F69,G69,H69,I69,J69, K69,L69,M69,N69)</f>
        <v>appstorestream_system_job_disk_io_bytes</v>
      </c>
      <c r="P69" t="s">
        <v>144</v>
      </c>
      <c r="Q69" t="s">
        <v>23</v>
      </c>
      <c r="R69" t="s">
        <v>49</v>
      </c>
      <c r="S69" t="str">
        <f t="shared" si="0"/>
        <v>system_job_disk_io_bytes</v>
      </c>
      <c r="T69" t="s">
        <v>47</v>
      </c>
      <c r="U69" t="str">
        <f>IF(T69="float"," = 0.0"," = 0")</f>
        <v xml:space="preserve"> = 0</v>
      </c>
      <c r="V69" t="str">
        <f>CONCATENATE(S69,": ",T69,U69)</f>
        <v>system_job_disk_io_bytes: int = 0</v>
      </c>
      <c r="W69" t="s">
        <v>64</v>
      </c>
      <c r="X69" t="str">
        <f>CONCATENATE("self.",O69,".labels(**self._labels).",W69,"(metrics.get('",S69,"',",0,"))")</f>
        <v>self.appstorestream_system_job_disk_io_bytes.labels(**self._labels).inc(metrics.get('system_job_disk_io_bytes',0))</v>
      </c>
    </row>
    <row r="70" spans="1:24" x14ac:dyDescent="0.25">
      <c r="A70">
        <f>VLOOKUP(F70,categories,2,FALSE)</f>
        <v>5</v>
      </c>
      <c r="B70">
        <f>VLOOKUP(J70,subcategory,2,FALSE)</f>
        <v>9</v>
      </c>
      <c r="D70" t="s">
        <v>50</v>
      </c>
      <c r="E70" s="2" t="s">
        <v>53</v>
      </c>
      <c r="F70" t="s">
        <v>6</v>
      </c>
      <c r="G70" t="s">
        <v>53</v>
      </c>
      <c r="H70" t="s">
        <v>24</v>
      </c>
      <c r="I70" t="s">
        <v>53</v>
      </c>
      <c r="J70" t="s">
        <v>57</v>
      </c>
      <c r="K70" t="str">
        <f>IF(J70="","","_")</f>
        <v>_</v>
      </c>
      <c r="L70" t="s">
        <v>60</v>
      </c>
      <c r="M70" t="str">
        <f>IF(N70="","","_")</f>
        <v>_</v>
      </c>
      <c r="N70" t="s">
        <v>35</v>
      </c>
      <c r="O70" t="str">
        <f>CONCATENATE(D70,E70,F70,G70,H70,I70,J70, K70,L70,M70,N70)</f>
        <v>appstorestream_system_job_size_db_bytes</v>
      </c>
      <c r="P70" t="s">
        <v>145</v>
      </c>
      <c r="Q70" t="s">
        <v>23</v>
      </c>
      <c r="R70" t="s">
        <v>49</v>
      </c>
      <c r="S70" t="str">
        <f t="shared" si="0"/>
        <v>system_job_size_db_bytes</v>
      </c>
      <c r="T70" t="s">
        <v>47</v>
      </c>
      <c r="U70" t="str">
        <f>IF(T70="float"," = 0.0"," = 0")</f>
        <v xml:space="preserve"> = 0</v>
      </c>
      <c r="V70" t="str">
        <f>CONCATENATE(S70,": ",T70,U70)</f>
        <v>system_job_size_db_bytes: int = 0</v>
      </c>
      <c r="W70" t="s">
        <v>64</v>
      </c>
      <c r="X70" t="str">
        <f>CONCATENATE("self.",O70,".labels(**self._labels).",W70,"(metrics.get('",S70,"',",0,"))")</f>
        <v>self.appstorestream_system_job_size_db_bytes.labels(**self._labels).inc(metrics.get('system_job_size_db_bytes',0))</v>
      </c>
    </row>
    <row r="71" spans="1:24" x14ac:dyDescent="0.25">
      <c r="A71">
        <f>VLOOKUP(F71,categories,2,FALSE)</f>
        <v>5</v>
      </c>
      <c r="B71">
        <f>VLOOKUP(J71,subcategory,2,FALSE)</f>
        <v>10</v>
      </c>
      <c r="D71" t="s">
        <v>50</v>
      </c>
      <c r="E71" s="2" t="s">
        <v>53</v>
      </c>
      <c r="F71" t="s">
        <v>6</v>
      </c>
      <c r="G71" t="s">
        <v>53</v>
      </c>
      <c r="H71" t="s">
        <v>24</v>
      </c>
      <c r="I71" t="s">
        <v>53</v>
      </c>
      <c r="J71" t="s">
        <v>34</v>
      </c>
      <c r="K71" t="str">
        <f>IF(J71="","","_")</f>
        <v>_</v>
      </c>
      <c r="L71" t="s">
        <v>75</v>
      </c>
      <c r="M71" t="str">
        <f>IF(N71="","","_")</f>
        <v>_</v>
      </c>
      <c r="N71" t="s">
        <v>16</v>
      </c>
      <c r="O71" t="str">
        <f>CONCATENATE(D71,E71,F71,G71,H71,I71,J71, K71,L71,M71,N71)</f>
        <v>appstorestream_system_job_cpu_average_pct_ratio</v>
      </c>
      <c r="P71" t="s">
        <v>146</v>
      </c>
      <c r="Q71" t="s">
        <v>22</v>
      </c>
      <c r="R71" t="s">
        <v>49</v>
      </c>
      <c r="S71" t="str">
        <f t="shared" si="0"/>
        <v>system_job_cpu_average_pct_ratio</v>
      </c>
      <c r="T71" t="s">
        <v>46</v>
      </c>
      <c r="U71" t="str">
        <f>IF(T71="float"," = 0.0"," = 0")</f>
        <v xml:space="preserve"> = 0.0</v>
      </c>
      <c r="V71" t="str">
        <f>CONCATENATE(S71,": ",T71,U71)</f>
        <v>system_job_cpu_average_pct_ratio: float = 0.0</v>
      </c>
      <c r="W71" t="s">
        <v>62</v>
      </c>
      <c r="X71" t="str">
        <f>CONCATENATE("self.",O71,".labels(**self._labels).",W71,"(metrics.get('",S71,"',",0,"))")</f>
        <v>self.appstorestream_system_job_cpu_average_pct_ratio.labels(**self._labels).set(metrics.get('system_job_cpu_average_pct_ratio',0))</v>
      </c>
    </row>
    <row r="72" spans="1:24" x14ac:dyDescent="0.25">
      <c r="A72">
        <f>VLOOKUP(F72,categories,2,FALSE)</f>
        <v>5</v>
      </c>
      <c r="B72">
        <f>VLOOKUP(J72,subcategory,2,FALSE)</f>
        <v>11</v>
      </c>
      <c r="D72" t="s">
        <v>50</v>
      </c>
      <c r="E72" s="2" t="s">
        <v>53</v>
      </c>
      <c r="F72" t="s">
        <v>6</v>
      </c>
      <c r="G72" t="s">
        <v>53</v>
      </c>
      <c r="H72" t="s">
        <v>24</v>
      </c>
      <c r="I72" t="s">
        <v>53</v>
      </c>
      <c r="J72" t="s">
        <v>76</v>
      </c>
      <c r="K72" t="str">
        <f>IF(J72="","","_")</f>
        <v>_</v>
      </c>
      <c r="L72" t="s">
        <v>75</v>
      </c>
      <c r="M72" t="str">
        <f>IF(N72="","","_")</f>
        <v>_</v>
      </c>
      <c r="N72" t="s">
        <v>16</v>
      </c>
      <c r="O72" t="str">
        <f>CONCATENATE(D72,E72,F72,G72,H72,I72,J72, K72,L72,M72,N72)</f>
        <v>appstorestream_system_job_memory_average_pct_ratio</v>
      </c>
      <c r="P72" t="s">
        <v>147</v>
      </c>
      <c r="Q72" t="s">
        <v>22</v>
      </c>
      <c r="R72" t="s">
        <v>49</v>
      </c>
      <c r="S72" t="str">
        <f t="shared" si="0"/>
        <v>system_job_memory_average_pct_ratio</v>
      </c>
      <c r="T72" t="s">
        <v>46</v>
      </c>
      <c r="U72" t="str">
        <f>IF(T72="float"," = 0.0"," = 0")</f>
        <v xml:space="preserve"> = 0.0</v>
      </c>
      <c r="V72" t="str">
        <f>CONCATENATE(S72,": ",T72,U72)</f>
        <v>system_job_memory_average_pct_ratio: float = 0.0</v>
      </c>
      <c r="W72" t="s">
        <v>62</v>
      </c>
      <c r="X72" t="str">
        <f>CONCATENATE("self.",O72,".labels(**self._labels).",W72,"(metrics.get('",S72,"',",0,"))")</f>
        <v>self.appstorestream_system_job_memory_average_pct_ratio.labels(**self._labels).set(metrics.get('system_job_memory_average_pct_ratio',0))</v>
      </c>
    </row>
  </sheetData>
  <sortState xmlns:xlrd2="http://schemas.microsoft.com/office/spreadsheetml/2017/richdata2" ref="A2:X72">
    <sortCondition ref="A4:A72"/>
    <sortCondition ref="H4:H72"/>
    <sortCondition ref="B4:B72"/>
    <sortCondition ref="C4:C7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50531-C7B5-4438-9CD8-559C62D7D973}">
  <dimension ref="A1:B11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1</v>
      </c>
      <c r="B1">
        <v>1</v>
      </c>
    </row>
    <row r="2" spans="1:2" x14ac:dyDescent="0.25">
      <c r="A2" t="s">
        <v>44</v>
      </c>
      <c r="B2">
        <v>2</v>
      </c>
    </row>
    <row r="3" spans="1:2" x14ac:dyDescent="0.25">
      <c r="A3" t="s">
        <v>33</v>
      </c>
      <c r="B3">
        <v>3</v>
      </c>
    </row>
    <row r="4" spans="1:2" x14ac:dyDescent="0.25">
      <c r="A4" t="s">
        <v>72</v>
      </c>
      <c r="B4">
        <v>4</v>
      </c>
    </row>
    <row r="5" spans="1:2" x14ac:dyDescent="0.25">
      <c r="A5" t="s">
        <v>36</v>
      </c>
      <c r="B5">
        <v>5</v>
      </c>
    </row>
    <row r="6" spans="1:2" x14ac:dyDescent="0.25">
      <c r="A6" t="s">
        <v>32</v>
      </c>
      <c r="B6">
        <v>6</v>
      </c>
    </row>
    <row r="7" spans="1:2" x14ac:dyDescent="0.25">
      <c r="A7" t="s">
        <v>58</v>
      </c>
      <c r="B7">
        <v>7</v>
      </c>
    </row>
    <row r="8" spans="1:2" x14ac:dyDescent="0.25">
      <c r="A8" t="s">
        <v>59</v>
      </c>
      <c r="B8">
        <v>8</v>
      </c>
    </row>
    <row r="9" spans="1:2" x14ac:dyDescent="0.25">
      <c r="A9" t="s">
        <v>57</v>
      </c>
      <c r="B9">
        <v>9</v>
      </c>
    </row>
    <row r="10" spans="1:2" x14ac:dyDescent="0.25">
      <c r="A10" t="s">
        <v>34</v>
      </c>
      <c r="B10">
        <v>10</v>
      </c>
    </row>
    <row r="11" spans="1:2" x14ac:dyDescent="0.25">
      <c r="A11" t="s">
        <v>76</v>
      </c>
      <c r="B11">
        <v>11</v>
      </c>
    </row>
  </sheetData>
  <sortState xmlns:xlrd2="http://schemas.microsoft.com/office/spreadsheetml/2017/richdata2" ref="A1:B11">
    <sortCondition ref="B1:B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D793F-7895-4A1B-966E-2548BCE68562}">
  <dimension ref="A1:B5"/>
  <sheetViews>
    <sheetView workbookViewId="0">
      <selection activeCell="B3" sqref="B3"/>
    </sheetView>
  </sheetViews>
  <sheetFormatPr defaultRowHeight="15" x14ac:dyDescent="0.25"/>
  <cols>
    <col min="7" max="7" width="15.85546875" bestFit="1" customWidth="1"/>
  </cols>
  <sheetData>
    <row r="1" spans="1:2" x14ac:dyDescent="0.25">
      <c r="A1" t="s">
        <v>66</v>
      </c>
      <c r="B1">
        <v>1</v>
      </c>
    </row>
    <row r="2" spans="1:2" x14ac:dyDescent="0.25">
      <c r="A2" t="s">
        <v>67</v>
      </c>
      <c r="B2">
        <v>2</v>
      </c>
    </row>
    <row r="3" spans="1:2" x14ac:dyDescent="0.25">
      <c r="A3" t="s">
        <v>65</v>
      </c>
      <c r="B3">
        <v>3</v>
      </c>
    </row>
    <row r="4" spans="1:2" x14ac:dyDescent="0.25">
      <c r="A4" t="s">
        <v>37</v>
      </c>
      <c r="B4">
        <v>4</v>
      </c>
    </row>
    <row r="5" spans="1:2" x14ac:dyDescent="0.25">
      <c r="A5" t="s">
        <v>6</v>
      </c>
      <c r="B5">
        <v>5</v>
      </c>
    </row>
  </sheetData>
  <sortState xmlns:xlrd2="http://schemas.microsoft.com/office/spreadsheetml/2017/richdata2" ref="A1:B5">
    <sortCondition ref="B1:B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B38DA-BF6E-4C1D-A544-185BFA3EE813}">
  <dimension ref="A1:B3"/>
  <sheetViews>
    <sheetView workbookViewId="0"/>
  </sheetViews>
  <sheetFormatPr defaultRowHeight="15" x14ac:dyDescent="0.25"/>
  <sheetData>
    <row r="1" spans="1:2" x14ac:dyDescent="0.25">
      <c r="A1" t="s">
        <v>24</v>
      </c>
      <c r="B1">
        <v>1</v>
      </c>
    </row>
    <row r="2" spans="1:2" x14ac:dyDescent="0.25">
      <c r="A2" t="s">
        <v>37</v>
      </c>
      <c r="B2">
        <v>2</v>
      </c>
    </row>
    <row r="3" spans="1:2" x14ac:dyDescent="0.25">
      <c r="A3" t="s">
        <v>29</v>
      </c>
      <c r="B3">
        <v>3</v>
      </c>
    </row>
  </sheetData>
  <sortState xmlns:xlrd2="http://schemas.microsoft.com/office/spreadsheetml/2017/richdata2" ref="A1:B9">
    <sortCondition ref="B1:B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metrics</vt:lpstr>
      <vt:lpstr>subcategory</vt:lpstr>
      <vt:lpstr>category</vt:lpstr>
      <vt:lpstr>levels</vt:lpstr>
      <vt:lpstr>categories</vt:lpstr>
      <vt:lpstr>groups</vt:lpstr>
      <vt:lpstr>labels</vt:lpstr>
      <vt:lpstr>levels</vt:lpstr>
      <vt:lpstr>metrics</vt:lpstr>
      <vt:lpstr>subcategory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2024-07-29T21:40:14Z</dcterms:created>
  <dcterms:modified xsi:type="dcterms:W3CDTF">2024-08-17T16:35:17Z</dcterms:modified>
</cp:coreProperties>
</file>