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storestream\config\"/>
    </mc:Choice>
  </mc:AlternateContent>
  <xr:revisionPtr revIDLastSave="0" documentId="13_ncr:1_{36B79520-961C-4B19-920C-F1370F882F1E}" xr6:coauthVersionLast="47" xr6:coauthVersionMax="47" xr10:uidLastSave="{00000000-0000-0000-0000-000000000000}"/>
  <bookViews>
    <workbookView xWindow="38925" yWindow="-16200" windowWidth="19200" windowHeight="16200" xr2:uid="{94CA47AB-981B-4FE4-B978-11EBD123BDAA}"/>
  </bookViews>
  <sheets>
    <sheet name="metrics" sheetId="1" r:id="rId1"/>
    <sheet name="subcategory" sheetId="4" r:id="rId2"/>
    <sheet name="category" sheetId="2" r:id="rId3"/>
    <sheet name="levels" sheetId="3" r:id="rId4"/>
  </sheets>
  <definedNames>
    <definedName name="_xlnm._FilterDatabase" localSheetId="0" hidden="1">metrics!$A$1:$Y$73</definedName>
    <definedName name="categories">category!$A:$B</definedName>
    <definedName name="groups">category!$A:$A</definedName>
    <definedName name="labels">category!$G$1:$H$3</definedName>
    <definedName name="levels">levels!$A:$B</definedName>
    <definedName name="metrics">category!$A$1:$B$3</definedName>
    <definedName name="subcategory">subcategory!$A:$B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 l="1"/>
  <c r="M51" i="1"/>
  <c r="K51" i="1"/>
  <c r="V51" i="1" s="1"/>
  <c r="W51" i="1" s="1"/>
  <c r="B51" i="1"/>
  <c r="A51" i="1"/>
  <c r="U7" i="1"/>
  <c r="M7" i="1"/>
  <c r="K7" i="1"/>
  <c r="B7" i="1"/>
  <c r="A7" i="1"/>
  <c r="U3" i="1"/>
  <c r="M3" i="1"/>
  <c r="K3" i="1"/>
  <c r="B3" i="1"/>
  <c r="A3" i="1"/>
  <c r="U2" i="1"/>
  <c r="M2" i="1"/>
  <c r="K2" i="1"/>
  <c r="B2" i="1"/>
  <c r="A2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11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0" i="1"/>
  <c r="U9" i="1"/>
  <c r="U8" i="1"/>
  <c r="U6" i="1"/>
  <c r="U5" i="1"/>
  <c r="U4" i="1"/>
  <c r="M11" i="1"/>
  <c r="K11" i="1"/>
  <c r="B11" i="1"/>
  <c r="A11" i="1"/>
  <c r="M68" i="1"/>
  <c r="K68" i="1"/>
  <c r="B68" i="1"/>
  <c r="A68" i="1"/>
  <c r="M67" i="1"/>
  <c r="K67" i="1"/>
  <c r="B67" i="1"/>
  <c r="A67" i="1"/>
  <c r="M66" i="1"/>
  <c r="K66" i="1"/>
  <c r="B66" i="1"/>
  <c r="A66" i="1"/>
  <c r="M56" i="1"/>
  <c r="K56" i="1"/>
  <c r="B56" i="1"/>
  <c r="A56" i="1"/>
  <c r="M55" i="1"/>
  <c r="K55" i="1"/>
  <c r="V55" i="1" s="1"/>
  <c r="B55" i="1"/>
  <c r="A55" i="1"/>
  <c r="M54" i="1"/>
  <c r="K54" i="1"/>
  <c r="B54" i="1"/>
  <c r="A54" i="1"/>
  <c r="M53" i="1"/>
  <c r="K53" i="1"/>
  <c r="B53" i="1"/>
  <c r="A53" i="1"/>
  <c r="M36" i="1"/>
  <c r="K36" i="1"/>
  <c r="B36" i="1"/>
  <c r="A36" i="1"/>
  <c r="M35" i="1"/>
  <c r="K35" i="1"/>
  <c r="B35" i="1"/>
  <c r="A35" i="1"/>
  <c r="M15" i="1"/>
  <c r="K15" i="1"/>
  <c r="V15" i="1" s="1"/>
  <c r="B15" i="1"/>
  <c r="A15" i="1"/>
  <c r="M14" i="1"/>
  <c r="K14" i="1"/>
  <c r="V14" i="1" s="1"/>
  <c r="B14" i="1"/>
  <c r="A14" i="1"/>
  <c r="M12" i="1"/>
  <c r="K12" i="1"/>
  <c r="B12" i="1"/>
  <c r="A12" i="1"/>
  <c r="M10" i="1"/>
  <c r="K10" i="1"/>
  <c r="B10" i="1"/>
  <c r="A10" i="1"/>
  <c r="M9" i="1"/>
  <c r="K9" i="1"/>
  <c r="B9" i="1"/>
  <c r="A9" i="1"/>
  <c r="M21" i="1"/>
  <c r="K21" i="1"/>
  <c r="B21" i="1"/>
  <c r="A21" i="1"/>
  <c r="M5" i="1"/>
  <c r="K5" i="1"/>
  <c r="V5" i="1" s="1"/>
  <c r="B5" i="1"/>
  <c r="A5" i="1"/>
  <c r="M28" i="1"/>
  <c r="K28" i="1"/>
  <c r="B28" i="1"/>
  <c r="A28" i="1"/>
  <c r="M23" i="1"/>
  <c r="K23" i="1"/>
  <c r="B23" i="1"/>
  <c r="A23" i="1"/>
  <c r="M58" i="1"/>
  <c r="K58" i="1"/>
  <c r="B58" i="1"/>
  <c r="A58" i="1"/>
  <c r="M65" i="1"/>
  <c r="K65" i="1"/>
  <c r="B65" i="1"/>
  <c r="A65" i="1"/>
  <c r="M52" i="1"/>
  <c r="K52" i="1"/>
  <c r="B52" i="1"/>
  <c r="A52" i="1"/>
  <c r="M59" i="1"/>
  <c r="K59" i="1"/>
  <c r="V59" i="1" s="1"/>
  <c r="W59" i="1" s="1"/>
  <c r="B59" i="1"/>
  <c r="A59" i="1"/>
  <c r="M50" i="1"/>
  <c r="K50" i="1"/>
  <c r="V50" i="1" s="1"/>
  <c r="B50" i="1"/>
  <c r="A50" i="1"/>
  <c r="M46" i="1"/>
  <c r="K46" i="1"/>
  <c r="B46" i="1"/>
  <c r="A46" i="1"/>
  <c r="M41" i="1"/>
  <c r="K41" i="1"/>
  <c r="B41" i="1"/>
  <c r="A41" i="1"/>
  <c r="B73" i="1"/>
  <c r="B72" i="1"/>
  <c r="B71" i="1"/>
  <c r="B70" i="1"/>
  <c r="B69" i="1"/>
  <c r="B61" i="1"/>
  <c r="B60" i="1"/>
  <c r="B57" i="1"/>
  <c r="B64" i="1"/>
  <c r="B63" i="1"/>
  <c r="B62" i="1"/>
  <c r="B45" i="1"/>
  <c r="B44" i="1"/>
  <c r="B42" i="1"/>
  <c r="B43" i="1"/>
  <c r="B40" i="1"/>
  <c r="B49" i="1"/>
  <c r="B48" i="1"/>
  <c r="B47" i="1"/>
  <c r="B39" i="1"/>
  <c r="B38" i="1"/>
  <c r="B37" i="1"/>
  <c r="B17" i="1"/>
  <c r="B16" i="1"/>
  <c r="B34" i="1"/>
  <c r="B33" i="1"/>
  <c r="B32" i="1"/>
  <c r="B31" i="1"/>
  <c r="B30" i="1"/>
  <c r="B29" i="1"/>
  <c r="B4" i="1"/>
  <c r="B20" i="1"/>
  <c r="B19" i="1"/>
  <c r="B18" i="1"/>
  <c r="B24" i="1"/>
  <c r="B13" i="1"/>
  <c r="B27" i="1"/>
  <c r="B26" i="1"/>
  <c r="B25" i="1"/>
  <c r="B8" i="1"/>
  <c r="B22" i="1"/>
  <c r="B6" i="1"/>
  <c r="M64" i="1"/>
  <c r="K64" i="1"/>
  <c r="A64" i="1"/>
  <c r="M61" i="1"/>
  <c r="K61" i="1"/>
  <c r="V61" i="1" s="1"/>
  <c r="A61" i="1"/>
  <c r="M60" i="1"/>
  <c r="K60" i="1"/>
  <c r="A60" i="1"/>
  <c r="M49" i="1"/>
  <c r="K49" i="1"/>
  <c r="V49" i="1" s="1"/>
  <c r="W49" i="1" s="1"/>
  <c r="A49" i="1"/>
  <c r="M20" i="1"/>
  <c r="K20" i="1"/>
  <c r="V20" i="1" s="1"/>
  <c r="A20" i="1"/>
  <c r="M44" i="1"/>
  <c r="K44" i="1"/>
  <c r="A44" i="1"/>
  <c r="M63" i="1"/>
  <c r="K63" i="1"/>
  <c r="A63" i="1"/>
  <c r="M62" i="1"/>
  <c r="K62" i="1"/>
  <c r="V62" i="1" s="1"/>
  <c r="A62" i="1"/>
  <c r="K73" i="1"/>
  <c r="S73" i="1" s="1"/>
  <c r="K72" i="1"/>
  <c r="K71" i="1"/>
  <c r="K70" i="1"/>
  <c r="K69" i="1"/>
  <c r="K57" i="1"/>
  <c r="V57" i="1" s="1"/>
  <c r="K17" i="1"/>
  <c r="K16" i="1"/>
  <c r="K45" i="1"/>
  <c r="K34" i="1"/>
  <c r="K33" i="1"/>
  <c r="K32" i="1"/>
  <c r="K31" i="1"/>
  <c r="K30" i="1"/>
  <c r="K29" i="1"/>
  <c r="K13" i="1"/>
  <c r="V13" i="1" s="1"/>
  <c r="W13" i="1" s="1"/>
  <c r="K27" i="1"/>
  <c r="K39" i="1"/>
  <c r="K38" i="1"/>
  <c r="K37" i="1"/>
  <c r="K24" i="1"/>
  <c r="K22" i="1"/>
  <c r="V22" i="1" s="1"/>
  <c r="K26" i="1"/>
  <c r="K25" i="1"/>
  <c r="K42" i="1"/>
  <c r="V42" i="1" s="1"/>
  <c r="K8" i="1"/>
  <c r="K6" i="1"/>
  <c r="K4" i="1"/>
  <c r="K19" i="1"/>
  <c r="K18" i="1"/>
  <c r="K43" i="1"/>
  <c r="K40" i="1"/>
  <c r="K48" i="1"/>
  <c r="K47" i="1"/>
  <c r="M27" i="1"/>
  <c r="A27" i="1"/>
  <c r="M25" i="1"/>
  <c r="A25" i="1"/>
  <c r="M19" i="1"/>
  <c r="A19" i="1"/>
  <c r="M18" i="1"/>
  <c r="A18" i="1"/>
  <c r="M47" i="1"/>
  <c r="A47" i="1"/>
  <c r="M24" i="1"/>
  <c r="A24" i="1"/>
  <c r="M8" i="1"/>
  <c r="A8" i="1"/>
  <c r="M71" i="1"/>
  <c r="A71" i="1"/>
  <c r="M57" i="1"/>
  <c r="A57" i="1"/>
  <c r="M40" i="1"/>
  <c r="A40" i="1"/>
  <c r="A73" i="1"/>
  <c r="A72" i="1"/>
  <c r="A70" i="1"/>
  <c r="A69" i="1"/>
  <c r="A4" i="1"/>
  <c r="A26" i="1"/>
  <c r="A39" i="1"/>
  <c r="A38" i="1"/>
  <c r="A37" i="1"/>
  <c r="A45" i="1"/>
  <c r="A34" i="1"/>
  <c r="A33" i="1"/>
  <c r="M73" i="1"/>
  <c r="M72" i="1"/>
  <c r="M70" i="1"/>
  <c r="M69" i="1"/>
  <c r="M4" i="1"/>
  <c r="M26" i="1"/>
  <c r="M39" i="1"/>
  <c r="V39" i="1" s="1"/>
  <c r="W39" i="1" s="1"/>
  <c r="M38" i="1"/>
  <c r="M37" i="1"/>
  <c r="M45" i="1"/>
  <c r="M34" i="1"/>
  <c r="M33" i="1"/>
  <c r="M32" i="1"/>
  <c r="M31" i="1"/>
  <c r="M30" i="1"/>
  <c r="M17" i="1"/>
  <c r="M16" i="1"/>
  <c r="M29" i="1"/>
  <c r="M22" i="1"/>
  <c r="M43" i="1"/>
  <c r="M13" i="1"/>
  <c r="M42" i="1"/>
  <c r="M6" i="1"/>
  <c r="A32" i="1"/>
  <c r="A31" i="1"/>
  <c r="A30" i="1"/>
  <c r="A17" i="1"/>
  <c r="A16" i="1"/>
  <c r="A29" i="1"/>
  <c r="A22" i="1"/>
  <c r="A43" i="1"/>
  <c r="A13" i="1"/>
  <c r="A42" i="1"/>
  <c r="A6" i="1"/>
  <c r="M48" i="1"/>
  <c r="A48" i="1"/>
  <c r="V63" i="1" l="1"/>
  <c r="O51" i="1"/>
  <c r="S51" i="1"/>
  <c r="V28" i="1"/>
  <c r="V48" i="1"/>
  <c r="W48" i="1" s="1"/>
  <c r="V41" i="1"/>
  <c r="W41" i="1" s="1"/>
  <c r="V58" i="1"/>
  <c r="W58" i="1" s="1"/>
  <c r="V10" i="1"/>
  <c r="V53" i="1"/>
  <c r="W53" i="1" s="1"/>
  <c r="V68" i="1"/>
  <c r="V26" i="1"/>
  <c r="V46" i="1"/>
  <c r="V23" i="1"/>
  <c r="W23" i="1" s="1"/>
  <c r="W28" i="1"/>
  <c r="W42" i="1"/>
  <c r="W46" i="1"/>
  <c r="W55" i="1"/>
  <c r="W26" i="1"/>
  <c r="V44" i="1"/>
  <c r="W44" i="1" s="1"/>
  <c r="W50" i="1"/>
  <c r="W5" i="1"/>
  <c r="V56" i="1"/>
  <c r="W56" i="1" s="1"/>
  <c r="W20" i="1"/>
  <c r="V31" i="1"/>
  <c r="W31" i="1" s="1"/>
  <c r="V30" i="1"/>
  <c r="W30" i="1" s="1"/>
  <c r="V52" i="1"/>
  <c r="W52" i="1" s="1"/>
  <c r="V21" i="1"/>
  <c r="W21" i="1" s="1"/>
  <c r="V35" i="1"/>
  <c r="W35" i="1" s="1"/>
  <c r="V66" i="1"/>
  <c r="W66" i="1" s="1"/>
  <c r="V12" i="1"/>
  <c r="W12" i="1" s="1"/>
  <c r="V54" i="1"/>
  <c r="W54" i="1" s="1"/>
  <c r="V11" i="1"/>
  <c r="W11" i="1" s="1"/>
  <c r="V2" i="1"/>
  <c r="W2" i="1" s="1"/>
  <c r="V3" i="1"/>
  <c r="W3" i="1" s="1"/>
  <c r="W22" i="1"/>
  <c r="V7" i="1"/>
  <c r="W7" i="1" s="1"/>
  <c r="V4" i="1"/>
  <c r="W4" i="1" s="1"/>
  <c r="V24" i="1"/>
  <c r="W24" i="1" s="1"/>
  <c r="V33" i="1"/>
  <c r="W33" i="1" s="1"/>
  <c r="V6" i="1"/>
  <c r="W6" i="1" s="1"/>
  <c r="V34" i="1"/>
  <c r="W34" i="1" s="1"/>
  <c r="V8" i="1"/>
  <c r="W8" i="1" s="1"/>
  <c r="V32" i="1"/>
  <c r="W32" i="1" s="1"/>
  <c r="V45" i="1"/>
  <c r="W45" i="1" s="1"/>
  <c r="V40" i="1"/>
  <c r="W40" i="1" s="1"/>
  <c r="V60" i="1"/>
  <c r="W60" i="1" s="1"/>
  <c r="V65" i="1"/>
  <c r="W65" i="1" s="1"/>
  <c r="V9" i="1"/>
  <c r="W9" i="1" s="1"/>
  <c r="V36" i="1"/>
  <c r="W36" i="1" s="1"/>
  <c r="V67" i="1"/>
  <c r="W67" i="1" s="1"/>
  <c r="V27" i="1"/>
  <c r="W27" i="1" s="1"/>
  <c r="W62" i="1"/>
  <c r="V25" i="1"/>
  <c r="W25" i="1" s="1"/>
  <c r="W14" i="1"/>
  <c r="W15" i="1"/>
  <c r="V29" i="1"/>
  <c r="W29" i="1" s="1"/>
  <c r="V73" i="1"/>
  <c r="W73" i="1" s="1"/>
  <c r="V47" i="1"/>
  <c r="W47" i="1" s="1"/>
  <c r="W61" i="1"/>
  <c r="W68" i="1"/>
  <c r="W63" i="1"/>
  <c r="V16" i="1"/>
  <c r="W16" i="1" s="1"/>
  <c r="V18" i="1"/>
  <c r="W18" i="1" s="1"/>
  <c r="V19" i="1"/>
  <c r="W19" i="1" s="1"/>
  <c r="W10" i="1"/>
  <c r="V37" i="1"/>
  <c r="W37" i="1" s="1"/>
  <c r="S71" i="1"/>
  <c r="V43" i="1"/>
  <c r="W43" i="1" s="1"/>
  <c r="V17" i="1"/>
  <c r="W17" i="1" s="1"/>
  <c r="W57" i="1"/>
  <c r="S69" i="1"/>
  <c r="S70" i="1"/>
  <c r="V38" i="1"/>
  <c r="W38" i="1" s="1"/>
  <c r="S72" i="1"/>
  <c r="V64" i="1"/>
  <c r="W64" i="1" s="1"/>
  <c r="V69" i="1"/>
  <c r="W69" i="1" s="1"/>
  <c r="V70" i="1"/>
  <c r="W70" i="1" s="1"/>
  <c r="V71" i="1"/>
  <c r="W71" i="1" s="1"/>
  <c r="V72" i="1"/>
  <c r="W72" i="1" s="1"/>
  <c r="S2" i="1"/>
  <c r="O3" i="1"/>
  <c r="S7" i="1"/>
  <c r="O7" i="1"/>
  <c r="S60" i="1"/>
  <c r="O10" i="1"/>
  <c r="O68" i="1"/>
  <c r="S13" i="1"/>
  <c r="S59" i="1"/>
  <c r="S33" i="1"/>
  <c r="O9" i="1"/>
  <c r="O36" i="1"/>
  <c r="O67" i="1"/>
  <c r="S3" i="1"/>
  <c r="O2" i="1"/>
  <c r="O5" i="1"/>
  <c r="O15" i="1"/>
  <c r="S63" i="1"/>
  <c r="O54" i="1"/>
  <c r="S11" i="1"/>
  <c r="S65" i="1"/>
  <c r="O56" i="1"/>
  <c r="S4" i="1"/>
  <c r="S44" i="1"/>
  <c r="S55" i="1"/>
  <c r="S34" i="1"/>
  <c r="S40" i="1"/>
  <c r="O41" i="1"/>
  <c r="O8" i="1"/>
  <c r="S21" i="1"/>
  <c r="S66" i="1"/>
  <c r="O11" i="1"/>
  <c r="S20" i="1"/>
  <c r="O23" i="1"/>
  <c r="O58" i="1"/>
  <c r="S28" i="1"/>
  <c r="S14" i="1"/>
  <c r="O12" i="1"/>
  <c r="O61" i="1"/>
  <c r="O62" i="1"/>
  <c r="O50" i="1"/>
  <c r="S48" i="1"/>
  <c r="S45" i="1"/>
  <c r="S47" i="1"/>
  <c r="S43" i="1"/>
  <c r="O57" i="1"/>
  <c r="S6" i="1"/>
  <c r="O72" i="1"/>
  <c r="O64" i="1"/>
  <c r="S42" i="1"/>
  <c r="O73" i="1"/>
  <c r="Y73" i="1" s="1"/>
  <c r="S25" i="1"/>
  <c r="S22" i="1"/>
  <c r="S19" i="1"/>
  <c r="O24" i="1"/>
  <c r="S17" i="1"/>
  <c r="S24" i="1"/>
  <c r="S37" i="1"/>
  <c r="S35" i="1"/>
  <c r="S23" i="1"/>
  <c r="S5" i="1"/>
  <c r="S38" i="1"/>
  <c r="O30" i="1"/>
  <c r="S16" i="1"/>
  <c r="S39" i="1"/>
  <c r="S27" i="1"/>
  <c r="O29" i="1"/>
  <c r="S31" i="1"/>
  <c r="S49" i="1"/>
  <c r="S26" i="1"/>
  <c r="S32" i="1"/>
  <c r="O52" i="1"/>
  <c r="S56" i="1"/>
  <c r="O46" i="1"/>
  <c r="S46" i="1"/>
  <c r="S50" i="1"/>
  <c r="S52" i="1"/>
  <c r="S53" i="1"/>
  <c r="S29" i="1"/>
  <c r="S54" i="1"/>
  <c r="S30" i="1"/>
  <c r="S57" i="1"/>
  <c r="O31" i="1"/>
  <c r="S8" i="1"/>
  <c r="S58" i="1"/>
  <c r="S9" i="1"/>
  <c r="O49" i="1"/>
  <c r="S10" i="1"/>
  <c r="S12" i="1"/>
  <c r="S36" i="1"/>
  <c r="S61" i="1"/>
  <c r="S62" i="1"/>
  <c r="S15" i="1"/>
  <c r="S64" i="1"/>
  <c r="O18" i="1"/>
  <c r="O69" i="1"/>
  <c r="S41" i="1"/>
  <c r="O70" i="1"/>
  <c r="S18" i="1"/>
  <c r="S67" i="1"/>
  <c r="O4" i="1"/>
  <c r="O6" i="1"/>
  <c r="O71" i="1"/>
  <c r="O21" i="1"/>
  <c r="O66" i="1"/>
  <c r="S68" i="1"/>
  <c r="Y68" i="1" s="1"/>
  <c r="O42" i="1"/>
  <c r="O63" i="1"/>
  <c r="O44" i="1"/>
  <c r="O20" i="1"/>
  <c r="O14" i="1"/>
  <c r="O55" i="1"/>
  <c r="O43" i="1"/>
  <c r="O17" i="1"/>
  <c r="O22" i="1"/>
  <c r="O19" i="1"/>
  <c r="O27" i="1"/>
  <c r="O25" i="1"/>
  <c r="O26" i="1"/>
  <c r="O13" i="1"/>
  <c r="O59" i="1"/>
  <c r="O28" i="1"/>
  <c r="O35" i="1"/>
  <c r="O38" i="1"/>
  <c r="O39" i="1"/>
  <c r="O47" i="1"/>
  <c r="O34" i="1"/>
  <c r="O48" i="1"/>
  <c r="O37" i="1"/>
  <c r="O32" i="1"/>
  <c r="O33" i="1"/>
  <c r="O45" i="1"/>
  <c r="O40" i="1"/>
  <c r="O16" i="1"/>
  <c r="O60" i="1"/>
  <c r="O65" i="1"/>
  <c r="O53" i="1"/>
  <c r="Y51" i="1" l="1"/>
  <c r="Y71" i="1"/>
  <c r="Y69" i="1"/>
  <c r="Y70" i="1"/>
  <c r="Y72" i="1"/>
  <c r="Y2" i="1"/>
  <c r="Y7" i="1"/>
  <c r="Y54" i="1"/>
  <c r="Y11" i="1"/>
  <c r="Y3" i="1"/>
  <c r="Y66" i="1"/>
  <c r="Y28" i="1"/>
  <c r="Y58" i="1"/>
  <c r="Y67" i="1"/>
  <c r="Y53" i="1"/>
  <c r="Y36" i="1"/>
  <c r="Y15" i="1"/>
  <c r="Y35" i="1"/>
  <c r="Y55" i="1"/>
  <c r="Y56" i="1"/>
  <c r="Y23" i="1"/>
  <c r="Y12" i="1"/>
  <c r="Y10" i="1"/>
  <c r="Y21" i="1"/>
  <c r="Y9" i="1"/>
  <c r="Y14" i="1"/>
  <c r="Y5" i="1"/>
  <c r="Y46" i="1"/>
  <c r="Y65" i="1"/>
  <c r="Y59" i="1"/>
  <c r="Y44" i="1"/>
  <c r="Y52" i="1"/>
  <c r="Y64" i="1"/>
  <c r="Y61" i="1"/>
  <c r="Y50" i="1"/>
  <c r="Y41" i="1"/>
  <c r="Y20" i="1"/>
  <c r="Y49" i="1"/>
  <c r="Y63" i="1"/>
  <c r="Y33" i="1"/>
  <c r="Y6" i="1"/>
  <c r="Y27" i="1"/>
  <c r="Y43" i="1"/>
  <c r="Y60" i="1"/>
  <c r="Y40" i="1"/>
  <c r="Y57" i="1"/>
  <c r="Y47" i="1"/>
  <c r="Y8" i="1"/>
  <c r="Y48" i="1"/>
  <c r="Y4" i="1"/>
  <c r="Y38" i="1"/>
  <c r="Y62" i="1"/>
  <c r="Y24" i="1"/>
  <c r="Y19" i="1"/>
  <c r="Y37" i="1"/>
  <c r="Y18" i="1"/>
  <c r="Y34" i="1"/>
  <c r="Y45" i="1"/>
  <c r="Y29" i="1"/>
  <c r="Y17" i="1"/>
  <c r="Y13" i="1"/>
  <c r="Y16" i="1"/>
  <c r="Y42" i="1"/>
  <c r="Y30" i="1"/>
  <c r="Y26" i="1"/>
  <c r="Y31" i="1"/>
  <c r="Y22" i="1"/>
  <c r="Y39" i="1"/>
  <c r="Y32" i="1"/>
  <c r="Y25" i="1"/>
</calcChain>
</file>

<file path=xl/sharedStrings.xml><?xml version="1.0" encoding="utf-8"?>
<sst xmlns="http://schemas.openxmlformats.org/spreadsheetml/2006/main" count="1050" uniqueCount="151">
  <si>
    <t>#</t>
  </si>
  <si>
    <t>runtime</t>
  </si>
  <si>
    <t>client_errors</t>
  </si>
  <si>
    <t>server_errors</t>
  </si>
  <si>
    <t>data_errors</t>
  </si>
  <si>
    <t>retries</t>
  </si>
  <si>
    <t>system</t>
  </si>
  <si>
    <t>errors</t>
  </si>
  <si>
    <t>Type</t>
  </si>
  <si>
    <t>data_error_rate</t>
  </si>
  <si>
    <t>average_latency</t>
  </si>
  <si>
    <t>Description</t>
  </si>
  <si>
    <t>duration</t>
  </si>
  <si>
    <t>Name</t>
  </si>
  <si>
    <t>Unit</t>
  </si>
  <si>
    <t>seconds</t>
  </si>
  <si>
    <t>ratio</t>
  </si>
  <si>
    <t>prefix</t>
  </si>
  <si>
    <t>seconds_total</t>
  </si>
  <si>
    <t>total</t>
  </si>
  <si>
    <t>sep</t>
  </si>
  <si>
    <t>concurrency_efficiency</t>
  </si>
  <si>
    <t>Gauge</t>
  </si>
  <si>
    <t>Counter</t>
  </si>
  <si>
    <t>job</t>
  </si>
  <si>
    <t>average_latency_efficiency</t>
  </si>
  <si>
    <t>total_latency_efficiency</t>
  </si>
  <si>
    <t>timestamp_seconds</t>
  </si>
  <si>
    <t>start</t>
  </si>
  <si>
    <t>session</t>
  </si>
  <si>
    <t>redirect_errors</t>
  </si>
  <si>
    <t>unknown_errors</t>
  </si>
  <si>
    <t>throttle</t>
  </si>
  <si>
    <t>response</t>
  </si>
  <si>
    <t>cpu</t>
  </si>
  <si>
    <t>bytes</t>
  </si>
  <si>
    <t>success_failure</t>
  </si>
  <si>
    <t>task</t>
  </si>
  <si>
    <t>latency</t>
  </si>
  <si>
    <t>per_second</t>
  </si>
  <si>
    <t>stop</t>
  </si>
  <si>
    <t>request_success_rate</t>
  </si>
  <si>
    <t>request_failure_rate</t>
  </si>
  <si>
    <t>Category</t>
  </si>
  <si>
    <t>request</t>
  </si>
  <si>
    <t>datatype</t>
  </si>
  <si>
    <t>float</t>
  </si>
  <si>
    <t>int</t>
  </si>
  <si>
    <t>io</t>
  </si>
  <si>
    <t>SystemMetrics</t>
  </si>
  <si>
    <t>appstorestream</t>
  </si>
  <si>
    <t>bytes_total</t>
  </si>
  <si>
    <t>source</t>
  </si>
  <si>
    <t>_</t>
  </si>
  <si>
    <t>dataclass member</t>
  </si>
  <si>
    <t>update_metrics</t>
  </si>
  <si>
    <t>Subcategory</t>
  </si>
  <si>
    <t>size</t>
  </si>
  <si>
    <t>network</t>
  </si>
  <si>
    <t>disk</t>
  </si>
  <si>
    <t>db</t>
  </si>
  <si>
    <t>average_size</t>
  </si>
  <si>
    <t>set</t>
  </si>
  <si>
    <t>command</t>
  </si>
  <si>
    <t>inc</t>
  </si>
  <si>
    <t>load</t>
  </si>
  <si>
    <t>extract</t>
  </si>
  <si>
    <t>transform</t>
  </si>
  <si>
    <t>ExtractMetrics</t>
  </si>
  <si>
    <t>TransformMetrics</t>
  </si>
  <si>
    <t>LoadMetrics</t>
  </si>
  <si>
    <t>count</t>
  </si>
  <si>
    <t>record</t>
  </si>
  <si>
    <t>Category_no</t>
  </si>
  <si>
    <t>Subcategory_no</t>
  </si>
  <si>
    <t>average_pct</t>
  </si>
  <si>
    <t>memory</t>
  </si>
  <si>
    <t>record_success_rate</t>
  </si>
  <si>
    <t>datatype_init</t>
  </si>
  <si>
    <t>Level</t>
  </si>
  <si>
    <t>Extract session duration total for Job</t>
  </si>
  <si>
    <t>Extract start timestamp in seconds for Job</t>
  </si>
  <si>
    <t>Extract session responses per second for Job</t>
  </si>
  <si>
    <t>Extract session average response latency for Job</t>
  </si>
  <si>
    <t>Extract session average response size in bytes for Job</t>
  </si>
  <si>
    <t>Extract session total response size in bytes for Job</t>
  </si>
  <si>
    <t>Extract session retry count for Job</t>
  </si>
  <si>
    <t>Extract session error count for Job</t>
  </si>
  <si>
    <t>Extract Session Errors / Requests for Job</t>
  </si>
  <si>
    <t>Extract Session 1 - Failure_Rate for Job</t>
  </si>
  <si>
    <t>Extract start timestamp in seconds for Task</t>
  </si>
  <si>
    <t>Extract stop timestamp in seconds for Task</t>
  </si>
  <si>
    <t>Extract session duration for Task</t>
  </si>
  <si>
    <t>Extract session request count for Task</t>
  </si>
  <si>
    <t>Extract session requests per second for Task</t>
  </si>
  <si>
    <t>Extract session response count for Task</t>
  </si>
  <si>
    <t>Extract session responses per second for Task</t>
  </si>
  <si>
    <t>Extract session average response latency for Task</t>
  </si>
  <si>
    <t>Extract session  response latency total for Task</t>
  </si>
  <si>
    <t>Extract session average response size in bytes for Task</t>
  </si>
  <si>
    <t>Extract session total response size in bytes for Task</t>
  </si>
  <si>
    <t>Extract session retry count for Task</t>
  </si>
  <si>
    <t>Extract session error count for Task</t>
  </si>
  <si>
    <t>Extract Session Client Error Count for Task</t>
  </si>
  <si>
    <t>Extract Session Server Error Count for Task</t>
  </si>
  <si>
    <t>Extract Session Redirect Error Count for Task</t>
  </si>
  <si>
    <t>Extract Session Unknown Error Count for Task</t>
  </si>
  <si>
    <t>Extract Session Errors / Requests for Task</t>
  </si>
  <si>
    <t>Extract Session 1 - Failure_Rate for Task</t>
  </si>
  <si>
    <t>Extract Session Average Latency / (Duration / Requests) for Task</t>
  </si>
  <si>
    <t>Extract Session Average Latency / Average Duration for Task</t>
  </si>
  <si>
    <t>Extract Session Total Latency  / Total Duration for Task</t>
  </si>
  <si>
    <t>Transform Total Duration In Seconds for Job</t>
  </si>
  <si>
    <t>Transform Total Record Count for Job</t>
  </si>
  <si>
    <t>Transform Total Record Size In Bytes for Job</t>
  </si>
  <si>
    <t>Transform Records Processed Per Second  for Job</t>
  </si>
  <si>
    <t>Transform Data Errors / Records for Job</t>
  </si>
  <si>
    <t>Transform 1 - Failure_Rate for Job</t>
  </si>
  <si>
    <t>Transform Start Timestamp In Seconds for Task</t>
  </si>
  <si>
    <t>Transform Stop Timestamp In Seconds for Task</t>
  </si>
  <si>
    <t>Transform Duration In Seconds for Task</t>
  </si>
  <si>
    <t>Transform Record Count for Task</t>
  </si>
  <si>
    <t>Transform Record Size In Bytes for Task</t>
  </si>
  <si>
    <t>Transform Records Processed Per Second  for Task</t>
  </si>
  <si>
    <t>Transform Data Errors Encountered During Task for Task</t>
  </si>
  <si>
    <t>Transform Data Errors / Records for Task</t>
  </si>
  <si>
    <t>Transform 1 - Failure_Rate for Task</t>
  </si>
  <si>
    <t>Load Total Duration In Seconds for Job</t>
  </si>
  <si>
    <t>Load Total Load Record Count for Job</t>
  </si>
  <si>
    <t>Load Load Record Count for Job</t>
  </si>
  <si>
    <t>Load Records Per Second for Job</t>
  </si>
  <si>
    <t>Load Start Timestamp In Seconds for Task</t>
  </si>
  <si>
    <t>Load Stop Timestamp In Seconds for Task</t>
  </si>
  <si>
    <t>Load Duration In Seconds for Task</t>
  </si>
  <si>
    <t>Load Load Record Count for Task</t>
  </si>
  <si>
    <t>Load Total Load Record Count for Task</t>
  </si>
  <si>
    <t>Load Records Per Second for Task</t>
  </si>
  <si>
    <t>Extract session count for a Job</t>
  </si>
  <si>
    <t>Extract request count for a Job</t>
  </si>
  <si>
    <t>Extract response count for a Job</t>
  </si>
  <si>
    <t>Extract session  response latency total for Job</t>
  </si>
  <si>
    <t>Transform Data Errors Encountered for Job</t>
  </si>
  <si>
    <t>System Network IO in bytes for Job</t>
  </si>
  <si>
    <t>System Disk IO in bytes for Job</t>
  </si>
  <si>
    <t>System Database size in bytes for Job</t>
  </si>
  <si>
    <t>System Average CPU Percent Utilized for Job</t>
  </si>
  <si>
    <t>System Average Memory Percent Utilized for Job</t>
  </si>
  <si>
    <t>Extract stop timestamp in seconds for Job</t>
  </si>
  <si>
    <t>MetricKey</t>
  </si>
  <si>
    <t>MetricName</t>
  </si>
  <si>
    <t>dataclass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</si>
</sst>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825-BC9F-4D51-BF92-E4F675AB5ACF}">
  <dimension ref="A1:Y73"/>
  <sheetViews>
    <sheetView tabSelected="1" topLeftCell="F28" workbookViewId="0">
      <selection activeCell="L51" sqref="L51"/>
    </sheetView>
  </sheetViews>
  <sheetFormatPr defaultRowHeight="15" x14ac:dyDescent="0.25"/>
  <cols>
    <col min="1" max="1" width="12.140625" bestFit="1" customWidth="1"/>
    <col min="2" max="3" width="6.42578125" customWidth="1"/>
    <col min="4" max="5" width="14.5703125" customWidth="1"/>
    <col min="6" max="6" width="14.42578125" customWidth="1"/>
    <col min="7" max="7" width="4.140625" customWidth="1"/>
    <col min="8" max="8" width="14.5703125" bestFit="1" customWidth="1"/>
    <col min="9" max="9" width="4.140625" customWidth="1"/>
    <col min="10" max="10" width="14.5703125" bestFit="1" customWidth="1"/>
    <col min="11" max="11" width="4.140625" customWidth="1"/>
    <col min="12" max="12" width="30.42578125" customWidth="1"/>
    <col min="13" max="13" width="4.140625" customWidth="1"/>
    <col min="14" max="14" width="13.7109375" customWidth="1"/>
    <col min="15" max="15" width="65" bestFit="1" customWidth="1"/>
    <col min="16" max="16" width="65" customWidth="1"/>
    <col min="17" max="17" width="10" bestFit="1" customWidth="1"/>
    <col min="18" max="18" width="16.7109375" bestFit="1" customWidth="1"/>
    <col min="19" max="19" width="54.140625" bestFit="1" customWidth="1"/>
    <col min="22" max="22" width="52.85546875" bestFit="1" customWidth="1"/>
    <col min="23" max="23" width="52.85546875" customWidth="1"/>
  </cols>
  <sheetData>
    <row r="1" spans="1:25" x14ac:dyDescent="0.25">
      <c r="A1" t="s">
        <v>73</v>
      </c>
      <c r="B1" t="s">
        <v>74</v>
      </c>
      <c r="C1" t="s">
        <v>0</v>
      </c>
      <c r="D1" t="s">
        <v>17</v>
      </c>
      <c r="E1" t="s">
        <v>20</v>
      </c>
      <c r="F1" t="s">
        <v>43</v>
      </c>
      <c r="G1" s="1" t="s">
        <v>20</v>
      </c>
      <c r="H1" s="1" t="s">
        <v>79</v>
      </c>
      <c r="I1" s="1" t="s">
        <v>20</v>
      </c>
      <c r="J1" s="1" t="s">
        <v>56</v>
      </c>
      <c r="K1" s="1" t="s">
        <v>20</v>
      </c>
      <c r="L1" t="s">
        <v>13</v>
      </c>
      <c r="M1" t="s">
        <v>20</v>
      </c>
      <c r="N1" t="s">
        <v>14</v>
      </c>
      <c r="O1" t="s">
        <v>149</v>
      </c>
      <c r="P1" t="s">
        <v>11</v>
      </c>
      <c r="Q1" t="s">
        <v>8</v>
      </c>
      <c r="R1" t="s">
        <v>52</v>
      </c>
      <c r="S1" t="s">
        <v>148</v>
      </c>
      <c r="T1" t="s">
        <v>45</v>
      </c>
      <c r="U1" t="s">
        <v>78</v>
      </c>
      <c r="V1" t="s">
        <v>54</v>
      </c>
      <c r="W1" t="s">
        <v>150</v>
      </c>
      <c r="X1" t="s">
        <v>63</v>
      </c>
      <c r="Y1" t="s">
        <v>55</v>
      </c>
    </row>
    <row r="2" spans="1:25" x14ac:dyDescent="0.25">
      <c r="A2">
        <f t="shared" ref="A2:A33" si="0">VLOOKUP(F2,categories,2,FALSE)</f>
        <v>1</v>
      </c>
      <c r="B2">
        <f t="shared" ref="B2:B33" si="1">VLOOKUP(J2,subcategory,2,FALSE)</f>
        <v>1</v>
      </c>
      <c r="C2">
        <v>1</v>
      </c>
      <c r="D2" t="s">
        <v>50</v>
      </c>
      <c r="E2" s="2" t="s">
        <v>53</v>
      </c>
      <c r="F2" t="s">
        <v>66</v>
      </c>
      <c r="G2" t="s">
        <v>53</v>
      </c>
      <c r="H2" t="s">
        <v>24</v>
      </c>
      <c r="I2" t="s">
        <v>53</v>
      </c>
      <c r="J2" t="s">
        <v>1</v>
      </c>
      <c r="K2" t="str">
        <f t="shared" ref="K2:K33" si="2">IF(J2="","","_")</f>
        <v>_</v>
      </c>
      <c r="L2" t="s">
        <v>28</v>
      </c>
      <c r="M2" t="str">
        <f t="shared" ref="M2:M33" si="3">IF(N2="","","_")</f>
        <v>_</v>
      </c>
      <c r="N2" t="s">
        <v>27</v>
      </c>
      <c r="O2" t="str">
        <f t="shared" ref="O2:O33" si="4">CONCATENATE(D2,E2,F2,G2,H2,I2,J2, K2,L2,M2,N2)</f>
        <v>appstorestream_extract_job_runtime_start_timestamp_seconds</v>
      </c>
      <c r="P2" t="s">
        <v>81</v>
      </c>
      <c r="Q2" t="s">
        <v>22</v>
      </c>
      <c r="R2" t="s">
        <v>68</v>
      </c>
      <c r="S2" t="str">
        <f t="shared" ref="S2:S33" si="5">CONCATENATE(F2,G2,H2,I2,J2,K2,L2,M2,N2)</f>
        <v>extract_job_runtime_start_timestamp_seconds</v>
      </c>
      <c r="T2" t="s">
        <v>46</v>
      </c>
      <c r="U2" t="str">
        <f t="shared" ref="U2:U33" si="6">IF(T2="float"," = 0.0"," = 0")</f>
        <v xml:space="preserve"> = 0.0</v>
      </c>
      <c r="V2" t="str">
        <f>CONCATENATE(J2,K2,L2,M2,N2)</f>
        <v>runtime_start_timestamp_seconds</v>
      </c>
      <c r="W2" t="str">
        <f>CONCATENATE(V2,": ",T2,U2)</f>
        <v>runtime_start_timestamp_seconds: float = 0.0</v>
      </c>
      <c r="X2" t="s">
        <v>62</v>
      </c>
      <c r="Y2" t="str">
        <f t="shared" ref="Y2:Y33" si="7">CONCATENATE("self.",O2,".labels(**self._labels).",X2,"(metrics.get('",S2,"',",0,"))")</f>
        <v>self.appstorestream_extract_job_runtime_start_timestamp_seconds.labels(**self._labels).set(metrics.get('extract_job_runtime_start_timestamp_seconds',0))</v>
      </c>
    </row>
    <row r="3" spans="1:25" x14ac:dyDescent="0.25">
      <c r="A3">
        <f t="shared" si="0"/>
        <v>1</v>
      </c>
      <c r="B3">
        <f t="shared" si="1"/>
        <v>1</v>
      </c>
      <c r="C3">
        <v>2</v>
      </c>
      <c r="D3" t="s">
        <v>50</v>
      </c>
      <c r="E3" s="2" t="s">
        <v>53</v>
      </c>
      <c r="F3" t="s">
        <v>66</v>
      </c>
      <c r="G3" t="s">
        <v>53</v>
      </c>
      <c r="H3" t="s">
        <v>24</v>
      </c>
      <c r="I3" t="s">
        <v>53</v>
      </c>
      <c r="J3" t="s">
        <v>1</v>
      </c>
      <c r="K3" t="str">
        <f t="shared" si="2"/>
        <v>_</v>
      </c>
      <c r="L3" t="s">
        <v>40</v>
      </c>
      <c r="M3" t="str">
        <f t="shared" si="3"/>
        <v>_</v>
      </c>
      <c r="N3" t="s">
        <v>27</v>
      </c>
      <c r="O3" t="str">
        <f t="shared" si="4"/>
        <v>appstorestream_extract_job_runtime_stop_timestamp_seconds</v>
      </c>
      <c r="P3" t="s">
        <v>147</v>
      </c>
      <c r="Q3" t="s">
        <v>22</v>
      </c>
      <c r="R3" t="s">
        <v>68</v>
      </c>
      <c r="S3" t="str">
        <f t="shared" si="5"/>
        <v>extract_job_runtime_stop_timestamp_seconds</v>
      </c>
      <c r="T3" t="s">
        <v>46</v>
      </c>
      <c r="U3" t="str">
        <f t="shared" si="6"/>
        <v xml:space="preserve"> = 0.0</v>
      </c>
      <c r="V3" t="str">
        <f t="shared" ref="V3:V67" si="8">CONCATENATE(J3,K3,L3,M3,N3)</f>
        <v>runtime_stop_timestamp_seconds</v>
      </c>
      <c r="W3" t="str">
        <f t="shared" ref="W3:W67" si="9">CONCATENATE(V3,": ",T3,U3)</f>
        <v>runtime_stop_timestamp_seconds: float = 0.0</v>
      </c>
      <c r="X3" t="s">
        <v>62</v>
      </c>
      <c r="Y3" t="str">
        <f t="shared" si="7"/>
        <v>self.appstorestream_extract_job_runtime_stop_timestamp_seconds.labels(**self._labels).set(metrics.get('extract_job_runtime_stop_timestamp_seconds',0))</v>
      </c>
    </row>
    <row r="4" spans="1:25" x14ac:dyDescent="0.25">
      <c r="A4">
        <f t="shared" si="0"/>
        <v>1</v>
      </c>
      <c r="B4">
        <f t="shared" si="1"/>
        <v>1</v>
      </c>
      <c r="C4">
        <v>4</v>
      </c>
      <c r="D4" t="s">
        <v>50</v>
      </c>
      <c r="E4" s="2" t="s">
        <v>53</v>
      </c>
      <c r="F4" t="s">
        <v>66</v>
      </c>
      <c r="G4" t="s">
        <v>53</v>
      </c>
      <c r="H4" t="s">
        <v>24</v>
      </c>
      <c r="I4" t="s">
        <v>53</v>
      </c>
      <c r="J4" t="s">
        <v>1</v>
      </c>
      <c r="K4" t="str">
        <f t="shared" si="2"/>
        <v>_</v>
      </c>
      <c r="L4" t="s">
        <v>12</v>
      </c>
      <c r="M4" t="str">
        <f t="shared" si="3"/>
        <v>_</v>
      </c>
      <c r="N4" t="s">
        <v>18</v>
      </c>
      <c r="O4" t="str">
        <f t="shared" si="4"/>
        <v>appstorestream_extract_job_runtime_duration_seconds_total</v>
      </c>
      <c r="P4" t="s">
        <v>80</v>
      </c>
      <c r="Q4" t="s">
        <v>23</v>
      </c>
      <c r="R4" t="s">
        <v>68</v>
      </c>
      <c r="S4" t="str">
        <f t="shared" si="5"/>
        <v>extract_job_runtime_duration_seconds_total</v>
      </c>
      <c r="T4" t="s">
        <v>46</v>
      </c>
      <c r="U4" t="str">
        <f t="shared" si="6"/>
        <v xml:space="preserve"> = 0.0</v>
      </c>
      <c r="V4" t="str">
        <f t="shared" si="8"/>
        <v>runtime_duration_seconds_total</v>
      </c>
      <c r="W4" t="str">
        <f t="shared" si="9"/>
        <v>runtime_duration_seconds_total: float = 0.0</v>
      </c>
      <c r="X4" t="s">
        <v>64</v>
      </c>
      <c r="Y4" t="str">
        <f t="shared" si="7"/>
        <v>self.appstorestream_extract_job_runtime_duration_seconds_total.labels(**self._labels).inc(metrics.get('extract_job_runtime_duration_seconds_total',0))</v>
      </c>
    </row>
    <row r="5" spans="1:25" x14ac:dyDescent="0.25">
      <c r="A5">
        <f t="shared" si="0"/>
        <v>1</v>
      </c>
      <c r="B5" t="e">
        <f t="shared" si="1"/>
        <v>#N/A</v>
      </c>
      <c r="C5">
        <v>1</v>
      </c>
      <c r="D5" t="s">
        <v>50</v>
      </c>
      <c r="E5" s="2" t="s">
        <v>53</v>
      </c>
      <c r="F5" t="s">
        <v>66</v>
      </c>
      <c r="G5" t="s">
        <v>53</v>
      </c>
      <c r="H5" t="s">
        <v>24</v>
      </c>
      <c r="I5" t="s">
        <v>53</v>
      </c>
      <c r="J5" t="s">
        <v>29</v>
      </c>
      <c r="K5" t="str">
        <f t="shared" si="2"/>
        <v>_</v>
      </c>
      <c r="L5" t="s">
        <v>71</v>
      </c>
      <c r="M5" t="str">
        <f t="shared" si="3"/>
        <v>_</v>
      </c>
      <c r="N5" t="s">
        <v>19</v>
      </c>
      <c r="O5" t="str">
        <f t="shared" si="4"/>
        <v>appstorestream_extract_job_session_count_total</v>
      </c>
      <c r="P5" t="s">
        <v>137</v>
      </c>
      <c r="Q5" t="s">
        <v>23</v>
      </c>
      <c r="R5" t="s">
        <v>68</v>
      </c>
      <c r="S5" t="str">
        <f t="shared" si="5"/>
        <v>extract_job_session_count_total</v>
      </c>
      <c r="T5" t="s">
        <v>46</v>
      </c>
      <c r="U5" t="str">
        <f t="shared" si="6"/>
        <v xml:space="preserve"> = 0.0</v>
      </c>
      <c r="V5" t="str">
        <f t="shared" si="8"/>
        <v>session_count_total</v>
      </c>
      <c r="W5" t="str">
        <f t="shared" si="9"/>
        <v>session_count_total: float = 0.0</v>
      </c>
      <c r="X5" t="s">
        <v>64</v>
      </c>
      <c r="Y5" t="str">
        <f t="shared" si="7"/>
        <v>self.appstorestream_extract_job_session_count_total.labels(**self._labels).inc(metrics.get('extract_job_session_count_total',0))</v>
      </c>
    </row>
    <row r="6" spans="1:25" x14ac:dyDescent="0.25">
      <c r="A6">
        <f t="shared" si="0"/>
        <v>1</v>
      </c>
      <c r="B6">
        <f t="shared" si="1"/>
        <v>2</v>
      </c>
      <c r="C6">
        <v>1</v>
      </c>
      <c r="D6" t="s">
        <v>50</v>
      </c>
      <c r="E6" s="2" t="s">
        <v>53</v>
      </c>
      <c r="F6" t="s">
        <v>66</v>
      </c>
      <c r="G6" t="s">
        <v>53</v>
      </c>
      <c r="H6" t="s">
        <v>24</v>
      </c>
      <c r="I6" t="s">
        <v>53</v>
      </c>
      <c r="J6" t="s">
        <v>44</v>
      </c>
      <c r="K6" t="str">
        <f t="shared" si="2"/>
        <v>_</v>
      </c>
      <c r="L6" t="s">
        <v>71</v>
      </c>
      <c r="M6" t="str">
        <f t="shared" si="3"/>
        <v>_</v>
      </c>
      <c r="N6" t="s">
        <v>19</v>
      </c>
      <c r="O6" t="str">
        <f t="shared" si="4"/>
        <v>appstorestream_extract_job_request_count_total</v>
      </c>
      <c r="P6" t="s">
        <v>138</v>
      </c>
      <c r="Q6" t="s">
        <v>23</v>
      </c>
      <c r="R6" t="s">
        <v>68</v>
      </c>
      <c r="S6" t="str">
        <f t="shared" si="5"/>
        <v>extract_job_request_count_total</v>
      </c>
      <c r="T6" t="s">
        <v>47</v>
      </c>
      <c r="U6" t="str">
        <f t="shared" si="6"/>
        <v xml:space="preserve"> = 0</v>
      </c>
      <c r="V6" t="str">
        <f t="shared" si="8"/>
        <v>request_count_total</v>
      </c>
      <c r="W6" t="str">
        <f t="shared" si="9"/>
        <v>request_count_total: int = 0</v>
      </c>
      <c r="X6" t="s">
        <v>64</v>
      </c>
      <c r="Y6" t="str">
        <f t="shared" si="7"/>
        <v>self.appstorestream_extract_job_request_count_total.labels(**self._labels).inc(metrics.get('extract_job_request_count_total',0))</v>
      </c>
    </row>
    <row r="7" spans="1:25" x14ac:dyDescent="0.25">
      <c r="A7">
        <f t="shared" si="0"/>
        <v>1</v>
      </c>
      <c r="B7">
        <f t="shared" si="1"/>
        <v>2</v>
      </c>
      <c r="C7">
        <v>2</v>
      </c>
      <c r="D7" t="s">
        <v>50</v>
      </c>
      <c r="E7" s="2" t="s">
        <v>53</v>
      </c>
      <c r="F7" t="s">
        <v>66</v>
      </c>
      <c r="G7" t="s">
        <v>53</v>
      </c>
      <c r="H7" t="s">
        <v>24</v>
      </c>
      <c r="I7" t="s">
        <v>53</v>
      </c>
      <c r="J7" t="s">
        <v>44</v>
      </c>
      <c r="K7" t="str">
        <f t="shared" si="2"/>
        <v>_</v>
      </c>
      <c r="L7" t="s">
        <v>39</v>
      </c>
      <c r="M7" t="str">
        <f t="shared" si="3"/>
        <v>_</v>
      </c>
      <c r="N7" t="s">
        <v>16</v>
      </c>
      <c r="O7" t="str">
        <f t="shared" si="4"/>
        <v>appstorestream_extract_job_request_per_second_ratio</v>
      </c>
      <c r="P7" t="s">
        <v>82</v>
      </c>
      <c r="Q7" t="s">
        <v>22</v>
      </c>
      <c r="R7" t="s">
        <v>68</v>
      </c>
      <c r="S7" t="str">
        <f t="shared" si="5"/>
        <v>extract_job_request_per_second_ratio</v>
      </c>
      <c r="T7" t="s">
        <v>46</v>
      </c>
      <c r="U7" t="str">
        <f t="shared" si="6"/>
        <v xml:space="preserve"> = 0.0</v>
      </c>
      <c r="V7" t="str">
        <f t="shared" si="8"/>
        <v>request_per_second_ratio</v>
      </c>
      <c r="W7" t="str">
        <f t="shared" si="9"/>
        <v>request_per_second_ratio: float = 0.0</v>
      </c>
      <c r="X7" t="s">
        <v>62</v>
      </c>
      <c r="Y7" t="str">
        <f t="shared" si="7"/>
        <v>self.appstorestream_extract_job_request_per_second_ratio.labels(**self._labels).set(metrics.get('extract_job_request_per_second_ratio',0))</v>
      </c>
    </row>
    <row r="8" spans="1:25" x14ac:dyDescent="0.25">
      <c r="A8">
        <f t="shared" si="0"/>
        <v>1</v>
      </c>
      <c r="B8">
        <f t="shared" si="1"/>
        <v>3</v>
      </c>
      <c r="C8">
        <v>1</v>
      </c>
      <c r="D8" t="s">
        <v>50</v>
      </c>
      <c r="E8" s="2" t="s">
        <v>53</v>
      </c>
      <c r="F8" t="s">
        <v>66</v>
      </c>
      <c r="G8" t="s">
        <v>53</v>
      </c>
      <c r="H8" t="s">
        <v>24</v>
      </c>
      <c r="I8" t="s">
        <v>53</v>
      </c>
      <c r="J8" t="s">
        <v>33</v>
      </c>
      <c r="K8" t="str">
        <f t="shared" si="2"/>
        <v>_</v>
      </c>
      <c r="L8" t="s">
        <v>71</v>
      </c>
      <c r="M8" t="str">
        <f t="shared" si="3"/>
        <v>_</v>
      </c>
      <c r="N8" t="s">
        <v>19</v>
      </c>
      <c r="O8" t="str">
        <f t="shared" si="4"/>
        <v>appstorestream_extract_job_response_count_total</v>
      </c>
      <c r="P8" t="s">
        <v>139</v>
      </c>
      <c r="Q8" t="s">
        <v>23</v>
      </c>
      <c r="R8" t="s">
        <v>68</v>
      </c>
      <c r="S8" t="str">
        <f t="shared" si="5"/>
        <v>extract_job_response_count_total</v>
      </c>
      <c r="T8" t="s">
        <v>47</v>
      </c>
      <c r="U8" t="str">
        <f t="shared" si="6"/>
        <v xml:space="preserve"> = 0</v>
      </c>
      <c r="V8" t="str">
        <f t="shared" si="8"/>
        <v>response_count_total</v>
      </c>
      <c r="W8" t="str">
        <f t="shared" si="9"/>
        <v>response_count_total: int = 0</v>
      </c>
      <c r="X8" t="s">
        <v>64</v>
      </c>
      <c r="Y8" t="str">
        <f t="shared" si="7"/>
        <v>self.appstorestream_extract_job_response_count_total.labels(**self._labels).inc(metrics.get('extract_job_response_count_total',0))</v>
      </c>
    </row>
    <row r="9" spans="1:25" x14ac:dyDescent="0.25">
      <c r="A9">
        <f t="shared" si="0"/>
        <v>1</v>
      </c>
      <c r="B9">
        <f t="shared" si="1"/>
        <v>3</v>
      </c>
      <c r="C9">
        <v>2</v>
      </c>
      <c r="D9" t="s">
        <v>50</v>
      </c>
      <c r="E9" s="2" t="s">
        <v>53</v>
      </c>
      <c r="F9" t="s">
        <v>66</v>
      </c>
      <c r="G9" t="s">
        <v>53</v>
      </c>
      <c r="H9" t="s">
        <v>24</v>
      </c>
      <c r="I9" t="s">
        <v>53</v>
      </c>
      <c r="J9" t="s">
        <v>33</v>
      </c>
      <c r="K9" t="str">
        <f t="shared" si="2"/>
        <v>_</v>
      </c>
      <c r="L9" t="s">
        <v>39</v>
      </c>
      <c r="M9" t="str">
        <f t="shared" si="3"/>
        <v>_</v>
      </c>
      <c r="N9" t="s">
        <v>16</v>
      </c>
      <c r="O9" t="str">
        <f t="shared" si="4"/>
        <v>appstorestream_extract_job_response_per_second_ratio</v>
      </c>
      <c r="P9" t="s">
        <v>82</v>
      </c>
      <c r="Q9" t="s">
        <v>22</v>
      </c>
      <c r="R9" t="s">
        <v>68</v>
      </c>
      <c r="S9" t="str">
        <f t="shared" si="5"/>
        <v>extract_job_response_per_second_ratio</v>
      </c>
      <c r="T9" t="s">
        <v>46</v>
      </c>
      <c r="U9" t="str">
        <f t="shared" si="6"/>
        <v xml:space="preserve"> = 0.0</v>
      </c>
      <c r="V9" t="str">
        <f t="shared" si="8"/>
        <v>response_per_second_ratio</v>
      </c>
      <c r="W9" t="str">
        <f t="shared" si="9"/>
        <v>response_per_second_ratio: float = 0.0</v>
      </c>
      <c r="X9" t="s">
        <v>62</v>
      </c>
      <c r="Y9" t="str">
        <f t="shared" si="7"/>
        <v>self.appstorestream_extract_job_response_per_second_ratio.labels(**self._labels).set(metrics.get('extract_job_response_per_second_ratio',0))</v>
      </c>
    </row>
    <row r="10" spans="1:25" x14ac:dyDescent="0.25">
      <c r="A10">
        <f t="shared" si="0"/>
        <v>1</v>
      </c>
      <c r="B10">
        <f t="shared" si="1"/>
        <v>3</v>
      </c>
      <c r="C10">
        <v>3</v>
      </c>
      <c r="D10" t="s">
        <v>50</v>
      </c>
      <c r="E10" s="2" t="s">
        <v>53</v>
      </c>
      <c r="F10" t="s">
        <v>66</v>
      </c>
      <c r="G10" t="s">
        <v>53</v>
      </c>
      <c r="H10" t="s">
        <v>24</v>
      </c>
      <c r="I10" t="s">
        <v>53</v>
      </c>
      <c r="J10" t="s">
        <v>33</v>
      </c>
      <c r="K10" t="str">
        <f t="shared" si="2"/>
        <v>_</v>
      </c>
      <c r="L10" t="s">
        <v>10</v>
      </c>
      <c r="M10" t="str">
        <f t="shared" si="3"/>
        <v>_</v>
      </c>
      <c r="N10" t="s">
        <v>15</v>
      </c>
      <c r="O10" t="str">
        <f t="shared" si="4"/>
        <v>appstorestream_extract_job_response_average_latency_seconds</v>
      </c>
      <c r="P10" t="s">
        <v>83</v>
      </c>
      <c r="Q10" t="s">
        <v>22</v>
      </c>
      <c r="R10" t="s">
        <v>68</v>
      </c>
      <c r="S10" t="str">
        <f t="shared" si="5"/>
        <v>extract_job_response_average_latency_seconds</v>
      </c>
      <c r="T10" t="s">
        <v>46</v>
      </c>
      <c r="U10" t="str">
        <f t="shared" si="6"/>
        <v xml:space="preserve"> = 0.0</v>
      </c>
      <c r="V10" t="str">
        <f t="shared" si="8"/>
        <v>response_average_latency_seconds</v>
      </c>
      <c r="W10" t="str">
        <f t="shared" si="9"/>
        <v>response_average_latency_seconds: float = 0.0</v>
      </c>
      <c r="X10" t="s">
        <v>62</v>
      </c>
      <c r="Y10" t="str">
        <f t="shared" si="7"/>
        <v>self.appstorestream_extract_job_response_average_latency_seconds.labels(**self._labels).set(metrics.get('extract_job_response_average_latency_seconds',0))</v>
      </c>
    </row>
    <row r="11" spans="1:25" x14ac:dyDescent="0.25">
      <c r="A11">
        <f t="shared" si="0"/>
        <v>1</v>
      </c>
      <c r="B11">
        <f t="shared" si="1"/>
        <v>3</v>
      </c>
      <c r="C11">
        <v>4</v>
      </c>
      <c r="D11" t="s">
        <v>50</v>
      </c>
      <c r="E11" s="2" t="s">
        <v>53</v>
      </c>
      <c r="F11" t="s">
        <v>66</v>
      </c>
      <c r="G11" t="s">
        <v>53</v>
      </c>
      <c r="H11" t="s">
        <v>24</v>
      </c>
      <c r="I11" t="s">
        <v>53</v>
      </c>
      <c r="J11" t="s">
        <v>33</v>
      </c>
      <c r="K11" t="str">
        <f t="shared" si="2"/>
        <v>_</v>
      </c>
      <c r="L11" t="s">
        <v>38</v>
      </c>
      <c r="M11" t="str">
        <f t="shared" si="3"/>
        <v>_</v>
      </c>
      <c r="N11" t="s">
        <v>18</v>
      </c>
      <c r="O11" t="str">
        <f t="shared" si="4"/>
        <v>appstorestream_extract_job_response_latency_seconds_total</v>
      </c>
      <c r="P11" t="s">
        <v>140</v>
      </c>
      <c r="Q11" t="s">
        <v>22</v>
      </c>
      <c r="R11" t="s">
        <v>68</v>
      </c>
      <c r="S11" t="str">
        <f t="shared" si="5"/>
        <v>extract_job_response_latency_seconds_total</v>
      </c>
      <c r="T11" t="s">
        <v>46</v>
      </c>
      <c r="U11" t="str">
        <f t="shared" si="6"/>
        <v xml:space="preserve"> = 0.0</v>
      </c>
      <c r="V11" t="str">
        <f t="shared" si="8"/>
        <v>response_latency_seconds_total</v>
      </c>
      <c r="W11" t="str">
        <f t="shared" si="9"/>
        <v>response_latency_seconds_total: float = 0.0</v>
      </c>
      <c r="X11" t="s">
        <v>62</v>
      </c>
      <c r="Y11" t="str">
        <f t="shared" si="7"/>
        <v>self.appstorestream_extract_job_response_latency_seconds_total.labels(**self._labels).set(metrics.get('extract_job_response_latency_seconds_total',0))</v>
      </c>
    </row>
    <row r="12" spans="1:25" x14ac:dyDescent="0.25">
      <c r="A12">
        <f t="shared" si="0"/>
        <v>1</v>
      </c>
      <c r="B12">
        <f t="shared" si="1"/>
        <v>3</v>
      </c>
      <c r="C12">
        <v>5</v>
      </c>
      <c r="D12" t="s">
        <v>50</v>
      </c>
      <c r="E12" s="2" t="s">
        <v>53</v>
      </c>
      <c r="F12" t="s">
        <v>66</v>
      </c>
      <c r="G12" t="s">
        <v>53</v>
      </c>
      <c r="H12" t="s">
        <v>24</v>
      </c>
      <c r="I12" t="s">
        <v>53</v>
      </c>
      <c r="J12" t="s">
        <v>33</v>
      </c>
      <c r="K12" t="str">
        <f t="shared" si="2"/>
        <v>_</v>
      </c>
      <c r="L12" t="s">
        <v>61</v>
      </c>
      <c r="M12" t="str">
        <f t="shared" si="3"/>
        <v>_</v>
      </c>
      <c r="N12" t="s">
        <v>35</v>
      </c>
      <c r="O12" t="str">
        <f t="shared" si="4"/>
        <v>appstorestream_extract_job_response_average_size_bytes</v>
      </c>
      <c r="P12" t="s">
        <v>84</v>
      </c>
      <c r="Q12" t="s">
        <v>22</v>
      </c>
      <c r="R12" t="s">
        <v>68</v>
      </c>
      <c r="S12" t="str">
        <f t="shared" si="5"/>
        <v>extract_job_response_average_size_bytes</v>
      </c>
      <c r="T12" t="s">
        <v>47</v>
      </c>
      <c r="U12" t="str">
        <f t="shared" si="6"/>
        <v xml:space="preserve"> = 0</v>
      </c>
      <c r="V12" t="str">
        <f t="shared" si="8"/>
        <v>response_average_size_bytes</v>
      </c>
      <c r="W12" t="str">
        <f t="shared" si="9"/>
        <v>response_average_size_bytes: int = 0</v>
      </c>
      <c r="X12" t="s">
        <v>62</v>
      </c>
      <c r="Y12" t="str">
        <f t="shared" si="7"/>
        <v>self.appstorestream_extract_job_response_average_size_bytes.labels(**self._labels).set(metrics.get('extract_job_response_average_size_bytes',0))</v>
      </c>
    </row>
    <row r="13" spans="1:25" x14ac:dyDescent="0.25">
      <c r="A13">
        <f t="shared" si="0"/>
        <v>1</v>
      </c>
      <c r="B13">
        <f t="shared" si="1"/>
        <v>3</v>
      </c>
      <c r="C13">
        <v>6</v>
      </c>
      <c r="D13" t="s">
        <v>50</v>
      </c>
      <c r="E13" s="2" t="s">
        <v>53</v>
      </c>
      <c r="F13" t="s">
        <v>66</v>
      </c>
      <c r="G13" t="s">
        <v>53</v>
      </c>
      <c r="H13" t="s">
        <v>24</v>
      </c>
      <c r="I13" t="s">
        <v>53</v>
      </c>
      <c r="J13" t="s">
        <v>33</v>
      </c>
      <c r="K13" t="str">
        <f t="shared" si="2"/>
        <v>_</v>
      </c>
      <c r="L13" t="s">
        <v>57</v>
      </c>
      <c r="M13" t="str">
        <f t="shared" si="3"/>
        <v>_</v>
      </c>
      <c r="N13" t="s">
        <v>51</v>
      </c>
      <c r="O13" t="str">
        <f t="shared" si="4"/>
        <v>appstorestream_extract_job_response_size_bytes_total</v>
      </c>
      <c r="P13" t="s">
        <v>85</v>
      </c>
      <c r="Q13" t="s">
        <v>23</v>
      </c>
      <c r="R13" t="s">
        <v>68</v>
      </c>
      <c r="S13" t="str">
        <f t="shared" si="5"/>
        <v>extract_job_response_size_bytes_total</v>
      </c>
      <c r="T13" t="s">
        <v>47</v>
      </c>
      <c r="U13" t="str">
        <f t="shared" si="6"/>
        <v xml:space="preserve"> = 0</v>
      </c>
      <c r="V13" t="str">
        <f t="shared" si="8"/>
        <v>response_size_bytes_total</v>
      </c>
      <c r="W13" t="str">
        <f t="shared" si="9"/>
        <v>response_size_bytes_total: int = 0</v>
      </c>
      <c r="X13" t="s">
        <v>64</v>
      </c>
      <c r="Y13" t="str">
        <f t="shared" si="7"/>
        <v>self.appstorestream_extract_job_response_size_bytes_total.labels(**self._labels).inc(metrics.get('extract_job_response_size_bytes_total',0))</v>
      </c>
    </row>
    <row r="14" spans="1:25" x14ac:dyDescent="0.25">
      <c r="A14">
        <f t="shared" si="0"/>
        <v>1</v>
      </c>
      <c r="B14">
        <f t="shared" si="1"/>
        <v>5</v>
      </c>
      <c r="C14">
        <v>1</v>
      </c>
      <c r="D14" t="s">
        <v>50</v>
      </c>
      <c r="E14" s="2" t="s">
        <v>53</v>
      </c>
      <c r="F14" t="s">
        <v>66</v>
      </c>
      <c r="G14" t="s">
        <v>53</v>
      </c>
      <c r="H14" t="s">
        <v>24</v>
      </c>
      <c r="I14" t="s">
        <v>53</v>
      </c>
      <c r="J14" t="s">
        <v>36</v>
      </c>
      <c r="K14" t="str">
        <f t="shared" si="2"/>
        <v>_</v>
      </c>
      <c r="L14" t="s">
        <v>5</v>
      </c>
      <c r="M14" t="str">
        <f t="shared" si="3"/>
        <v>_</v>
      </c>
      <c r="N14" t="s">
        <v>19</v>
      </c>
      <c r="O14" t="str">
        <f t="shared" si="4"/>
        <v>appstorestream_extract_job_success_failure_retries_total</v>
      </c>
      <c r="P14" t="s">
        <v>86</v>
      </c>
      <c r="Q14" t="s">
        <v>23</v>
      </c>
      <c r="R14" t="s">
        <v>68</v>
      </c>
      <c r="S14" t="str">
        <f t="shared" si="5"/>
        <v>extract_job_success_failure_retries_total</v>
      </c>
      <c r="T14" t="s">
        <v>47</v>
      </c>
      <c r="U14" t="str">
        <f t="shared" si="6"/>
        <v xml:space="preserve"> = 0</v>
      </c>
      <c r="V14" t="str">
        <f t="shared" si="8"/>
        <v>success_failure_retries_total</v>
      </c>
      <c r="W14" t="str">
        <f t="shared" si="9"/>
        <v>success_failure_retries_total: int = 0</v>
      </c>
      <c r="X14" t="s">
        <v>64</v>
      </c>
      <c r="Y14" t="str">
        <f t="shared" si="7"/>
        <v>self.appstorestream_extract_job_success_failure_retries_total.labels(**self._labels).inc(metrics.get('extract_job_success_failure_retries_total',0))</v>
      </c>
    </row>
    <row r="15" spans="1:25" x14ac:dyDescent="0.25">
      <c r="A15">
        <f t="shared" si="0"/>
        <v>1</v>
      </c>
      <c r="B15">
        <f t="shared" si="1"/>
        <v>5</v>
      </c>
      <c r="C15">
        <v>2</v>
      </c>
      <c r="D15" t="s">
        <v>50</v>
      </c>
      <c r="E15" s="2" t="s">
        <v>53</v>
      </c>
      <c r="F15" t="s">
        <v>66</v>
      </c>
      <c r="G15" t="s">
        <v>53</v>
      </c>
      <c r="H15" t="s">
        <v>24</v>
      </c>
      <c r="I15" t="s">
        <v>53</v>
      </c>
      <c r="J15" t="s">
        <v>36</v>
      </c>
      <c r="K15" t="str">
        <f t="shared" si="2"/>
        <v>_</v>
      </c>
      <c r="L15" t="s">
        <v>7</v>
      </c>
      <c r="M15" t="str">
        <f t="shared" si="3"/>
        <v>_</v>
      </c>
      <c r="N15" t="s">
        <v>19</v>
      </c>
      <c r="O15" t="str">
        <f t="shared" si="4"/>
        <v>appstorestream_extract_job_success_failure_errors_total</v>
      </c>
      <c r="P15" t="s">
        <v>87</v>
      </c>
      <c r="Q15" t="s">
        <v>23</v>
      </c>
      <c r="R15" t="s">
        <v>68</v>
      </c>
      <c r="S15" t="str">
        <f t="shared" si="5"/>
        <v>extract_job_success_failure_errors_total</v>
      </c>
      <c r="T15" t="s">
        <v>47</v>
      </c>
      <c r="U15" t="str">
        <f t="shared" si="6"/>
        <v xml:space="preserve"> = 0</v>
      </c>
      <c r="V15" t="str">
        <f t="shared" si="8"/>
        <v>success_failure_errors_total</v>
      </c>
      <c r="W15" t="str">
        <f t="shared" si="9"/>
        <v>success_failure_errors_total: int = 0</v>
      </c>
      <c r="X15" t="s">
        <v>64</v>
      </c>
      <c r="Y15" t="str">
        <f t="shared" si="7"/>
        <v>self.appstorestream_extract_job_success_failure_errors_total.labels(**self._labels).inc(metrics.get('extract_job_success_failure_errors_total',0))</v>
      </c>
    </row>
    <row r="16" spans="1:25" x14ac:dyDescent="0.25">
      <c r="A16">
        <f t="shared" si="0"/>
        <v>1</v>
      </c>
      <c r="B16">
        <f t="shared" si="1"/>
        <v>5</v>
      </c>
      <c r="C16">
        <v>7</v>
      </c>
      <c r="D16" t="s">
        <v>50</v>
      </c>
      <c r="E16" s="2" t="s">
        <v>53</v>
      </c>
      <c r="F16" t="s">
        <v>66</v>
      </c>
      <c r="G16" t="s">
        <v>53</v>
      </c>
      <c r="H16" t="s">
        <v>24</v>
      </c>
      <c r="I16" t="s">
        <v>53</v>
      </c>
      <c r="J16" t="s">
        <v>36</v>
      </c>
      <c r="K16" t="str">
        <f t="shared" si="2"/>
        <v>_</v>
      </c>
      <c r="L16" t="s">
        <v>42</v>
      </c>
      <c r="M16" t="str">
        <f t="shared" si="3"/>
        <v>_</v>
      </c>
      <c r="N16" t="s">
        <v>16</v>
      </c>
      <c r="O16" t="str">
        <f t="shared" si="4"/>
        <v>appstorestream_extract_job_success_failure_request_failure_rate_ratio</v>
      </c>
      <c r="P16" t="s">
        <v>88</v>
      </c>
      <c r="Q16" t="s">
        <v>22</v>
      </c>
      <c r="R16" t="s">
        <v>68</v>
      </c>
      <c r="S16" t="str">
        <f t="shared" si="5"/>
        <v>extract_job_success_failure_request_failure_rate_ratio</v>
      </c>
      <c r="T16" t="s">
        <v>46</v>
      </c>
      <c r="U16" t="str">
        <f t="shared" si="6"/>
        <v xml:space="preserve"> = 0.0</v>
      </c>
      <c r="V16" t="str">
        <f t="shared" si="8"/>
        <v>success_failure_request_failure_rate_ratio</v>
      </c>
      <c r="W16" t="str">
        <f t="shared" si="9"/>
        <v>success_failure_request_failure_rate_ratio: float = 0.0</v>
      </c>
      <c r="X16" t="s">
        <v>62</v>
      </c>
      <c r="Y16" t="str">
        <f t="shared" si="7"/>
        <v>self.appstorestream_extract_job_success_failure_request_failure_rate_ratio.labels(**self._labels).set(metrics.get('extract_job_success_failure_request_failure_rate_ratio',0))</v>
      </c>
    </row>
    <row r="17" spans="1:25" x14ac:dyDescent="0.25">
      <c r="A17">
        <f t="shared" si="0"/>
        <v>1</v>
      </c>
      <c r="B17">
        <f t="shared" si="1"/>
        <v>5</v>
      </c>
      <c r="C17">
        <v>8</v>
      </c>
      <c r="D17" t="s">
        <v>50</v>
      </c>
      <c r="E17" s="2" t="s">
        <v>53</v>
      </c>
      <c r="F17" t="s">
        <v>66</v>
      </c>
      <c r="G17" t="s">
        <v>53</v>
      </c>
      <c r="H17" t="s">
        <v>24</v>
      </c>
      <c r="I17" t="s">
        <v>53</v>
      </c>
      <c r="J17" t="s">
        <v>36</v>
      </c>
      <c r="K17" t="str">
        <f t="shared" si="2"/>
        <v>_</v>
      </c>
      <c r="L17" t="s">
        <v>41</v>
      </c>
      <c r="M17" t="str">
        <f t="shared" si="3"/>
        <v>_</v>
      </c>
      <c r="N17" t="s">
        <v>16</v>
      </c>
      <c r="O17" t="str">
        <f t="shared" si="4"/>
        <v>appstorestream_extract_job_success_failure_request_success_rate_ratio</v>
      </c>
      <c r="P17" t="s">
        <v>89</v>
      </c>
      <c r="Q17" t="s">
        <v>22</v>
      </c>
      <c r="R17" t="s">
        <v>68</v>
      </c>
      <c r="S17" t="str">
        <f t="shared" si="5"/>
        <v>extract_job_success_failure_request_success_rate_ratio</v>
      </c>
      <c r="T17" t="s">
        <v>46</v>
      </c>
      <c r="U17" t="str">
        <f t="shared" si="6"/>
        <v xml:space="preserve"> = 0.0</v>
      </c>
      <c r="V17" t="str">
        <f t="shared" si="8"/>
        <v>success_failure_request_success_rate_ratio</v>
      </c>
      <c r="W17" t="str">
        <f t="shared" si="9"/>
        <v>success_failure_request_success_rate_ratio: float = 0.0</v>
      </c>
      <c r="X17" t="s">
        <v>62</v>
      </c>
      <c r="Y17" t="str">
        <f t="shared" si="7"/>
        <v>self.appstorestream_extract_job_success_failure_request_success_rate_ratio.labels(**self._labels).set(metrics.get('extract_job_success_failure_request_success_rate_ratio',0))</v>
      </c>
    </row>
    <row r="18" spans="1:25" x14ac:dyDescent="0.25">
      <c r="A18">
        <f t="shared" si="0"/>
        <v>1</v>
      </c>
      <c r="B18">
        <f t="shared" si="1"/>
        <v>1</v>
      </c>
      <c r="C18">
        <v>1</v>
      </c>
      <c r="D18" t="s">
        <v>50</v>
      </c>
      <c r="E18" s="2" t="s">
        <v>53</v>
      </c>
      <c r="F18" t="s">
        <v>66</v>
      </c>
      <c r="G18" t="s">
        <v>53</v>
      </c>
      <c r="H18" t="s">
        <v>37</v>
      </c>
      <c r="I18" t="s">
        <v>53</v>
      </c>
      <c r="J18" t="s">
        <v>1</v>
      </c>
      <c r="K18" t="str">
        <f t="shared" si="2"/>
        <v>_</v>
      </c>
      <c r="L18" t="s">
        <v>28</v>
      </c>
      <c r="M18" t="str">
        <f t="shared" si="3"/>
        <v>_</v>
      </c>
      <c r="N18" t="s">
        <v>27</v>
      </c>
      <c r="O18" t="str">
        <f t="shared" si="4"/>
        <v>appstorestream_extract_task_runtime_start_timestamp_seconds</v>
      </c>
      <c r="P18" t="s">
        <v>90</v>
      </c>
      <c r="Q18" t="s">
        <v>22</v>
      </c>
      <c r="R18" t="s">
        <v>68</v>
      </c>
      <c r="S18" t="str">
        <f t="shared" si="5"/>
        <v>extract_task_runtime_start_timestamp_seconds</v>
      </c>
      <c r="T18" t="s">
        <v>46</v>
      </c>
      <c r="U18" t="str">
        <f t="shared" si="6"/>
        <v xml:space="preserve"> = 0.0</v>
      </c>
      <c r="V18" t="str">
        <f t="shared" si="8"/>
        <v>runtime_start_timestamp_seconds</v>
      </c>
      <c r="W18" t="str">
        <f t="shared" si="9"/>
        <v>runtime_start_timestamp_seconds: float = 0.0</v>
      </c>
      <c r="X18" t="s">
        <v>62</v>
      </c>
      <c r="Y18" t="str">
        <f t="shared" si="7"/>
        <v>self.appstorestream_extract_task_runtime_start_timestamp_seconds.labels(**self._labels).set(metrics.get('extract_task_runtime_start_timestamp_seconds',0))</v>
      </c>
    </row>
    <row r="19" spans="1:25" x14ac:dyDescent="0.25">
      <c r="A19">
        <f t="shared" si="0"/>
        <v>1</v>
      </c>
      <c r="B19">
        <f t="shared" si="1"/>
        <v>1</v>
      </c>
      <c r="C19">
        <v>2</v>
      </c>
      <c r="D19" t="s">
        <v>50</v>
      </c>
      <c r="E19" s="2" t="s">
        <v>53</v>
      </c>
      <c r="F19" t="s">
        <v>66</v>
      </c>
      <c r="G19" t="s">
        <v>53</v>
      </c>
      <c r="H19" t="s">
        <v>37</v>
      </c>
      <c r="I19" t="s">
        <v>53</v>
      </c>
      <c r="J19" t="s">
        <v>1</v>
      </c>
      <c r="K19" t="str">
        <f t="shared" si="2"/>
        <v>_</v>
      </c>
      <c r="L19" t="s">
        <v>40</v>
      </c>
      <c r="M19" t="str">
        <f t="shared" si="3"/>
        <v>_</v>
      </c>
      <c r="N19" t="s">
        <v>27</v>
      </c>
      <c r="O19" t="str">
        <f t="shared" si="4"/>
        <v>appstorestream_extract_task_runtime_stop_timestamp_seconds</v>
      </c>
      <c r="P19" t="s">
        <v>91</v>
      </c>
      <c r="Q19" t="s">
        <v>22</v>
      </c>
      <c r="R19" t="s">
        <v>68</v>
      </c>
      <c r="S19" t="str">
        <f t="shared" si="5"/>
        <v>extract_task_runtime_stop_timestamp_seconds</v>
      </c>
      <c r="T19" t="s">
        <v>46</v>
      </c>
      <c r="U19" t="str">
        <f t="shared" si="6"/>
        <v xml:space="preserve"> = 0.0</v>
      </c>
      <c r="V19" t="str">
        <f t="shared" si="8"/>
        <v>runtime_stop_timestamp_seconds</v>
      </c>
      <c r="W19" t="str">
        <f t="shared" si="9"/>
        <v>runtime_stop_timestamp_seconds: float = 0.0</v>
      </c>
      <c r="X19" t="s">
        <v>62</v>
      </c>
      <c r="Y19" t="str">
        <f t="shared" si="7"/>
        <v>self.appstorestream_extract_task_runtime_stop_timestamp_seconds.labels(**self._labels).set(metrics.get('extract_task_runtime_stop_timestamp_seconds',0))</v>
      </c>
    </row>
    <row r="20" spans="1:25" x14ac:dyDescent="0.25">
      <c r="A20">
        <f t="shared" si="0"/>
        <v>1</v>
      </c>
      <c r="B20">
        <f t="shared" si="1"/>
        <v>1</v>
      </c>
      <c r="C20">
        <v>3</v>
      </c>
      <c r="D20" t="s">
        <v>50</v>
      </c>
      <c r="E20" s="2" t="s">
        <v>53</v>
      </c>
      <c r="F20" t="s">
        <v>66</v>
      </c>
      <c r="G20" t="s">
        <v>53</v>
      </c>
      <c r="H20" t="s">
        <v>37</v>
      </c>
      <c r="I20" t="s">
        <v>53</v>
      </c>
      <c r="J20" t="s">
        <v>1</v>
      </c>
      <c r="K20" t="str">
        <f t="shared" si="2"/>
        <v>_</v>
      </c>
      <c r="L20" t="s">
        <v>12</v>
      </c>
      <c r="M20" t="str">
        <f t="shared" si="3"/>
        <v>_</v>
      </c>
      <c r="N20" t="s">
        <v>15</v>
      </c>
      <c r="O20" t="str">
        <f t="shared" si="4"/>
        <v>appstorestream_extract_task_runtime_duration_seconds</v>
      </c>
      <c r="P20" t="s">
        <v>92</v>
      </c>
      <c r="Q20" t="s">
        <v>22</v>
      </c>
      <c r="R20" t="s">
        <v>68</v>
      </c>
      <c r="S20" t="str">
        <f t="shared" si="5"/>
        <v>extract_task_runtime_duration_seconds</v>
      </c>
      <c r="T20" t="s">
        <v>46</v>
      </c>
      <c r="U20" t="str">
        <f t="shared" si="6"/>
        <v xml:space="preserve"> = 0.0</v>
      </c>
      <c r="V20" t="str">
        <f t="shared" si="8"/>
        <v>runtime_duration_seconds</v>
      </c>
      <c r="W20" t="str">
        <f t="shared" si="9"/>
        <v>runtime_duration_seconds: float = 0.0</v>
      </c>
      <c r="X20" t="s">
        <v>62</v>
      </c>
      <c r="Y20" t="str">
        <f t="shared" si="7"/>
        <v>self.appstorestream_extract_task_runtime_duration_seconds.labels(**self._labels).set(metrics.get('extract_task_runtime_duration_seconds',0))</v>
      </c>
    </row>
    <row r="21" spans="1:25" x14ac:dyDescent="0.25">
      <c r="A21">
        <f t="shared" si="0"/>
        <v>1</v>
      </c>
      <c r="B21">
        <f t="shared" si="1"/>
        <v>2</v>
      </c>
      <c r="C21">
        <v>1</v>
      </c>
      <c r="D21" t="s">
        <v>50</v>
      </c>
      <c r="E21" s="2" t="s">
        <v>53</v>
      </c>
      <c r="F21" t="s">
        <v>66</v>
      </c>
      <c r="G21" t="s">
        <v>53</v>
      </c>
      <c r="H21" t="s">
        <v>37</v>
      </c>
      <c r="I21" t="s">
        <v>53</v>
      </c>
      <c r="J21" t="s">
        <v>44</v>
      </c>
      <c r="K21" t="str">
        <f t="shared" si="2"/>
        <v>_</v>
      </c>
      <c r="L21" t="s">
        <v>71</v>
      </c>
      <c r="M21" t="str">
        <f t="shared" si="3"/>
        <v>_</v>
      </c>
      <c r="N21" t="s">
        <v>19</v>
      </c>
      <c r="O21" t="str">
        <f t="shared" si="4"/>
        <v>appstorestream_extract_task_request_count_total</v>
      </c>
      <c r="P21" t="s">
        <v>93</v>
      </c>
      <c r="Q21" t="s">
        <v>22</v>
      </c>
      <c r="R21" t="s">
        <v>68</v>
      </c>
      <c r="S21" t="str">
        <f t="shared" si="5"/>
        <v>extract_task_request_count_total</v>
      </c>
      <c r="T21" t="s">
        <v>47</v>
      </c>
      <c r="U21" t="str">
        <f t="shared" si="6"/>
        <v xml:space="preserve"> = 0</v>
      </c>
      <c r="V21" t="str">
        <f t="shared" si="8"/>
        <v>request_count_total</v>
      </c>
      <c r="W21" t="str">
        <f t="shared" si="9"/>
        <v>request_count_total: int = 0</v>
      </c>
      <c r="X21" t="s">
        <v>62</v>
      </c>
      <c r="Y21" t="str">
        <f t="shared" si="7"/>
        <v>self.appstorestream_extract_task_request_count_total.labels(**self._labels).set(metrics.get('extract_task_request_count_total',0))</v>
      </c>
    </row>
    <row r="22" spans="1:25" x14ac:dyDescent="0.25">
      <c r="A22">
        <f t="shared" si="0"/>
        <v>1</v>
      </c>
      <c r="B22">
        <f t="shared" si="1"/>
        <v>2</v>
      </c>
      <c r="C22">
        <v>2</v>
      </c>
      <c r="D22" t="s">
        <v>50</v>
      </c>
      <c r="E22" s="2" t="s">
        <v>53</v>
      </c>
      <c r="F22" t="s">
        <v>66</v>
      </c>
      <c r="G22" t="s">
        <v>53</v>
      </c>
      <c r="H22" t="s">
        <v>37</v>
      </c>
      <c r="I22" t="s">
        <v>53</v>
      </c>
      <c r="J22" t="s">
        <v>44</v>
      </c>
      <c r="K22" t="str">
        <f t="shared" si="2"/>
        <v>_</v>
      </c>
      <c r="L22" t="s">
        <v>39</v>
      </c>
      <c r="M22" t="str">
        <f t="shared" si="3"/>
        <v>_</v>
      </c>
      <c r="N22" t="s">
        <v>16</v>
      </c>
      <c r="O22" t="str">
        <f t="shared" si="4"/>
        <v>appstorestream_extract_task_request_per_second_ratio</v>
      </c>
      <c r="P22" t="s">
        <v>94</v>
      </c>
      <c r="Q22" t="s">
        <v>22</v>
      </c>
      <c r="R22" t="s">
        <v>68</v>
      </c>
      <c r="S22" t="str">
        <f t="shared" si="5"/>
        <v>extract_task_request_per_second_ratio</v>
      </c>
      <c r="T22" t="s">
        <v>46</v>
      </c>
      <c r="U22" t="str">
        <f t="shared" si="6"/>
        <v xml:space="preserve"> = 0.0</v>
      </c>
      <c r="V22" t="str">
        <f t="shared" si="8"/>
        <v>request_per_second_ratio</v>
      </c>
      <c r="W22" t="str">
        <f t="shared" si="9"/>
        <v>request_per_second_ratio: float = 0.0</v>
      </c>
      <c r="X22" t="s">
        <v>62</v>
      </c>
      <c r="Y22" t="str">
        <f t="shared" si="7"/>
        <v>self.appstorestream_extract_task_request_per_second_ratio.labels(**self._labels).set(metrics.get('extract_task_request_per_second_ratio',0))</v>
      </c>
    </row>
    <row r="23" spans="1:25" x14ac:dyDescent="0.25">
      <c r="A23">
        <f t="shared" si="0"/>
        <v>1</v>
      </c>
      <c r="B23">
        <f t="shared" si="1"/>
        <v>3</v>
      </c>
      <c r="C23">
        <v>1</v>
      </c>
      <c r="D23" t="s">
        <v>50</v>
      </c>
      <c r="E23" s="2" t="s">
        <v>53</v>
      </c>
      <c r="F23" t="s">
        <v>66</v>
      </c>
      <c r="G23" t="s">
        <v>53</v>
      </c>
      <c r="H23" t="s">
        <v>37</v>
      </c>
      <c r="I23" t="s">
        <v>53</v>
      </c>
      <c r="J23" t="s">
        <v>33</v>
      </c>
      <c r="K23" t="str">
        <f t="shared" si="2"/>
        <v>_</v>
      </c>
      <c r="L23" t="s">
        <v>71</v>
      </c>
      <c r="M23" t="str">
        <f t="shared" si="3"/>
        <v>_</v>
      </c>
      <c r="N23" t="s">
        <v>19</v>
      </c>
      <c r="O23" t="str">
        <f t="shared" si="4"/>
        <v>appstorestream_extract_task_response_count_total</v>
      </c>
      <c r="P23" t="s">
        <v>95</v>
      </c>
      <c r="Q23" t="s">
        <v>22</v>
      </c>
      <c r="R23" t="s">
        <v>68</v>
      </c>
      <c r="S23" t="str">
        <f t="shared" si="5"/>
        <v>extract_task_response_count_total</v>
      </c>
      <c r="T23" t="s">
        <v>47</v>
      </c>
      <c r="U23" t="str">
        <f t="shared" si="6"/>
        <v xml:space="preserve"> = 0</v>
      </c>
      <c r="V23" t="str">
        <f t="shared" si="8"/>
        <v>response_count_total</v>
      </c>
      <c r="W23" t="str">
        <f t="shared" si="9"/>
        <v>response_count_total: int = 0</v>
      </c>
      <c r="X23" t="s">
        <v>62</v>
      </c>
      <c r="Y23" t="str">
        <f t="shared" si="7"/>
        <v>self.appstorestream_extract_task_response_count_total.labels(**self._labels).set(metrics.get('extract_task_response_count_total',0))</v>
      </c>
    </row>
    <row r="24" spans="1:25" x14ac:dyDescent="0.25">
      <c r="A24">
        <f t="shared" si="0"/>
        <v>1</v>
      </c>
      <c r="B24">
        <f t="shared" si="1"/>
        <v>3</v>
      </c>
      <c r="C24">
        <v>2</v>
      </c>
      <c r="D24" t="s">
        <v>50</v>
      </c>
      <c r="E24" s="2" t="s">
        <v>53</v>
      </c>
      <c r="F24" t="s">
        <v>66</v>
      </c>
      <c r="G24" t="s">
        <v>53</v>
      </c>
      <c r="H24" t="s">
        <v>37</v>
      </c>
      <c r="I24" t="s">
        <v>53</v>
      </c>
      <c r="J24" t="s">
        <v>33</v>
      </c>
      <c r="K24" t="str">
        <f t="shared" si="2"/>
        <v>_</v>
      </c>
      <c r="L24" t="s">
        <v>39</v>
      </c>
      <c r="M24" t="str">
        <f t="shared" si="3"/>
        <v>_</v>
      </c>
      <c r="N24" t="s">
        <v>16</v>
      </c>
      <c r="O24" t="str">
        <f t="shared" si="4"/>
        <v>appstorestream_extract_task_response_per_second_ratio</v>
      </c>
      <c r="P24" t="s">
        <v>96</v>
      </c>
      <c r="Q24" t="s">
        <v>22</v>
      </c>
      <c r="R24" t="s">
        <v>68</v>
      </c>
      <c r="S24" t="str">
        <f t="shared" si="5"/>
        <v>extract_task_response_per_second_ratio</v>
      </c>
      <c r="T24" t="s">
        <v>46</v>
      </c>
      <c r="U24" t="str">
        <f t="shared" si="6"/>
        <v xml:space="preserve"> = 0.0</v>
      </c>
      <c r="V24" t="str">
        <f t="shared" si="8"/>
        <v>response_per_second_ratio</v>
      </c>
      <c r="W24" t="str">
        <f t="shared" si="9"/>
        <v>response_per_second_ratio: float = 0.0</v>
      </c>
      <c r="X24" t="s">
        <v>62</v>
      </c>
      <c r="Y24" t="str">
        <f t="shared" si="7"/>
        <v>self.appstorestream_extract_task_response_per_second_ratio.labels(**self._labels).set(metrics.get('extract_task_response_per_second_ratio',0))</v>
      </c>
    </row>
    <row r="25" spans="1:25" x14ac:dyDescent="0.25">
      <c r="A25">
        <f t="shared" si="0"/>
        <v>1</v>
      </c>
      <c r="B25">
        <f t="shared" si="1"/>
        <v>3</v>
      </c>
      <c r="C25">
        <v>3</v>
      </c>
      <c r="D25" t="s">
        <v>50</v>
      </c>
      <c r="E25" s="2" t="s">
        <v>53</v>
      </c>
      <c r="F25" t="s">
        <v>66</v>
      </c>
      <c r="G25" t="s">
        <v>53</v>
      </c>
      <c r="H25" t="s">
        <v>37</v>
      </c>
      <c r="I25" t="s">
        <v>53</v>
      </c>
      <c r="J25" t="s">
        <v>33</v>
      </c>
      <c r="K25" t="str">
        <f t="shared" si="2"/>
        <v>_</v>
      </c>
      <c r="L25" t="s">
        <v>10</v>
      </c>
      <c r="M25" t="str">
        <f t="shared" si="3"/>
        <v>_</v>
      </c>
      <c r="N25" t="s">
        <v>15</v>
      </c>
      <c r="O25" t="str">
        <f t="shared" si="4"/>
        <v>appstorestream_extract_task_response_average_latency_seconds</v>
      </c>
      <c r="P25" t="s">
        <v>97</v>
      </c>
      <c r="Q25" t="s">
        <v>22</v>
      </c>
      <c r="R25" t="s">
        <v>68</v>
      </c>
      <c r="S25" t="str">
        <f t="shared" si="5"/>
        <v>extract_task_response_average_latency_seconds</v>
      </c>
      <c r="T25" t="s">
        <v>46</v>
      </c>
      <c r="U25" t="str">
        <f t="shared" si="6"/>
        <v xml:space="preserve"> = 0.0</v>
      </c>
      <c r="V25" t="str">
        <f t="shared" si="8"/>
        <v>response_average_latency_seconds</v>
      </c>
      <c r="W25" t="str">
        <f t="shared" si="9"/>
        <v>response_average_latency_seconds: float = 0.0</v>
      </c>
      <c r="X25" t="s">
        <v>62</v>
      </c>
      <c r="Y25" t="str">
        <f t="shared" si="7"/>
        <v>self.appstorestream_extract_task_response_average_latency_seconds.labels(**self._labels).set(metrics.get('extract_task_response_average_latency_seconds',0))</v>
      </c>
    </row>
    <row r="26" spans="1:25" x14ac:dyDescent="0.25">
      <c r="A26">
        <f t="shared" si="0"/>
        <v>1</v>
      </c>
      <c r="B26">
        <f t="shared" si="1"/>
        <v>3</v>
      </c>
      <c r="C26">
        <v>4</v>
      </c>
      <c r="D26" t="s">
        <v>50</v>
      </c>
      <c r="E26" s="2" t="s">
        <v>53</v>
      </c>
      <c r="F26" t="s">
        <v>66</v>
      </c>
      <c r="G26" t="s">
        <v>53</v>
      </c>
      <c r="H26" t="s">
        <v>37</v>
      </c>
      <c r="I26" t="s">
        <v>53</v>
      </c>
      <c r="J26" t="s">
        <v>33</v>
      </c>
      <c r="K26" t="str">
        <f t="shared" si="2"/>
        <v>_</v>
      </c>
      <c r="L26" t="s">
        <v>38</v>
      </c>
      <c r="M26" t="str">
        <f t="shared" si="3"/>
        <v>_</v>
      </c>
      <c r="N26" t="s">
        <v>18</v>
      </c>
      <c r="O26" t="str">
        <f t="shared" si="4"/>
        <v>appstorestream_extract_task_response_latency_seconds_total</v>
      </c>
      <c r="P26" t="s">
        <v>98</v>
      </c>
      <c r="Q26" t="s">
        <v>22</v>
      </c>
      <c r="R26" t="s">
        <v>68</v>
      </c>
      <c r="S26" t="str">
        <f t="shared" si="5"/>
        <v>extract_task_response_latency_seconds_total</v>
      </c>
      <c r="T26" t="s">
        <v>46</v>
      </c>
      <c r="U26" t="str">
        <f t="shared" si="6"/>
        <v xml:space="preserve"> = 0.0</v>
      </c>
      <c r="V26" t="str">
        <f t="shared" si="8"/>
        <v>response_latency_seconds_total</v>
      </c>
      <c r="W26" t="str">
        <f t="shared" si="9"/>
        <v>response_latency_seconds_total: float = 0.0</v>
      </c>
      <c r="X26" t="s">
        <v>62</v>
      </c>
      <c r="Y26" t="str">
        <f t="shared" si="7"/>
        <v>self.appstorestream_extract_task_response_latency_seconds_total.labels(**self._labels).set(metrics.get('extract_task_response_latency_seconds_total',0))</v>
      </c>
    </row>
    <row r="27" spans="1:25" x14ac:dyDescent="0.25">
      <c r="A27">
        <f t="shared" si="0"/>
        <v>1</v>
      </c>
      <c r="B27">
        <f t="shared" si="1"/>
        <v>3</v>
      </c>
      <c r="C27">
        <v>5</v>
      </c>
      <c r="D27" t="s">
        <v>50</v>
      </c>
      <c r="E27" s="2" t="s">
        <v>53</v>
      </c>
      <c r="F27" t="s">
        <v>66</v>
      </c>
      <c r="G27" t="s">
        <v>53</v>
      </c>
      <c r="H27" t="s">
        <v>37</v>
      </c>
      <c r="I27" t="s">
        <v>53</v>
      </c>
      <c r="J27" t="s">
        <v>33</v>
      </c>
      <c r="K27" t="str">
        <f t="shared" si="2"/>
        <v>_</v>
      </c>
      <c r="L27" t="s">
        <v>61</v>
      </c>
      <c r="M27" t="str">
        <f t="shared" si="3"/>
        <v>_</v>
      </c>
      <c r="N27" t="s">
        <v>35</v>
      </c>
      <c r="O27" t="str">
        <f t="shared" si="4"/>
        <v>appstorestream_extract_task_response_average_size_bytes</v>
      </c>
      <c r="P27" t="s">
        <v>99</v>
      </c>
      <c r="Q27" t="s">
        <v>22</v>
      </c>
      <c r="R27" t="s">
        <v>68</v>
      </c>
      <c r="S27" t="str">
        <f t="shared" si="5"/>
        <v>extract_task_response_average_size_bytes</v>
      </c>
      <c r="T27" t="s">
        <v>47</v>
      </c>
      <c r="U27" t="str">
        <f t="shared" si="6"/>
        <v xml:space="preserve"> = 0</v>
      </c>
      <c r="V27" t="str">
        <f t="shared" si="8"/>
        <v>response_average_size_bytes</v>
      </c>
      <c r="W27" t="str">
        <f t="shared" si="9"/>
        <v>response_average_size_bytes: int = 0</v>
      </c>
      <c r="X27" t="s">
        <v>62</v>
      </c>
      <c r="Y27" t="str">
        <f t="shared" si="7"/>
        <v>self.appstorestream_extract_task_response_average_size_bytes.labels(**self._labels).set(metrics.get('extract_task_response_average_size_bytes',0))</v>
      </c>
    </row>
    <row r="28" spans="1:25" x14ac:dyDescent="0.25">
      <c r="A28">
        <f t="shared" si="0"/>
        <v>1</v>
      </c>
      <c r="B28">
        <f t="shared" si="1"/>
        <v>3</v>
      </c>
      <c r="C28">
        <v>6</v>
      </c>
      <c r="D28" t="s">
        <v>50</v>
      </c>
      <c r="E28" s="2" t="s">
        <v>53</v>
      </c>
      <c r="F28" t="s">
        <v>66</v>
      </c>
      <c r="G28" t="s">
        <v>53</v>
      </c>
      <c r="H28" t="s">
        <v>37</v>
      </c>
      <c r="I28" t="s">
        <v>53</v>
      </c>
      <c r="J28" t="s">
        <v>33</v>
      </c>
      <c r="K28" t="str">
        <f t="shared" si="2"/>
        <v>_</v>
      </c>
      <c r="L28" t="s">
        <v>57</v>
      </c>
      <c r="M28" t="str">
        <f t="shared" si="3"/>
        <v>_</v>
      </c>
      <c r="N28" t="s">
        <v>51</v>
      </c>
      <c r="O28" t="str">
        <f t="shared" si="4"/>
        <v>appstorestream_extract_task_response_size_bytes_total</v>
      </c>
      <c r="P28" t="s">
        <v>100</v>
      </c>
      <c r="Q28" t="s">
        <v>22</v>
      </c>
      <c r="R28" t="s">
        <v>68</v>
      </c>
      <c r="S28" t="str">
        <f t="shared" si="5"/>
        <v>extract_task_response_size_bytes_total</v>
      </c>
      <c r="T28" t="s">
        <v>47</v>
      </c>
      <c r="U28" t="str">
        <f t="shared" si="6"/>
        <v xml:space="preserve"> = 0</v>
      </c>
      <c r="V28" t="str">
        <f t="shared" si="8"/>
        <v>response_size_bytes_total</v>
      </c>
      <c r="W28" t="str">
        <f t="shared" si="9"/>
        <v>response_size_bytes_total: int = 0</v>
      </c>
      <c r="X28" t="s">
        <v>62</v>
      </c>
      <c r="Y28" t="str">
        <f t="shared" si="7"/>
        <v>self.appstorestream_extract_task_response_size_bytes_total.labels(**self._labels).set(metrics.get('extract_task_response_size_bytes_total',0))</v>
      </c>
    </row>
    <row r="29" spans="1:25" x14ac:dyDescent="0.25">
      <c r="A29">
        <f t="shared" si="0"/>
        <v>1</v>
      </c>
      <c r="B29">
        <f t="shared" si="1"/>
        <v>5</v>
      </c>
      <c r="C29">
        <v>1</v>
      </c>
      <c r="D29" t="s">
        <v>50</v>
      </c>
      <c r="E29" s="2" t="s">
        <v>53</v>
      </c>
      <c r="F29" t="s">
        <v>66</v>
      </c>
      <c r="G29" t="s">
        <v>53</v>
      </c>
      <c r="H29" t="s">
        <v>37</v>
      </c>
      <c r="I29" t="s">
        <v>53</v>
      </c>
      <c r="J29" t="s">
        <v>36</v>
      </c>
      <c r="K29" t="str">
        <f t="shared" si="2"/>
        <v>_</v>
      </c>
      <c r="L29" t="s">
        <v>5</v>
      </c>
      <c r="M29" t="str">
        <f t="shared" si="3"/>
        <v>_</v>
      </c>
      <c r="N29" t="s">
        <v>19</v>
      </c>
      <c r="O29" t="str">
        <f t="shared" si="4"/>
        <v>appstorestream_extract_task_success_failure_retries_total</v>
      </c>
      <c r="P29" t="s">
        <v>101</v>
      </c>
      <c r="Q29" t="s">
        <v>22</v>
      </c>
      <c r="R29" t="s">
        <v>68</v>
      </c>
      <c r="S29" t="str">
        <f t="shared" si="5"/>
        <v>extract_task_success_failure_retries_total</v>
      </c>
      <c r="T29" t="s">
        <v>47</v>
      </c>
      <c r="U29" t="str">
        <f t="shared" si="6"/>
        <v xml:space="preserve"> = 0</v>
      </c>
      <c r="V29" t="str">
        <f t="shared" si="8"/>
        <v>success_failure_retries_total</v>
      </c>
      <c r="W29" t="str">
        <f t="shared" si="9"/>
        <v>success_failure_retries_total: int = 0</v>
      </c>
      <c r="X29" t="s">
        <v>62</v>
      </c>
      <c r="Y29" t="str">
        <f t="shared" si="7"/>
        <v>self.appstorestream_extract_task_success_failure_retries_total.labels(**self._labels).set(metrics.get('extract_task_success_failure_retries_total',0))</v>
      </c>
    </row>
    <row r="30" spans="1:25" x14ac:dyDescent="0.25">
      <c r="A30">
        <f t="shared" si="0"/>
        <v>1</v>
      </c>
      <c r="B30">
        <f t="shared" si="1"/>
        <v>5</v>
      </c>
      <c r="C30">
        <v>2</v>
      </c>
      <c r="D30" t="s">
        <v>50</v>
      </c>
      <c r="E30" s="2" t="s">
        <v>53</v>
      </c>
      <c r="F30" t="s">
        <v>66</v>
      </c>
      <c r="G30" t="s">
        <v>53</v>
      </c>
      <c r="H30" t="s">
        <v>37</v>
      </c>
      <c r="I30" t="s">
        <v>53</v>
      </c>
      <c r="J30" t="s">
        <v>36</v>
      </c>
      <c r="K30" t="str">
        <f t="shared" si="2"/>
        <v>_</v>
      </c>
      <c r="L30" t="s">
        <v>7</v>
      </c>
      <c r="M30" t="str">
        <f t="shared" si="3"/>
        <v>_</v>
      </c>
      <c r="N30" t="s">
        <v>19</v>
      </c>
      <c r="O30" t="str">
        <f t="shared" si="4"/>
        <v>appstorestream_extract_task_success_failure_errors_total</v>
      </c>
      <c r="P30" t="s">
        <v>102</v>
      </c>
      <c r="Q30" t="s">
        <v>22</v>
      </c>
      <c r="R30" t="s">
        <v>68</v>
      </c>
      <c r="S30" t="str">
        <f t="shared" si="5"/>
        <v>extract_task_success_failure_errors_total</v>
      </c>
      <c r="T30" t="s">
        <v>47</v>
      </c>
      <c r="U30" t="str">
        <f t="shared" si="6"/>
        <v xml:space="preserve"> = 0</v>
      </c>
      <c r="V30" t="str">
        <f t="shared" si="8"/>
        <v>success_failure_errors_total</v>
      </c>
      <c r="W30" t="str">
        <f t="shared" si="9"/>
        <v>success_failure_errors_total: int = 0</v>
      </c>
      <c r="X30" t="s">
        <v>62</v>
      </c>
      <c r="Y30" t="str">
        <f t="shared" si="7"/>
        <v>self.appstorestream_extract_task_success_failure_errors_total.labels(**self._labels).set(metrics.get('extract_task_success_failure_errors_total',0))</v>
      </c>
    </row>
    <row r="31" spans="1:25" x14ac:dyDescent="0.25">
      <c r="A31">
        <f t="shared" si="0"/>
        <v>1</v>
      </c>
      <c r="B31">
        <f t="shared" si="1"/>
        <v>5</v>
      </c>
      <c r="C31">
        <v>3</v>
      </c>
      <c r="D31" t="s">
        <v>50</v>
      </c>
      <c r="E31" s="2" t="s">
        <v>53</v>
      </c>
      <c r="F31" t="s">
        <v>66</v>
      </c>
      <c r="G31" t="s">
        <v>53</v>
      </c>
      <c r="H31" t="s">
        <v>37</v>
      </c>
      <c r="I31" t="s">
        <v>53</v>
      </c>
      <c r="J31" t="s">
        <v>36</v>
      </c>
      <c r="K31" t="str">
        <f t="shared" si="2"/>
        <v>_</v>
      </c>
      <c r="L31" t="s">
        <v>2</v>
      </c>
      <c r="M31" t="str">
        <f t="shared" si="3"/>
        <v>_</v>
      </c>
      <c r="N31" t="s">
        <v>19</v>
      </c>
      <c r="O31" t="str">
        <f t="shared" si="4"/>
        <v>appstorestream_extract_task_success_failure_client_errors_total</v>
      </c>
      <c r="P31" t="s">
        <v>103</v>
      </c>
      <c r="Q31" t="s">
        <v>22</v>
      </c>
      <c r="R31" t="s">
        <v>68</v>
      </c>
      <c r="S31" t="str">
        <f t="shared" si="5"/>
        <v>extract_task_success_failure_client_errors_total</v>
      </c>
      <c r="T31" t="s">
        <v>47</v>
      </c>
      <c r="U31" t="str">
        <f t="shared" si="6"/>
        <v xml:space="preserve"> = 0</v>
      </c>
      <c r="V31" t="str">
        <f t="shared" si="8"/>
        <v>success_failure_client_errors_total</v>
      </c>
      <c r="W31" t="str">
        <f t="shared" si="9"/>
        <v>success_failure_client_errors_total: int = 0</v>
      </c>
      <c r="X31" t="s">
        <v>62</v>
      </c>
      <c r="Y31" t="str">
        <f t="shared" si="7"/>
        <v>self.appstorestream_extract_task_success_failure_client_errors_total.labels(**self._labels).set(metrics.get('extract_task_success_failure_client_errors_total',0))</v>
      </c>
    </row>
    <row r="32" spans="1:25" x14ac:dyDescent="0.25">
      <c r="A32">
        <f t="shared" si="0"/>
        <v>1</v>
      </c>
      <c r="B32">
        <f t="shared" si="1"/>
        <v>5</v>
      </c>
      <c r="C32">
        <v>4</v>
      </c>
      <c r="D32" t="s">
        <v>50</v>
      </c>
      <c r="E32" s="2" t="s">
        <v>53</v>
      </c>
      <c r="F32" t="s">
        <v>66</v>
      </c>
      <c r="G32" t="s">
        <v>53</v>
      </c>
      <c r="H32" t="s">
        <v>37</v>
      </c>
      <c r="I32" t="s">
        <v>53</v>
      </c>
      <c r="J32" t="s">
        <v>36</v>
      </c>
      <c r="K32" t="str">
        <f t="shared" si="2"/>
        <v>_</v>
      </c>
      <c r="L32" t="s">
        <v>3</v>
      </c>
      <c r="M32" t="str">
        <f t="shared" si="3"/>
        <v>_</v>
      </c>
      <c r="N32" t="s">
        <v>19</v>
      </c>
      <c r="O32" t="str">
        <f t="shared" si="4"/>
        <v>appstorestream_extract_task_success_failure_server_errors_total</v>
      </c>
      <c r="P32" t="s">
        <v>104</v>
      </c>
      <c r="Q32" t="s">
        <v>22</v>
      </c>
      <c r="R32" t="s">
        <v>68</v>
      </c>
      <c r="S32" t="str">
        <f t="shared" si="5"/>
        <v>extract_task_success_failure_server_errors_total</v>
      </c>
      <c r="T32" t="s">
        <v>47</v>
      </c>
      <c r="U32" t="str">
        <f t="shared" si="6"/>
        <v xml:space="preserve"> = 0</v>
      </c>
      <c r="V32" t="str">
        <f t="shared" si="8"/>
        <v>success_failure_server_errors_total</v>
      </c>
      <c r="W32" t="str">
        <f t="shared" si="9"/>
        <v>success_failure_server_errors_total: int = 0</v>
      </c>
      <c r="X32" t="s">
        <v>62</v>
      </c>
      <c r="Y32" t="str">
        <f t="shared" si="7"/>
        <v>self.appstorestream_extract_task_success_failure_server_errors_total.labels(**self._labels).set(metrics.get('extract_task_success_failure_server_errors_total',0))</v>
      </c>
    </row>
    <row r="33" spans="1:25" x14ac:dyDescent="0.25">
      <c r="A33">
        <f t="shared" si="0"/>
        <v>1</v>
      </c>
      <c r="B33">
        <f t="shared" si="1"/>
        <v>5</v>
      </c>
      <c r="C33">
        <v>5</v>
      </c>
      <c r="D33" t="s">
        <v>50</v>
      </c>
      <c r="E33" s="2" t="s">
        <v>53</v>
      </c>
      <c r="F33" t="s">
        <v>66</v>
      </c>
      <c r="G33" t="s">
        <v>53</v>
      </c>
      <c r="H33" t="s">
        <v>37</v>
      </c>
      <c r="I33" t="s">
        <v>53</v>
      </c>
      <c r="J33" t="s">
        <v>36</v>
      </c>
      <c r="K33" t="str">
        <f t="shared" si="2"/>
        <v>_</v>
      </c>
      <c r="L33" t="s">
        <v>30</v>
      </c>
      <c r="M33" t="str">
        <f t="shared" si="3"/>
        <v>_</v>
      </c>
      <c r="N33" t="s">
        <v>19</v>
      </c>
      <c r="O33" t="str">
        <f t="shared" si="4"/>
        <v>appstorestream_extract_task_success_failure_redirect_errors_total</v>
      </c>
      <c r="P33" t="s">
        <v>105</v>
      </c>
      <c r="Q33" t="s">
        <v>22</v>
      </c>
      <c r="R33" t="s">
        <v>68</v>
      </c>
      <c r="S33" t="str">
        <f t="shared" si="5"/>
        <v>extract_task_success_failure_redirect_errors_total</v>
      </c>
      <c r="T33" t="s">
        <v>47</v>
      </c>
      <c r="U33" t="str">
        <f t="shared" si="6"/>
        <v xml:space="preserve"> = 0</v>
      </c>
      <c r="V33" t="str">
        <f t="shared" si="8"/>
        <v>success_failure_redirect_errors_total</v>
      </c>
      <c r="W33" t="str">
        <f t="shared" si="9"/>
        <v>success_failure_redirect_errors_total: int = 0</v>
      </c>
      <c r="X33" t="s">
        <v>62</v>
      </c>
      <c r="Y33" t="str">
        <f t="shared" si="7"/>
        <v>self.appstorestream_extract_task_success_failure_redirect_errors_total.labels(**self._labels).set(metrics.get('extract_task_success_failure_redirect_errors_total',0))</v>
      </c>
    </row>
    <row r="34" spans="1:25" x14ac:dyDescent="0.25">
      <c r="A34">
        <f t="shared" ref="A34:A66" si="10">VLOOKUP(F34,categories,2,FALSE)</f>
        <v>1</v>
      </c>
      <c r="B34">
        <f t="shared" ref="B34:B66" si="11">VLOOKUP(J34,subcategory,2,FALSE)</f>
        <v>5</v>
      </c>
      <c r="C34">
        <v>6</v>
      </c>
      <c r="D34" t="s">
        <v>50</v>
      </c>
      <c r="E34" s="2" t="s">
        <v>53</v>
      </c>
      <c r="F34" t="s">
        <v>66</v>
      </c>
      <c r="G34" t="s">
        <v>53</v>
      </c>
      <c r="H34" t="s">
        <v>37</v>
      </c>
      <c r="I34" t="s">
        <v>53</v>
      </c>
      <c r="J34" t="s">
        <v>36</v>
      </c>
      <c r="K34" t="str">
        <f t="shared" ref="K34:K66" si="12">IF(J34="","","_")</f>
        <v>_</v>
      </c>
      <c r="L34" t="s">
        <v>31</v>
      </c>
      <c r="M34" t="str">
        <f t="shared" ref="M34:M66" si="13">IF(N34="","","_")</f>
        <v>_</v>
      </c>
      <c r="N34" t="s">
        <v>19</v>
      </c>
      <c r="O34" t="str">
        <f t="shared" ref="O34:O66" si="14">CONCATENATE(D34,E34,F34,G34,H34,I34,J34, K34,L34,M34,N34)</f>
        <v>appstorestream_extract_task_success_failure_unknown_errors_total</v>
      </c>
      <c r="P34" t="s">
        <v>106</v>
      </c>
      <c r="Q34" t="s">
        <v>22</v>
      </c>
      <c r="R34" t="s">
        <v>68</v>
      </c>
      <c r="S34" t="str">
        <f t="shared" ref="S34:S68" si="15">CONCATENATE(F34,G34,H34,I34,J34,K34,L34,M34,N34)</f>
        <v>extract_task_success_failure_unknown_errors_total</v>
      </c>
      <c r="T34" t="s">
        <v>47</v>
      </c>
      <c r="U34" t="str">
        <f t="shared" ref="U34:U66" si="16">IF(T34="float"," = 0.0"," = 0")</f>
        <v xml:space="preserve"> = 0</v>
      </c>
      <c r="V34" t="str">
        <f t="shared" si="8"/>
        <v>success_failure_unknown_errors_total</v>
      </c>
      <c r="W34" t="str">
        <f t="shared" si="9"/>
        <v>success_failure_unknown_errors_total: int = 0</v>
      </c>
      <c r="X34" t="s">
        <v>62</v>
      </c>
      <c r="Y34" t="str">
        <f t="shared" ref="Y34:Y66" si="17">CONCATENATE("self.",O34,".labels(**self._labels).",X34,"(metrics.get('",S34,"',",0,"))")</f>
        <v>self.appstorestream_extract_task_success_failure_unknown_errors_total.labels(**self._labels).set(metrics.get('extract_task_success_failure_unknown_errors_total',0))</v>
      </c>
    </row>
    <row r="35" spans="1:25" x14ac:dyDescent="0.25">
      <c r="A35">
        <f t="shared" si="10"/>
        <v>1</v>
      </c>
      <c r="B35">
        <f t="shared" si="11"/>
        <v>5</v>
      </c>
      <c r="C35">
        <v>7</v>
      </c>
      <c r="D35" t="s">
        <v>50</v>
      </c>
      <c r="E35" s="2" t="s">
        <v>53</v>
      </c>
      <c r="F35" t="s">
        <v>66</v>
      </c>
      <c r="G35" t="s">
        <v>53</v>
      </c>
      <c r="H35" t="s">
        <v>37</v>
      </c>
      <c r="I35" t="s">
        <v>53</v>
      </c>
      <c r="J35" t="s">
        <v>36</v>
      </c>
      <c r="K35" t="str">
        <f t="shared" si="12"/>
        <v>_</v>
      </c>
      <c r="L35" t="s">
        <v>42</v>
      </c>
      <c r="M35" t="str">
        <f t="shared" si="13"/>
        <v>_</v>
      </c>
      <c r="N35" t="s">
        <v>16</v>
      </c>
      <c r="O35" t="str">
        <f t="shared" si="14"/>
        <v>appstorestream_extract_task_success_failure_request_failure_rate_ratio</v>
      </c>
      <c r="P35" t="s">
        <v>107</v>
      </c>
      <c r="Q35" t="s">
        <v>22</v>
      </c>
      <c r="R35" t="s">
        <v>68</v>
      </c>
      <c r="S35" t="str">
        <f t="shared" si="15"/>
        <v>extract_task_success_failure_request_failure_rate_ratio</v>
      </c>
      <c r="T35" t="s">
        <v>46</v>
      </c>
      <c r="U35" t="str">
        <f t="shared" si="16"/>
        <v xml:space="preserve"> = 0.0</v>
      </c>
      <c r="V35" t="str">
        <f t="shared" si="8"/>
        <v>success_failure_request_failure_rate_ratio</v>
      </c>
      <c r="W35" t="str">
        <f t="shared" si="9"/>
        <v>success_failure_request_failure_rate_ratio: float = 0.0</v>
      </c>
      <c r="X35" t="s">
        <v>62</v>
      </c>
      <c r="Y35" t="str">
        <f t="shared" si="17"/>
        <v>self.appstorestream_extract_task_success_failure_request_failure_rate_ratio.labels(**self._labels).set(metrics.get('extract_task_success_failure_request_failure_rate_ratio',0))</v>
      </c>
    </row>
    <row r="36" spans="1:25" x14ac:dyDescent="0.25">
      <c r="A36">
        <f t="shared" si="10"/>
        <v>1</v>
      </c>
      <c r="B36">
        <f t="shared" si="11"/>
        <v>5</v>
      </c>
      <c r="C36">
        <v>8</v>
      </c>
      <c r="D36" t="s">
        <v>50</v>
      </c>
      <c r="E36" s="2" t="s">
        <v>53</v>
      </c>
      <c r="F36" t="s">
        <v>66</v>
      </c>
      <c r="G36" t="s">
        <v>53</v>
      </c>
      <c r="H36" t="s">
        <v>37</v>
      </c>
      <c r="I36" t="s">
        <v>53</v>
      </c>
      <c r="J36" t="s">
        <v>36</v>
      </c>
      <c r="K36" t="str">
        <f t="shared" si="12"/>
        <v>_</v>
      </c>
      <c r="L36" t="s">
        <v>41</v>
      </c>
      <c r="M36" t="str">
        <f t="shared" si="13"/>
        <v>_</v>
      </c>
      <c r="N36" t="s">
        <v>16</v>
      </c>
      <c r="O36" t="str">
        <f t="shared" si="14"/>
        <v>appstorestream_extract_task_success_failure_request_success_rate_ratio</v>
      </c>
      <c r="P36" t="s">
        <v>108</v>
      </c>
      <c r="Q36" t="s">
        <v>22</v>
      </c>
      <c r="R36" t="s">
        <v>68</v>
      </c>
      <c r="S36" t="str">
        <f t="shared" si="15"/>
        <v>extract_task_success_failure_request_success_rate_ratio</v>
      </c>
      <c r="T36" t="s">
        <v>46</v>
      </c>
      <c r="U36" t="str">
        <f t="shared" si="16"/>
        <v xml:space="preserve"> = 0.0</v>
      </c>
      <c r="V36" t="str">
        <f t="shared" si="8"/>
        <v>success_failure_request_success_rate_ratio</v>
      </c>
      <c r="W36" t="str">
        <f t="shared" si="9"/>
        <v>success_failure_request_success_rate_ratio: float = 0.0</v>
      </c>
      <c r="X36" t="s">
        <v>62</v>
      </c>
      <c r="Y36" t="str">
        <f t="shared" si="17"/>
        <v>self.appstorestream_extract_task_success_failure_request_success_rate_ratio.labels(**self._labels).set(metrics.get('extract_task_success_failure_request_success_rate_ratio',0))</v>
      </c>
    </row>
    <row r="37" spans="1:25" x14ac:dyDescent="0.25">
      <c r="A37">
        <f t="shared" si="10"/>
        <v>1</v>
      </c>
      <c r="B37">
        <f t="shared" si="11"/>
        <v>6</v>
      </c>
      <c r="C37">
        <v>1</v>
      </c>
      <c r="D37" t="s">
        <v>50</v>
      </c>
      <c r="E37" s="2" t="s">
        <v>53</v>
      </c>
      <c r="F37" t="s">
        <v>66</v>
      </c>
      <c r="G37" t="s">
        <v>53</v>
      </c>
      <c r="H37" t="s">
        <v>37</v>
      </c>
      <c r="I37" t="s">
        <v>53</v>
      </c>
      <c r="J37" t="s">
        <v>32</v>
      </c>
      <c r="K37" t="str">
        <f t="shared" si="12"/>
        <v>_</v>
      </c>
      <c r="L37" t="s">
        <v>21</v>
      </c>
      <c r="M37" t="str">
        <f t="shared" si="13"/>
        <v>_</v>
      </c>
      <c r="N37" t="s">
        <v>16</v>
      </c>
      <c r="O37" t="str">
        <f t="shared" si="14"/>
        <v>appstorestream_extract_task_throttle_concurrency_efficiency_ratio</v>
      </c>
      <c r="P37" t="s">
        <v>109</v>
      </c>
      <c r="Q37" t="s">
        <v>22</v>
      </c>
      <c r="R37" t="s">
        <v>68</v>
      </c>
      <c r="S37" t="str">
        <f t="shared" si="15"/>
        <v>extract_task_throttle_concurrency_efficiency_ratio</v>
      </c>
      <c r="T37" t="s">
        <v>46</v>
      </c>
      <c r="U37" t="str">
        <f t="shared" si="16"/>
        <v xml:space="preserve"> = 0.0</v>
      </c>
      <c r="V37" t="str">
        <f t="shared" si="8"/>
        <v>throttle_concurrency_efficiency_ratio</v>
      </c>
      <c r="W37" t="str">
        <f t="shared" si="9"/>
        <v>throttle_concurrency_efficiency_ratio: float = 0.0</v>
      </c>
      <c r="X37" t="s">
        <v>62</v>
      </c>
      <c r="Y37" t="str">
        <f t="shared" si="17"/>
        <v>self.appstorestream_extract_task_throttle_concurrency_efficiency_ratio.labels(**self._labels).set(metrics.get('extract_task_throttle_concurrency_efficiency_ratio',0))</v>
      </c>
    </row>
    <row r="38" spans="1:25" x14ac:dyDescent="0.25">
      <c r="A38">
        <f t="shared" si="10"/>
        <v>1</v>
      </c>
      <c r="B38">
        <f t="shared" si="11"/>
        <v>6</v>
      </c>
      <c r="C38">
        <v>2</v>
      </c>
      <c r="D38" t="s">
        <v>50</v>
      </c>
      <c r="E38" s="2" t="s">
        <v>53</v>
      </c>
      <c r="F38" t="s">
        <v>66</v>
      </c>
      <c r="G38" t="s">
        <v>53</v>
      </c>
      <c r="H38" t="s">
        <v>37</v>
      </c>
      <c r="I38" t="s">
        <v>53</v>
      </c>
      <c r="J38" t="s">
        <v>32</v>
      </c>
      <c r="K38" t="str">
        <f t="shared" si="12"/>
        <v>_</v>
      </c>
      <c r="L38" t="s">
        <v>25</v>
      </c>
      <c r="M38" t="str">
        <f t="shared" si="13"/>
        <v>_</v>
      </c>
      <c r="N38" t="s">
        <v>16</v>
      </c>
      <c r="O38" t="str">
        <f t="shared" si="14"/>
        <v>appstorestream_extract_task_throttle_average_latency_efficiency_ratio</v>
      </c>
      <c r="P38" t="s">
        <v>110</v>
      </c>
      <c r="Q38" t="s">
        <v>22</v>
      </c>
      <c r="R38" t="s">
        <v>68</v>
      </c>
      <c r="S38" t="str">
        <f t="shared" si="15"/>
        <v>extract_task_throttle_average_latency_efficiency_ratio</v>
      </c>
      <c r="T38" t="s">
        <v>46</v>
      </c>
      <c r="U38" t="str">
        <f t="shared" si="16"/>
        <v xml:space="preserve"> = 0.0</v>
      </c>
      <c r="V38" t="str">
        <f t="shared" si="8"/>
        <v>throttle_average_latency_efficiency_ratio</v>
      </c>
      <c r="W38" t="str">
        <f t="shared" si="9"/>
        <v>throttle_average_latency_efficiency_ratio: float = 0.0</v>
      </c>
      <c r="X38" t="s">
        <v>62</v>
      </c>
      <c r="Y38" t="str">
        <f t="shared" si="17"/>
        <v>self.appstorestream_extract_task_throttle_average_latency_efficiency_ratio.labels(**self._labels).set(metrics.get('extract_task_throttle_average_latency_efficiency_ratio',0))</v>
      </c>
    </row>
    <row r="39" spans="1:25" x14ac:dyDescent="0.25">
      <c r="A39">
        <f t="shared" si="10"/>
        <v>1</v>
      </c>
      <c r="B39">
        <f t="shared" si="11"/>
        <v>6</v>
      </c>
      <c r="C39">
        <v>3</v>
      </c>
      <c r="D39" t="s">
        <v>50</v>
      </c>
      <c r="E39" s="2" t="s">
        <v>53</v>
      </c>
      <c r="F39" t="s">
        <v>66</v>
      </c>
      <c r="G39" t="s">
        <v>53</v>
      </c>
      <c r="H39" t="s">
        <v>37</v>
      </c>
      <c r="I39" t="s">
        <v>53</v>
      </c>
      <c r="J39" t="s">
        <v>32</v>
      </c>
      <c r="K39" t="str">
        <f t="shared" si="12"/>
        <v>_</v>
      </c>
      <c r="L39" t="s">
        <v>26</v>
      </c>
      <c r="M39" t="str">
        <f t="shared" si="13"/>
        <v>_</v>
      </c>
      <c r="N39" t="s">
        <v>16</v>
      </c>
      <c r="O39" t="str">
        <f t="shared" si="14"/>
        <v>appstorestream_extract_task_throttle_total_latency_efficiency_ratio</v>
      </c>
      <c r="P39" t="s">
        <v>111</v>
      </c>
      <c r="Q39" t="s">
        <v>22</v>
      </c>
      <c r="R39" t="s">
        <v>68</v>
      </c>
      <c r="S39" t="str">
        <f t="shared" si="15"/>
        <v>extract_task_throttle_total_latency_efficiency_ratio</v>
      </c>
      <c r="T39" t="s">
        <v>46</v>
      </c>
      <c r="U39" t="str">
        <f t="shared" si="16"/>
        <v xml:space="preserve"> = 0.0</v>
      </c>
      <c r="V39" t="str">
        <f t="shared" si="8"/>
        <v>throttle_total_latency_efficiency_ratio</v>
      </c>
      <c r="W39" t="str">
        <f t="shared" si="9"/>
        <v>throttle_total_latency_efficiency_ratio: float = 0.0</v>
      </c>
      <c r="X39" t="s">
        <v>62</v>
      </c>
      <c r="Y39" t="str">
        <f t="shared" si="17"/>
        <v>self.appstorestream_extract_task_throttle_total_latency_efficiency_ratio.labels(**self._labels).set(metrics.get('extract_task_throttle_total_latency_efficiency_ratio',0))</v>
      </c>
    </row>
    <row r="40" spans="1:25" x14ac:dyDescent="0.25">
      <c r="A40">
        <f t="shared" si="10"/>
        <v>2</v>
      </c>
      <c r="B40">
        <f t="shared" si="11"/>
        <v>1</v>
      </c>
      <c r="C40">
        <v>4</v>
      </c>
      <c r="D40" t="s">
        <v>50</v>
      </c>
      <c r="E40" s="2" t="s">
        <v>53</v>
      </c>
      <c r="F40" t="s">
        <v>67</v>
      </c>
      <c r="G40" t="s">
        <v>53</v>
      </c>
      <c r="H40" t="s">
        <v>24</v>
      </c>
      <c r="I40" t="s">
        <v>53</v>
      </c>
      <c r="J40" t="s">
        <v>1</v>
      </c>
      <c r="K40" t="str">
        <f t="shared" si="12"/>
        <v>_</v>
      </c>
      <c r="L40" t="s">
        <v>12</v>
      </c>
      <c r="M40" t="str">
        <f t="shared" si="13"/>
        <v>_</v>
      </c>
      <c r="N40" t="s">
        <v>18</v>
      </c>
      <c r="O40" t="str">
        <f t="shared" si="14"/>
        <v>appstorestream_transform_job_runtime_duration_seconds_total</v>
      </c>
      <c r="P40" t="s">
        <v>112</v>
      </c>
      <c r="Q40" t="s">
        <v>23</v>
      </c>
      <c r="R40" t="s">
        <v>69</v>
      </c>
      <c r="S40" t="str">
        <f t="shared" si="15"/>
        <v>transform_job_runtime_duration_seconds_total</v>
      </c>
      <c r="T40" t="s">
        <v>46</v>
      </c>
      <c r="U40" t="str">
        <f t="shared" si="16"/>
        <v xml:space="preserve"> = 0.0</v>
      </c>
      <c r="V40" t="str">
        <f t="shared" si="8"/>
        <v>runtime_duration_seconds_total</v>
      </c>
      <c r="W40" t="str">
        <f t="shared" si="9"/>
        <v>runtime_duration_seconds_total: float = 0.0</v>
      </c>
      <c r="X40" t="s">
        <v>64</v>
      </c>
      <c r="Y40" t="str">
        <f t="shared" si="17"/>
        <v>self.appstorestream_transform_job_runtime_duration_seconds_total.labels(**self._labels).inc(metrics.get('transform_job_runtime_duration_seconds_total',0))</v>
      </c>
    </row>
    <row r="41" spans="1:25" x14ac:dyDescent="0.25">
      <c r="A41">
        <f t="shared" si="10"/>
        <v>2</v>
      </c>
      <c r="B41">
        <f t="shared" si="11"/>
        <v>4</v>
      </c>
      <c r="C41">
        <v>1</v>
      </c>
      <c r="D41" t="s">
        <v>50</v>
      </c>
      <c r="E41" s="2" t="s">
        <v>53</v>
      </c>
      <c r="F41" t="s">
        <v>67</v>
      </c>
      <c r="G41" t="s">
        <v>53</v>
      </c>
      <c r="H41" t="s">
        <v>24</v>
      </c>
      <c r="I41" t="s">
        <v>53</v>
      </c>
      <c r="J41" t="s">
        <v>72</v>
      </c>
      <c r="K41" t="str">
        <f t="shared" si="12"/>
        <v>_</v>
      </c>
      <c r="L41" t="s">
        <v>71</v>
      </c>
      <c r="M41" t="str">
        <f t="shared" si="13"/>
        <v>_</v>
      </c>
      <c r="N41" t="s">
        <v>19</v>
      </c>
      <c r="O41" t="str">
        <f t="shared" si="14"/>
        <v>appstorestream_transform_job_record_count_total</v>
      </c>
      <c r="P41" t="s">
        <v>113</v>
      </c>
      <c r="Q41" t="s">
        <v>23</v>
      </c>
      <c r="R41" t="s">
        <v>69</v>
      </c>
      <c r="S41" t="str">
        <f t="shared" si="15"/>
        <v>transform_job_record_count_total</v>
      </c>
      <c r="T41" t="s">
        <v>47</v>
      </c>
      <c r="U41" t="str">
        <f t="shared" si="16"/>
        <v xml:space="preserve"> = 0</v>
      </c>
      <c r="V41" t="str">
        <f t="shared" si="8"/>
        <v>record_count_total</v>
      </c>
      <c r="W41" t="str">
        <f t="shared" si="9"/>
        <v>record_count_total: int = 0</v>
      </c>
      <c r="X41" t="s">
        <v>64</v>
      </c>
      <c r="Y41" t="str">
        <f t="shared" si="17"/>
        <v>self.appstorestream_transform_job_record_count_total.labels(**self._labels).inc(metrics.get('transform_job_record_count_total',0))</v>
      </c>
    </row>
    <row r="42" spans="1:25" x14ac:dyDescent="0.25">
      <c r="A42">
        <f t="shared" si="10"/>
        <v>2</v>
      </c>
      <c r="B42">
        <f t="shared" si="11"/>
        <v>4</v>
      </c>
      <c r="C42">
        <v>3</v>
      </c>
      <c r="D42" t="s">
        <v>50</v>
      </c>
      <c r="E42" s="2" t="s">
        <v>53</v>
      </c>
      <c r="F42" t="s">
        <v>67</v>
      </c>
      <c r="G42" t="s">
        <v>53</v>
      </c>
      <c r="H42" t="s">
        <v>24</v>
      </c>
      <c r="I42" t="s">
        <v>53</v>
      </c>
      <c r="J42" t="s">
        <v>72</v>
      </c>
      <c r="K42" t="str">
        <f t="shared" si="12"/>
        <v>_</v>
      </c>
      <c r="L42" t="s">
        <v>57</v>
      </c>
      <c r="M42" t="str">
        <f t="shared" si="13"/>
        <v>_</v>
      </c>
      <c r="N42" t="s">
        <v>51</v>
      </c>
      <c r="O42" t="str">
        <f t="shared" si="14"/>
        <v>appstorestream_transform_job_record_size_bytes_total</v>
      </c>
      <c r="P42" t="s">
        <v>114</v>
      </c>
      <c r="Q42" t="s">
        <v>23</v>
      </c>
      <c r="R42" t="s">
        <v>69</v>
      </c>
      <c r="S42" t="str">
        <f t="shared" si="15"/>
        <v>transform_job_record_size_bytes_total</v>
      </c>
      <c r="T42" t="s">
        <v>47</v>
      </c>
      <c r="U42" t="str">
        <f t="shared" si="16"/>
        <v xml:space="preserve"> = 0</v>
      </c>
      <c r="V42" t="str">
        <f t="shared" si="8"/>
        <v>record_size_bytes_total</v>
      </c>
      <c r="W42" t="str">
        <f t="shared" si="9"/>
        <v>record_size_bytes_total: int = 0</v>
      </c>
      <c r="X42" t="s">
        <v>64</v>
      </c>
      <c r="Y42" t="str">
        <f t="shared" si="17"/>
        <v>self.appstorestream_transform_job_record_size_bytes_total.labels(**self._labels).inc(metrics.get('transform_job_record_size_bytes_total',0))</v>
      </c>
    </row>
    <row r="43" spans="1:25" x14ac:dyDescent="0.25">
      <c r="A43">
        <f t="shared" si="10"/>
        <v>2</v>
      </c>
      <c r="B43">
        <f t="shared" si="11"/>
        <v>4</v>
      </c>
      <c r="C43">
        <v>4</v>
      </c>
      <c r="D43" t="s">
        <v>50</v>
      </c>
      <c r="E43" s="2" t="s">
        <v>53</v>
      </c>
      <c r="F43" t="s">
        <v>67</v>
      </c>
      <c r="G43" t="s">
        <v>53</v>
      </c>
      <c r="H43" t="s">
        <v>24</v>
      </c>
      <c r="I43" t="s">
        <v>53</v>
      </c>
      <c r="J43" t="s">
        <v>72</v>
      </c>
      <c r="K43" t="str">
        <f t="shared" si="12"/>
        <v>_</v>
      </c>
      <c r="L43" t="s">
        <v>39</v>
      </c>
      <c r="M43" t="str">
        <f t="shared" si="13"/>
        <v>_</v>
      </c>
      <c r="N43" t="s">
        <v>16</v>
      </c>
      <c r="O43" t="str">
        <f t="shared" si="14"/>
        <v>appstorestream_transform_job_record_per_second_ratio</v>
      </c>
      <c r="P43" t="s">
        <v>115</v>
      </c>
      <c r="Q43" t="s">
        <v>22</v>
      </c>
      <c r="R43" t="s">
        <v>69</v>
      </c>
      <c r="S43" t="str">
        <f t="shared" si="15"/>
        <v>transform_job_record_per_second_ratio</v>
      </c>
      <c r="T43" t="s">
        <v>46</v>
      </c>
      <c r="U43" t="str">
        <f t="shared" si="16"/>
        <v xml:space="preserve"> = 0.0</v>
      </c>
      <c r="V43" t="str">
        <f t="shared" si="8"/>
        <v>record_per_second_ratio</v>
      </c>
      <c r="W43" t="str">
        <f t="shared" si="9"/>
        <v>record_per_second_ratio: float = 0.0</v>
      </c>
      <c r="X43" t="s">
        <v>62</v>
      </c>
      <c r="Y43" t="str">
        <f t="shared" si="17"/>
        <v>self.appstorestream_transform_job_record_per_second_ratio.labels(**self._labels).set(metrics.get('transform_job_record_per_second_ratio',0))</v>
      </c>
    </row>
    <row r="44" spans="1:25" x14ac:dyDescent="0.25">
      <c r="A44">
        <f t="shared" si="10"/>
        <v>2</v>
      </c>
      <c r="B44">
        <f t="shared" si="11"/>
        <v>5</v>
      </c>
      <c r="C44">
        <v>1</v>
      </c>
      <c r="D44" t="s">
        <v>50</v>
      </c>
      <c r="E44" s="2" t="s">
        <v>53</v>
      </c>
      <c r="F44" t="s">
        <v>67</v>
      </c>
      <c r="G44" t="s">
        <v>53</v>
      </c>
      <c r="H44" t="s">
        <v>24</v>
      </c>
      <c r="I44" t="s">
        <v>53</v>
      </c>
      <c r="J44" t="s">
        <v>36</v>
      </c>
      <c r="K44" t="str">
        <f t="shared" si="12"/>
        <v>_</v>
      </c>
      <c r="L44" t="s">
        <v>4</v>
      </c>
      <c r="M44" t="str">
        <f t="shared" si="13"/>
        <v>_</v>
      </c>
      <c r="N44" t="s">
        <v>19</v>
      </c>
      <c r="O44" t="str">
        <f t="shared" si="14"/>
        <v>appstorestream_transform_job_success_failure_data_errors_total</v>
      </c>
      <c r="P44" t="s">
        <v>141</v>
      </c>
      <c r="Q44" t="s">
        <v>23</v>
      </c>
      <c r="R44" t="s">
        <v>69</v>
      </c>
      <c r="S44" t="str">
        <f t="shared" si="15"/>
        <v>transform_job_success_failure_data_errors_total</v>
      </c>
      <c r="T44" t="s">
        <v>47</v>
      </c>
      <c r="U44" t="str">
        <f t="shared" si="16"/>
        <v xml:space="preserve"> = 0</v>
      </c>
      <c r="V44" t="str">
        <f t="shared" si="8"/>
        <v>success_failure_data_errors_total</v>
      </c>
      <c r="W44" t="str">
        <f t="shared" si="9"/>
        <v>success_failure_data_errors_total: int = 0</v>
      </c>
      <c r="X44" t="s">
        <v>64</v>
      </c>
      <c r="Y44" t="str">
        <f t="shared" si="17"/>
        <v>self.appstorestream_transform_job_success_failure_data_errors_total.labels(**self._labels).inc(metrics.get('transform_job_success_failure_data_errors_total',0))</v>
      </c>
    </row>
    <row r="45" spans="1:25" x14ac:dyDescent="0.25">
      <c r="A45">
        <f t="shared" si="10"/>
        <v>2</v>
      </c>
      <c r="B45">
        <f t="shared" si="11"/>
        <v>5</v>
      </c>
      <c r="C45">
        <v>2</v>
      </c>
      <c r="D45" t="s">
        <v>50</v>
      </c>
      <c r="E45" s="2" t="s">
        <v>53</v>
      </c>
      <c r="F45" t="s">
        <v>67</v>
      </c>
      <c r="G45" t="s">
        <v>53</v>
      </c>
      <c r="H45" t="s">
        <v>24</v>
      </c>
      <c r="I45" t="s">
        <v>53</v>
      </c>
      <c r="J45" t="s">
        <v>36</v>
      </c>
      <c r="K45" t="str">
        <f t="shared" si="12"/>
        <v>_</v>
      </c>
      <c r="L45" t="s">
        <v>9</v>
      </c>
      <c r="M45" t="str">
        <f t="shared" si="13"/>
        <v>_</v>
      </c>
      <c r="N45" t="s">
        <v>16</v>
      </c>
      <c r="O45" t="str">
        <f t="shared" si="14"/>
        <v>appstorestream_transform_job_success_failure_data_error_rate_ratio</v>
      </c>
      <c r="P45" t="s">
        <v>116</v>
      </c>
      <c r="Q45" t="s">
        <v>22</v>
      </c>
      <c r="R45" t="s">
        <v>69</v>
      </c>
      <c r="S45" t="str">
        <f t="shared" si="15"/>
        <v>transform_job_success_failure_data_error_rate_ratio</v>
      </c>
      <c r="T45" t="s">
        <v>47</v>
      </c>
      <c r="U45" t="str">
        <f t="shared" si="16"/>
        <v xml:space="preserve"> = 0</v>
      </c>
      <c r="V45" t="str">
        <f t="shared" si="8"/>
        <v>success_failure_data_error_rate_ratio</v>
      </c>
      <c r="W45" t="str">
        <f t="shared" si="9"/>
        <v>success_failure_data_error_rate_ratio: int = 0</v>
      </c>
      <c r="X45" t="s">
        <v>62</v>
      </c>
      <c r="Y45" t="str">
        <f t="shared" si="17"/>
        <v>self.appstorestream_transform_job_success_failure_data_error_rate_ratio.labels(**self._labels).set(metrics.get('transform_job_success_failure_data_error_rate_ratio',0))</v>
      </c>
    </row>
    <row r="46" spans="1:25" x14ac:dyDescent="0.25">
      <c r="A46">
        <f t="shared" si="10"/>
        <v>2</v>
      </c>
      <c r="B46">
        <f t="shared" si="11"/>
        <v>5</v>
      </c>
      <c r="C46">
        <v>3</v>
      </c>
      <c r="D46" t="s">
        <v>50</v>
      </c>
      <c r="E46" s="2" t="s">
        <v>53</v>
      </c>
      <c r="F46" t="s">
        <v>67</v>
      </c>
      <c r="G46" t="s">
        <v>53</v>
      </c>
      <c r="H46" t="s">
        <v>24</v>
      </c>
      <c r="I46" t="s">
        <v>53</v>
      </c>
      <c r="J46" t="s">
        <v>36</v>
      </c>
      <c r="K46" t="str">
        <f t="shared" si="12"/>
        <v>_</v>
      </c>
      <c r="L46" t="s">
        <v>77</v>
      </c>
      <c r="M46" t="str">
        <f t="shared" si="13"/>
        <v>_</v>
      </c>
      <c r="N46" t="s">
        <v>16</v>
      </c>
      <c r="O46" t="str">
        <f t="shared" si="14"/>
        <v>appstorestream_transform_job_success_failure_record_success_rate_ratio</v>
      </c>
      <c r="P46" t="s">
        <v>117</v>
      </c>
      <c r="Q46" t="s">
        <v>22</v>
      </c>
      <c r="R46" t="s">
        <v>69</v>
      </c>
      <c r="S46" t="str">
        <f t="shared" si="15"/>
        <v>transform_job_success_failure_record_success_rate_ratio</v>
      </c>
      <c r="T46" t="s">
        <v>46</v>
      </c>
      <c r="U46" t="str">
        <f t="shared" si="16"/>
        <v xml:space="preserve"> = 0.0</v>
      </c>
      <c r="V46" t="str">
        <f t="shared" si="8"/>
        <v>success_failure_record_success_rate_ratio</v>
      </c>
      <c r="W46" t="str">
        <f t="shared" si="9"/>
        <v>success_failure_record_success_rate_ratio: float = 0.0</v>
      </c>
      <c r="X46" t="s">
        <v>62</v>
      </c>
      <c r="Y46" t="str">
        <f t="shared" si="17"/>
        <v>self.appstorestream_transform_job_success_failure_record_success_rate_ratio.labels(**self._labels).set(metrics.get('transform_job_success_failure_record_success_rate_ratio',0))</v>
      </c>
    </row>
    <row r="47" spans="1:25" x14ac:dyDescent="0.25">
      <c r="A47">
        <f t="shared" si="10"/>
        <v>2</v>
      </c>
      <c r="B47">
        <f t="shared" si="11"/>
        <v>1</v>
      </c>
      <c r="C47">
        <v>1</v>
      </c>
      <c r="D47" t="s">
        <v>50</v>
      </c>
      <c r="E47" s="2" t="s">
        <v>53</v>
      </c>
      <c r="F47" t="s">
        <v>67</v>
      </c>
      <c r="G47" t="s">
        <v>53</v>
      </c>
      <c r="H47" t="s">
        <v>37</v>
      </c>
      <c r="I47" t="s">
        <v>53</v>
      </c>
      <c r="J47" t="s">
        <v>1</v>
      </c>
      <c r="K47" t="str">
        <f t="shared" si="12"/>
        <v>_</v>
      </c>
      <c r="L47" t="s">
        <v>28</v>
      </c>
      <c r="M47" t="str">
        <f t="shared" si="13"/>
        <v>_</v>
      </c>
      <c r="N47" t="s">
        <v>27</v>
      </c>
      <c r="O47" t="str">
        <f t="shared" si="14"/>
        <v>appstorestream_transform_task_runtime_start_timestamp_seconds</v>
      </c>
      <c r="P47" t="s">
        <v>118</v>
      </c>
      <c r="Q47" t="s">
        <v>22</v>
      </c>
      <c r="R47" t="s">
        <v>69</v>
      </c>
      <c r="S47" t="str">
        <f t="shared" si="15"/>
        <v>transform_task_runtime_start_timestamp_seconds</v>
      </c>
      <c r="T47" t="s">
        <v>46</v>
      </c>
      <c r="U47" t="str">
        <f t="shared" si="16"/>
        <v xml:space="preserve"> = 0.0</v>
      </c>
      <c r="V47" t="str">
        <f t="shared" si="8"/>
        <v>runtime_start_timestamp_seconds</v>
      </c>
      <c r="W47" t="str">
        <f t="shared" si="9"/>
        <v>runtime_start_timestamp_seconds: float = 0.0</v>
      </c>
      <c r="X47" t="s">
        <v>62</v>
      </c>
      <c r="Y47" t="str">
        <f t="shared" si="17"/>
        <v>self.appstorestream_transform_task_runtime_start_timestamp_seconds.labels(**self._labels).set(metrics.get('transform_task_runtime_start_timestamp_seconds',0))</v>
      </c>
    </row>
    <row r="48" spans="1:25" x14ac:dyDescent="0.25">
      <c r="A48">
        <f t="shared" si="10"/>
        <v>2</v>
      </c>
      <c r="B48">
        <f t="shared" si="11"/>
        <v>1</v>
      </c>
      <c r="C48">
        <v>2</v>
      </c>
      <c r="D48" t="s">
        <v>50</v>
      </c>
      <c r="E48" s="2" t="s">
        <v>53</v>
      </c>
      <c r="F48" t="s">
        <v>67</v>
      </c>
      <c r="G48" t="s">
        <v>53</v>
      </c>
      <c r="H48" t="s">
        <v>37</v>
      </c>
      <c r="I48" t="s">
        <v>53</v>
      </c>
      <c r="J48" t="s">
        <v>1</v>
      </c>
      <c r="K48" t="str">
        <f t="shared" si="12"/>
        <v>_</v>
      </c>
      <c r="L48" t="s">
        <v>40</v>
      </c>
      <c r="M48" t="str">
        <f t="shared" si="13"/>
        <v>_</v>
      </c>
      <c r="N48" t="s">
        <v>27</v>
      </c>
      <c r="O48" t="str">
        <f t="shared" si="14"/>
        <v>appstorestream_transform_task_runtime_stop_timestamp_seconds</v>
      </c>
      <c r="P48" t="s">
        <v>119</v>
      </c>
      <c r="Q48" t="s">
        <v>22</v>
      </c>
      <c r="R48" t="s">
        <v>69</v>
      </c>
      <c r="S48" t="str">
        <f t="shared" si="15"/>
        <v>transform_task_runtime_stop_timestamp_seconds</v>
      </c>
      <c r="T48" t="s">
        <v>46</v>
      </c>
      <c r="U48" t="str">
        <f t="shared" si="16"/>
        <v xml:space="preserve"> = 0.0</v>
      </c>
      <c r="V48" t="str">
        <f t="shared" si="8"/>
        <v>runtime_stop_timestamp_seconds</v>
      </c>
      <c r="W48" t="str">
        <f t="shared" si="9"/>
        <v>runtime_stop_timestamp_seconds: float = 0.0</v>
      </c>
      <c r="X48" t="s">
        <v>62</v>
      </c>
      <c r="Y48" t="str">
        <f t="shared" si="17"/>
        <v>self.appstorestream_transform_task_runtime_stop_timestamp_seconds.labels(**self._labels).set(metrics.get('transform_task_runtime_stop_timestamp_seconds',0))</v>
      </c>
    </row>
    <row r="49" spans="1:25" x14ac:dyDescent="0.25">
      <c r="A49">
        <f t="shared" si="10"/>
        <v>2</v>
      </c>
      <c r="B49">
        <f t="shared" si="11"/>
        <v>1</v>
      </c>
      <c r="C49">
        <v>3</v>
      </c>
      <c r="D49" t="s">
        <v>50</v>
      </c>
      <c r="E49" s="2" t="s">
        <v>53</v>
      </c>
      <c r="F49" t="s">
        <v>67</v>
      </c>
      <c r="G49" t="s">
        <v>53</v>
      </c>
      <c r="H49" t="s">
        <v>37</v>
      </c>
      <c r="I49" t="s">
        <v>53</v>
      </c>
      <c r="J49" t="s">
        <v>1</v>
      </c>
      <c r="K49" t="str">
        <f t="shared" si="12"/>
        <v>_</v>
      </c>
      <c r="L49" t="s">
        <v>12</v>
      </c>
      <c r="M49" t="str">
        <f t="shared" si="13"/>
        <v>_</v>
      </c>
      <c r="N49" t="s">
        <v>15</v>
      </c>
      <c r="O49" t="str">
        <f t="shared" si="14"/>
        <v>appstorestream_transform_task_runtime_duration_seconds</v>
      </c>
      <c r="P49" t="s">
        <v>120</v>
      </c>
      <c r="Q49" t="s">
        <v>22</v>
      </c>
      <c r="R49" t="s">
        <v>69</v>
      </c>
      <c r="S49" t="str">
        <f t="shared" si="15"/>
        <v>transform_task_runtime_duration_seconds</v>
      </c>
      <c r="T49" t="s">
        <v>46</v>
      </c>
      <c r="U49" t="str">
        <f t="shared" si="16"/>
        <v xml:space="preserve"> = 0.0</v>
      </c>
      <c r="V49" t="str">
        <f t="shared" si="8"/>
        <v>runtime_duration_seconds</v>
      </c>
      <c r="W49" t="str">
        <f t="shared" si="9"/>
        <v>runtime_duration_seconds: float = 0.0</v>
      </c>
      <c r="X49" t="s">
        <v>62</v>
      </c>
      <c r="Y49" t="str">
        <f t="shared" si="17"/>
        <v>self.appstorestream_transform_task_runtime_duration_seconds.labels(**self._labels).set(metrics.get('transform_task_runtime_duration_seconds',0))</v>
      </c>
    </row>
    <row r="50" spans="1:25" x14ac:dyDescent="0.25">
      <c r="A50">
        <f t="shared" si="10"/>
        <v>2</v>
      </c>
      <c r="B50">
        <f t="shared" si="11"/>
        <v>4</v>
      </c>
      <c r="C50">
        <v>1</v>
      </c>
      <c r="D50" t="s">
        <v>50</v>
      </c>
      <c r="E50" s="2" t="s">
        <v>53</v>
      </c>
      <c r="F50" t="s">
        <v>67</v>
      </c>
      <c r="G50" t="s">
        <v>53</v>
      </c>
      <c r="H50" t="s">
        <v>37</v>
      </c>
      <c r="I50" t="s">
        <v>53</v>
      </c>
      <c r="J50" t="s">
        <v>72</v>
      </c>
      <c r="K50" t="str">
        <f t="shared" si="12"/>
        <v>_</v>
      </c>
      <c r="L50" t="s">
        <v>71</v>
      </c>
      <c r="M50" t="str">
        <f t="shared" si="13"/>
        <v/>
      </c>
      <c r="O50" t="str">
        <f t="shared" si="14"/>
        <v>appstorestream_transform_task_record_count</v>
      </c>
      <c r="P50" t="s">
        <v>121</v>
      </c>
      <c r="Q50" t="s">
        <v>22</v>
      </c>
      <c r="R50" t="s">
        <v>69</v>
      </c>
      <c r="S50" t="str">
        <f t="shared" si="15"/>
        <v>transform_task_record_count</v>
      </c>
      <c r="T50" t="s">
        <v>47</v>
      </c>
      <c r="U50" t="str">
        <f t="shared" si="16"/>
        <v xml:space="preserve"> = 0</v>
      </c>
      <c r="V50" t="str">
        <f t="shared" si="8"/>
        <v>record_count</v>
      </c>
      <c r="W50" t="str">
        <f t="shared" si="9"/>
        <v>record_count: int = 0</v>
      </c>
      <c r="X50" t="s">
        <v>62</v>
      </c>
      <c r="Y50" t="str">
        <f t="shared" si="17"/>
        <v>self.appstorestream_transform_task_record_count.labels(**self._labels).set(metrics.get('transform_task_record_count',0))</v>
      </c>
    </row>
    <row r="51" spans="1:25" x14ac:dyDescent="0.25">
      <c r="A51">
        <f t="shared" ref="A51" si="18">VLOOKUP(F51,categories,2,FALSE)</f>
        <v>2</v>
      </c>
      <c r="B51">
        <f t="shared" ref="B51" si="19">VLOOKUP(J51,subcategory,2,FALSE)</f>
        <v>4</v>
      </c>
      <c r="C51">
        <v>2</v>
      </c>
      <c r="D51" t="s">
        <v>50</v>
      </c>
      <c r="E51" s="2" t="s">
        <v>53</v>
      </c>
      <c r="F51" t="s">
        <v>67</v>
      </c>
      <c r="G51" t="s">
        <v>53</v>
      </c>
      <c r="H51" t="s">
        <v>37</v>
      </c>
      <c r="I51" t="s">
        <v>53</v>
      </c>
      <c r="J51" t="s">
        <v>72</v>
      </c>
      <c r="K51" t="str">
        <f t="shared" si="12"/>
        <v>_</v>
      </c>
      <c r="L51" t="s">
        <v>57</v>
      </c>
      <c r="M51" t="str">
        <f t="shared" si="13"/>
        <v>_</v>
      </c>
      <c r="N51" t="s">
        <v>51</v>
      </c>
      <c r="O51" t="str">
        <f t="shared" ref="O51" si="20">CONCATENATE(D51,E51,F51,G51,H51,I51,J51, K51,L51,M51,N51)</f>
        <v>appstorestream_transform_task_record_size_bytes_total</v>
      </c>
      <c r="P51" t="s">
        <v>122</v>
      </c>
      <c r="Q51" t="s">
        <v>22</v>
      </c>
      <c r="R51" t="s">
        <v>69</v>
      </c>
      <c r="S51" t="str">
        <f t="shared" ref="S51" si="21">CONCATENATE(F51,G51,H51,I51,J51,K51,L51,M51,N51)</f>
        <v>transform_task_record_size_bytes_total</v>
      </c>
      <c r="T51" t="s">
        <v>47</v>
      </c>
      <c r="U51" t="str">
        <f t="shared" si="16"/>
        <v xml:space="preserve"> = 0</v>
      </c>
      <c r="V51" t="str">
        <f t="shared" ref="V51" si="22">CONCATENATE(J51,K51,L51,M51,N51)</f>
        <v>record_size_bytes_total</v>
      </c>
      <c r="W51" t="str">
        <f t="shared" ref="W51" si="23">CONCATENATE(V51,": ",T51,U51)</f>
        <v>record_size_bytes_total: int = 0</v>
      </c>
      <c r="X51" t="s">
        <v>62</v>
      </c>
      <c r="Y51" t="str">
        <f t="shared" ref="Y51" si="24">CONCATENATE("self.",O51,".labels(**self._labels).",X51,"(metrics.get('",S51,"',",0,"))")</f>
        <v>self.appstorestream_transform_task_record_size_bytes_total.labels(**self._labels).set(metrics.get('transform_task_record_size_bytes_total',0))</v>
      </c>
    </row>
    <row r="52" spans="1:25" x14ac:dyDescent="0.25">
      <c r="A52">
        <f t="shared" si="10"/>
        <v>2</v>
      </c>
      <c r="B52">
        <f t="shared" si="11"/>
        <v>4</v>
      </c>
      <c r="C52">
        <v>2</v>
      </c>
      <c r="D52" t="s">
        <v>50</v>
      </c>
      <c r="E52" s="2" t="s">
        <v>53</v>
      </c>
      <c r="F52" t="s">
        <v>67</v>
      </c>
      <c r="G52" t="s">
        <v>53</v>
      </c>
      <c r="H52" t="s">
        <v>37</v>
      </c>
      <c r="I52" t="s">
        <v>53</v>
      </c>
      <c r="J52" t="s">
        <v>72</v>
      </c>
      <c r="K52" t="str">
        <f t="shared" si="12"/>
        <v>_</v>
      </c>
      <c r="L52" t="s">
        <v>61</v>
      </c>
      <c r="M52" t="str">
        <f t="shared" si="13"/>
        <v>_</v>
      </c>
      <c r="N52" t="s">
        <v>35</v>
      </c>
      <c r="O52" t="str">
        <f t="shared" si="14"/>
        <v>appstorestream_transform_task_record_average_size_bytes</v>
      </c>
      <c r="P52" t="s">
        <v>122</v>
      </c>
      <c r="Q52" t="s">
        <v>22</v>
      </c>
      <c r="R52" t="s">
        <v>69</v>
      </c>
      <c r="S52" t="str">
        <f t="shared" si="15"/>
        <v>transform_task_record_average_size_bytes</v>
      </c>
      <c r="T52" t="s">
        <v>47</v>
      </c>
      <c r="U52" t="str">
        <f t="shared" si="16"/>
        <v xml:space="preserve"> = 0</v>
      </c>
      <c r="V52" t="str">
        <f t="shared" si="8"/>
        <v>record_average_size_bytes</v>
      </c>
      <c r="W52" t="str">
        <f t="shared" si="9"/>
        <v>record_average_size_bytes: int = 0</v>
      </c>
      <c r="X52" t="s">
        <v>62</v>
      </c>
      <c r="Y52" t="str">
        <f t="shared" si="17"/>
        <v>self.appstorestream_transform_task_record_average_size_bytes.labels(**self._labels).set(metrics.get('transform_task_record_average_size_bytes',0))</v>
      </c>
    </row>
    <row r="53" spans="1:25" x14ac:dyDescent="0.25">
      <c r="A53">
        <f t="shared" si="10"/>
        <v>2</v>
      </c>
      <c r="B53">
        <f t="shared" si="11"/>
        <v>4</v>
      </c>
      <c r="C53">
        <v>4</v>
      </c>
      <c r="D53" t="s">
        <v>50</v>
      </c>
      <c r="E53" s="2" t="s">
        <v>53</v>
      </c>
      <c r="F53" t="s">
        <v>67</v>
      </c>
      <c r="G53" t="s">
        <v>53</v>
      </c>
      <c r="H53" t="s">
        <v>37</v>
      </c>
      <c r="I53" t="s">
        <v>53</v>
      </c>
      <c r="J53" t="s">
        <v>72</v>
      </c>
      <c r="K53" t="str">
        <f t="shared" si="12"/>
        <v>_</v>
      </c>
      <c r="L53" t="s">
        <v>39</v>
      </c>
      <c r="M53" t="str">
        <f t="shared" si="13"/>
        <v>_</v>
      </c>
      <c r="N53" t="s">
        <v>16</v>
      </c>
      <c r="O53" t="str">
        <f t="shared" si="14"/>
        <v>appstorestream_transform_task_record_per_second_ratio</v>
      </c>
      <c r="P53" t="s">
        <v>123</v>
      </c>
      <c r="Q53" t="s">
        <v>22</v>
      </c>
      <c r="R53" t="s">
        <v>69</v>
      </c>
      <c r="S53" t="str">
        <f t="shared" si="15"/>
        <v>transform_task_record_per_second_ratio</v>
      </c>
      <c r="T53" t="s">
        <v>46</v>
      </c>
      <c r="U53" t="str">
        <f t="shared" si="16"/>
        <v xml:space="preserve"> = 0.0</v>
      </c>
      <c r="V53" t="str">
        <f t="shared" si="8"/>
        <v>record_per_second_ratio</v>
      </c>
      <c r="W53" t="str">
        <f t="shared" si="9"/>
        <v>record_per_second_ratio: float = 0.0</v>
      </c>
      <c r="X53" t="s">
        <v>62</v>
      </c>
      <c r="Y53" t="str">
        <f t="shared" si="17"/>
        <v>self.appstorestream_transform_task_record_per_second_ratio.labels(**self._labels).set(metrics.get('transform_task_record_per_second_ratio',0))</v>
      </c>
    </row>
    <row r="54" spans="1:25" x14ac:dyDescent="0.25">
      <c r="A54">
        <f t="shared" si="10"/>
        <v>2</v>
      </c>
      <c r="B54">
        <f t="shared" si="11"/>
        <v>5</v>
      </c>
      <c r="C54">
        <v>1</v>
      </c>
      <c r="D54" t="s">
        <v>50</v>
      </c>
      <c r="E54" s="2" t="s">
        <v>53</v>
      </c>
      <c r="F54" t="s">
        <v>67</v>
      </c>
      <c r="G54" t="s">
        <v>53</v>
      </c>
      <c r="H54" t="s">
        <v>37</v>
      </c>
      <c r="I54" t="s">
        <v>53</v>
      </c>
      <c r="J54" t="s">
        <v>36</v>
      </c>
      <c r="K54" t="str">
        <f t="shared" si="12"/>
        <v>_</v>
      </c>
      <c r="L54" t="s">
        <v>4</v>
      </c>
      <c r="M54" t="str">
        <f t="shared" si="13"/>
        <v>_</v>
      </c>
      <c r="N54" t="s">
        <v>19</v>
      </c>
      <c r="O54" t="str">
        <f t="shared" si="14"/>
        <v>appstorestream_transform_task_success_failure_data_errors_total</v>
      </c>
      <c r="P54" t="s">
        <v>124</v>
      </c>
      <c r="Q54" t="s">
        <v>22</v>
      </c>
      <c r="R54" t="s">
        <v>69</v>
      </c>
      <c r="S54" t="str">
        <f t="shared" si="15"/>
        <v>transform_task_success_failure_data_errors_total</v>
      </c>
      <c r="T54" t="s">
        <v>47</v>
      </c>
      <c r="U54" t="str">
        <f t="shared" si="16"/>
        <v xml:space="preserve"> = 0</v>
      </c>
      <c r="V54" t="str">
        <f t="shared" si="8"/>
        <v>success_failure_data_errors_total</v>
      </c>
      <c r="W54" t="str">
        <f t="shared" si="9"/>
        <v>success_failure_data_errors_total: int = 0</v>
      </c>
      <c r="X54" t="s">
        <v>62</v>
      </c>
      <c r="Y54" t="str">
        <f t="shared" si="17"/>
        <v>self.appstorestream_transform_task_success_failure_data_errors_total.labels(**self._labels).set(metrics.get('transform_task_success_failure_data_errors_total',0))</v>
      </c>
    </row>
    <row r="55" spans="1:25" x14ac:dyDescent="0.25">
      <c r="A55">
        <f t="shared" si="10"/>
        <v>2</v>
      </c>
      <c r="B55">
        <f t="shared" si="11"/>
        <v>5</v>
      </c>
      <c r="C55">
        <v>2</v>
      </c>
      <c r="D55" t="s">
        <v>50</v>
      </c>
      <c r="E55" s="2" t="s">
        <v>53</v>
      </c>
      <c r="F55" t="s">
        <v>67</v>
      </c>
      <c r="G55" t="s">
        <v>53</v>
      </c>
      <c r="H55" t="s">
        <v>37</v>
      </c>
      <c r="I55" t="s">
        <v>53</v>
      </c>
      <c r="J55" t="s">
        <v>36</v>
      </c>
      <c r="K55" t="str">
        <f t="shared" si="12"/>
        <v>_</v>
      </c>
      <c r="L55" t="s">
        <v>9</v>
      </c>
      <c r="M55" t="str">
        <f t="shared" si="13"/>
        <v>_</v>
      </c>
      <c r="N55" t="s">
        <v>16</v>
      </c>
      <c r="O55" t="str">
        <f t="shared" si="14"/>
        <v>appstorestream_transform_task_success_failure_data_error_rate_ratio</v>
      </c>
      <c r="P55" t="s">
        <v>125</v>
      </c>
      <c r="Q55" t="s">
        <v>22</v>
      </c>
      <c r="R55" t="s">
        <v>69</v>
      </c>
      <c r="S55" t="str">
        <f t="shared" si="15"/>
        <v>transform_task_success_failure_data_error_rate_ratio</v>
      </c>
      <c r="T55" t="s">
        <v>47</v>
      </c>
      <c r="U55" t="str">
        <f t="shared" si="16"/>
        <v xml:space="preserve"> = 0</v>
      </c>
      <c r="V55" t="str">
        <f t="shared" si="8"/>
        <v>success_failure_data_error_rate_ratio</v>
      </c>
      <c r="W55" t="str">
        <f t="shared" si="9"/>
        <v>success_failure_data_error_rate_ratio: int = 0</v>
      </c>
      <c r="X55" t="s">
        <v>62</v>
      </c>
      <c r="Y55" t="str">
        <f t="shared" si="17"/>
        <v>self.appstorestream_transform_task_success_failure_data_error_rate_ratio.labels(**self._labels).set(metrics.get('transform_task_success_failure_data_error_rate_ratio',0))</v>
      </c>
    </row>
    <row r="56" spans="1:25" x14ac:dyDescent="0.25">
      <c r="A56">
        <f t="shared" si="10"/>
        <v>2</v>
      </c>
      <c r="B56">
        <f t="shared" si="11"/>
        <v>5</v>
      </c>
      <c r="C56">
        <v>3</v>
      </c>
      <c r="D56" t="s">
        <v>50</v>
      </c>
      <c r="E56" s="2" t="s">
        <v>53</v>
      </c>
      <c r="F56" t="s">
        <v>67</v>
      </c>
      <c r="G56" t="s">
        <v>53</v>
      </c>
      <c r="H56" t="s">
        <v>37</v>
      </c>
      <c r="I56" t="s">
        <v>53</v>
      </c>
      <c r="J56" t="s">
        <v>36</v>
      </c>
      <c r="K56" t="str">
        <f t="shared" si="12"/>
        <v>_</v>
      </c>
      <c r="L56" t="s">
        <v>77</v>
      </c>
      <c r="M56" t="str">
        <f t="shared" si="13"/>
        <v>_</v>
      </c>
      <c r="N56" t="s">
        <v>16</v>
      </c>
      <c r="O56" t="str">
        <f t="shared" si="14"/>
        <v>appstorestream_transform_task_success_failure_record_success_rate_ratio</v>
      </c>
      <c r="P56" t="s">
        <v>126</v>
      </c>
      <c r="Q56" t="s">
        <v>22</v>
      </c>
      <c r="R56" t="s">
        <v>69</v>
      </c>
      <c r="S56" t="str">
        <f t="shared" si="15"/>
        <v>transform_task_success_failure_record_success_rate_ratio</v>
      </c>
      <c r="T56" t="s">
        <v>46</v>
      </c>
      <c r="U56" t="str">
        <f t="shared" si="16"/>
        <v xml:space="preserve"> = 0.0</v>
      </c>
      <c r="V56" t="str">
        <f t="shared" si="8"/>
        <v>success_failure_record_success_rate_ratio</v>
      </c>
      <c r="W56" t="str">
        <f t="shared" si="9"/>
        <v>success_failure_record_success_rate_ratio: float = 0.0</v>
      </c>
      <c r="X56" t="s">
        <v>62</v>
      </c>
      <c r="Y56" t="str">
        <f t="shared" si="17"/>
        <v>self.appstorestream_transform_task_success_failure_record_success_rate_ratio.labels(**self._labels).set(metrics.get('transform_task_success_failure_record_success_rate_ratio',0))</v>
      </c>
    </row>
    <row r="57" spans="1:25" x14ac:dyDescent="0.25">
      <c r="A57">
        <f t="shared" si="10"/>
        <v>3</v>
      </c>
      <c r="B57">
        <f t="shared" si="11"/>
        <v>1</v>
      </c>
      <c r="C57">
        <v>4</v>
      </c>
      <c r="D57" t="s">
        <v>50</v>
      </c>
      <c r="E57" s="2" t="s">
        <v>53</v>
      </c>
      <c r="F57" t="s">
        <v>65</v>
      </c>
      <c r="G57" t="s">
        <v>53</v>
      </c>
      <c r="H57" t="s">
        <v>24</v>
      </c>
      <c r="I57" t="s">
        <v>53</v>
      </c>
      <c r="J57" t="s">
        <v>1</v>
      </c>
      <c r="K57" t="str">
        <f t="shared" si="12"/>
        <v>_</v>
      </c>
      <c r="L57" t="s">
        <v>12</v>
      </c>
      <c r="M57" t="str">
        <f t="shared" si="13"/>
        <v>_</v>
      </c>
      <c r="N57" t="s">
        <v>18</v>
      </c>
      <c r="O57" t="str">
        <f t="shared" si="14"/>
        <v>appstorestream_load_job_runtime_duration_seconds_total</v>
      </c>
      <c r="P57" t="s">
        <v>127</v>
      </c>
      <c r="Q57" t="s">
        <v>23</v>
      </c>
      <c r="R57" t="s">
        <v>70</v>
      </c>
      <c r="S57" t="str">
        <f t="shared" si="15"/>
        <v>load_job_runtime_duration_seconds_total</v>
      </c>
      <c r="T57" t="s">
        <v>46</v>
      </c>
      <c r="U57" t="str">
        <f t="shared" si="16"/>
        <v xml:space="preserve"> = 0.0</v>
      </c>
      <c r="V57" t="str">
        <f t="shared" si="8"/>
        <v>runtime_duration_seconds_total</v>
      </c>
      <c r="W57" t="str">
        <f t="shared" si="9"/>
        <v>runtime_duration_seconds_total: float = 0.0</v>
      </c>
      <c r="X57" t="s">
        <v>64</v>
      </c>
      <c r="Y57" t="str">
        <f t="shared" si="17"/>
        <v>self.appstorestream_load_job_runtime_duration_seconds_total.labels(**self._labels).inc(metrics.get('load_job_runtime_duration_seconds_total',0))</v>
      </c>
    </row>
    <row r="58" spans="1:25" x14ac:dyDescent="0.25">
      <c r="A58">
        <f t="shared" si="10"/>
        <v>3</v>
      </c>
      <c r="B58">
        <f t="shared" si="11"/>
        <v>4</v>
      </c>
      <c r="C58">
        <v>1</v>
      </c>
      <c r="D58" t="s">
        <v>50</v>
      </c>
      <c r="E58" s="2" t="s">
        <v>53</v>
      </c>
      <c r="F58" t="s">
        <v>65</v>
      </c>
      <c r="G58" t="s">
        <v>53</v>
      </c>
      <c r="H58" t="s">
        <v>24</v>
      </c>
      <c r="I58" t="s">
        <v>53</v>
      </c>
      <c r="J58" t="s">
        <v>72</v>
      </c>
      <c r="K58" t="str">
        <f t="shared" si="12"/>
        <v>_</v>
      </c>
      <c r="L58" t="s">
        <v>71</v>
      </c>
      <c r="M58" t="str">
        <f t="shared" si="13"/>
        <v>_</v>
      </c>
      <c r="N58" t="s">
        <v>19</v>
      </c>
      <c r="O58" t="str">
        <f t="shared" si="14"/>
        <v>appstorestream_load_job_record_count_total</v>
      </c>
      <c r="P58" t="s">
        <v>128</v>
      </c>
      <c r="Q58" t="s">
        <v>23</v>
      </c>
      <c r="R58" t="s">
        <v>70</v>
      </c>
      <c r="S58" t="str">
        <f t="shared" si="15"/>
        <v>load_job_record_count_total</v>
      </c>
      <c r="T58" t="s">
        <v>47</v>
      </c>
      <c r="U58" t="str">
        <f t="shared" si="16"/>
        <v xml:space="preserve"> = 0</v>
      </c>
      <c r="V58" t="str">
        <f t="shared" si="8"/>
        <v>record_count_total</v>
      </c>
      <c r="W58" t="str">
        <f t="shared" si="9"/>
        <v>record_count_total: int = 0</v>
      </c>
      <c r="X58" t="s">
        <v>64</v>
      </c>
      <c r="Y58" t="str">
        <f t="shared" si="17"/>
        <v>self.appstorestream_load_job_record_count_total.labels(**self._labels).inc(metrics.get('load_job_record_count_total',0))</v>
      </c>
    </row>
    <row r="59" spans="1:25" x14ac:dyDescent="0.25">
      <c r="A59">
        <f t="shared" si="10"/>
        <v>3</v>
      </c>
      <c r="B59">
        <f t="shared" si="11"/>
        <v>4</v>
      </c>
      <c r="C59">
        <v>1</v>
      </c>
      <c r="D59" t="s">
        <v>50</v>
      </c>
      <c r="E59" s="2" t="s">
        <v>53</v>
      </c>
      <c r="F59" t="s">
        <v>65</v>
      </c>
      <c r="G59" t="s">
        <v>53</v>
      </c>
      <c r="H59" t="s">
        <v>24</v>
      </c>
      <c r="I59" t="s">
        <v>53</v>
      </c>
      <c r="J59" t="s">
        <v>72</v>
      </c>
      <c r="K59" t="str">
        <f t="shared" si="12"/>
        <v>_</v>
      </c>
      <c r="L59" t="s">
        <v>61</v>
      </c>
      <c r="M59" t="str">
        <f t="shared" si="13"/>
        <v>_</v>
      </c>
      <c r="N59" t="s">
        <v>35</v>
      </c>
      <c r="O59" t="str">
        <f t="shared" si="14"/>
        <v>appstorestream_load_job_record_average_size_bytes</v>
      </c>
      <c r="P59" t="s">
        <v>129</v>
      </c>
      <c r="Q59" t="s">
        <v>22</v>
      </c>
      <c r="R59" t="s">
        <v>70</v>
      </c>
      <c r="S59" t="str">
        <f t="shared" si="15"/>
        <v>load_job_record_average_size_bytes</v>
      </c>
      <c r="T59" t="s">
        <v>47</v>
      </c>
      <c r="U59" t="str">
        <f t="shared" si="16"/>
        <v xml:space="preserve"> = 0</v>
      </c>
      <c r="V59" t="str">
        <f t="shared" si="8"/>
        <v>record_average_size_bytes</v>
      </c>
      <c r="W59" t="str">
        <f t="shared" si="9"/>
        <v>record_average_size_bytes: int = 0</v>
      </c>
      <c r="X59" t="s">
        <v>62</v>
      </c>
      <c r="Y59" t="str">
        <f t="shared" si="17"/>
        <v>self.appstorestream_load_job_record_average_size_bytes.labels(**self._labels).set(metrics.get('load_job_record_average_size_bytes',0))</v>
      </c>
    </row>
    <row r="60" spans="1:25" x14ac:dyDescent="0.25">
      <c r="A60">
        <f t="shared" si="10"/>
        <v>3</v>
      </c>
      <c r="B60">
        <f t="shared" si="11"/>
        <v>4</v>
      </c>
      <c r="C60">
        <v>1</v>
      </c>
      <c r="D60" t="s">
        <v>50</v>
      </c>
      <c r="E60" s="2" t="s">
        <v>53</v>
      </c>
      <c r="F60" t="s">
        <v>65</v>
      </c>
      <c r="G60" t="s">
        <v>53</v>
      </c>
      <c r="H60" t="s">
        <v>24</v>
      </c>
      <c r="I60" t="s">
        <v>53</v>
      </c>
      <c r="J60" t="s">
        <v>72</v>
      </c>
      <c r="K60" t="str">
        <f t="shared" si="12"/>
        <v>_</v>
      </c>
      <c r="L60" t="s">
        <v>57</v>
      </c>
      <c r="M60" t="str">
        <f t="shared" si="13"/>
        <v>_</v>
      </c>
      <c r="N60" t="s">
        <v>51</v>
      </c>
      <c r="O60" t="str">
        <f t="shared" si="14"/>
        <v>appstorestream_load_job_record_size_bytes_total</v>
      </c>
      <c r="P60" t="s">
        <v>128</v>
      </c>
      <c r="Q60" t="s">
        <v>23</v>
      </c>
      <c r="R60" t="s">
        <v>70</v>
      </c>
      <c r="S60" t="str">
        <f t="shared" si="15"/>
        <v>load_job_record_size_bytes_total</v>
      </c>
      <c r="T60" t="s">
        <v>47</v>
      </c>
      <c r="U60" t="str">
        <f t="shared" si="16"/>
        <v xml:space="preserve"> = 0</v>
      </c>
      <c r="V60" t="str">
        <f t="shared" si="8"/>
        <v>record_size_bytes_total</v>
      </c>
      <c r="W60" t="str">
        <f t="shared" si="9"/>
        <v>record_size_bytes_total: int = 0</v>
      </c>
      <c r="X60" t="s">
        <v>64</v>
      </c>
      <c r="Y60" t="str">
        <f t="shared" si="17"/>
        <v>self.appstorestream_load_job_record_size_bytes_total.labels(**self._labels).inc(metrics.get('load_job_record_size_bytes_total',0))</v>
      </c>
    </row>
    <row r="61" spans="1:25" x14ac:dyDescent="0.25">
      <c r="A61">
        <f t="shared" si="10"/>
        <v>3</v>
      </c>
      <c r="B61">
        <f t="shared" si="11"/>
        <v>4</v>
      </c>
      <c r="C61">
        <v>2</v>
      </c>
      <c r="D61" t="s">
        <v>50</v>
      </c>
      <c r="E61" s="2" t="s">
        <v>53</v>
      </c>
      <c r="F61" t="s">
        <v>65</v>
      </c>
      <c r="G61" t="s">
        <v>53</v>
      </c>
      <c r="H61" t="s">
        <v>24</v>
      </c>
      <c r="I61" t="s">
        <v>53</v>
      </c>
      <c r="J61" t="s">
        <v>72</v>
      </c>
      <c r="K61" t="str">
        <f t="shared" si="12"/>
        <v>_</v>
      </c>
      <c r="L61" t="s">
        <v>39</v>
      </c>
      <c r="M61" t="str">
        <f t="shared" si="13"/>
        <v>_</v>
      </c>
      <c r="N61" t="s">
        <v>16</v>
      </c>
      <c r="O61" t="str">
        <f t="shared" si="14"/>
        <v>appstorestream_load_job_record_per_second_ratio</v>
      </c>
      <c r="P61" t="s">
        <v>130</v>
      </c>
      <c r="Q61" t="s">
        <v>22</v>
      </c>
      <c r="R61" t="s">
        <v>70</v>
      </c>
      <c r="S61" t="str">
        <f t="shared" si="15"/>
        <v>load_job_record_per_second_ratio</v>
      </c>
      <c r="T61" t="s">
        <v>46</v>
      </c>
      <c r="U61" t="str">
        <f t="shared" si="16"/>
        <v xml:space="preserve"> = 0.0</v>
      </c>
      <c r="V61" t="str">
        <f t="shared" si="8"/>
        <v>record_per_second_ratio</v>
      </c>
      <c r="W61" t="str">
        <f t="shared" si="9"/>
        <v>record_per_second_ratio: float = 0.0</v>
      </c>
      <c r="X61" t="s">
        <v>62</v>
      </c>
      <c r="Y61" t="str">
        <f t="shared" si="17"/>
        <v>self.appstorestream_load_job_record_per_second_ratio.labels(**self._labels).set(metrics.get('load_job_record_per_second_ratio',0))</v>
      </c>
    </row>
    <row r="62" spans="1:25" x14ac:dyDescent="0.25">
      <c r="A62">
        <f t="shared" si="10"/>
        <v>3</v>
      </c>
      <c r="B62">
        <f t="shared" si="11"/>
        <v>1</v>
      </c>
      <c r="C62">
        <v>1</v>
      </c>
      <c r="D62" t="s">
        <v>50</v>
      </c>
      <c r="E62" s="2" t="s">
        <v>53</v>
      </c>
      <c r="F62" t="s">
        <v>65</v>
      </c>
      <c r="G62" t="s">
        <v>53</v>
      </c>
      <c r="H62" t="s">
        <v>37</v>
      </c>
      <c r="I62" t="s">
        <v>53</v>
      </c>
      <c r="J62" t="s">
        <v>1</v>
      </c>
      <c r="K62" t="str">
        <f t="shared" si="12"/>
        <v>_</v>
      </c>
      <c r="L62" t="s">
        <v>28</v>
      </c>
      <c r="M62" t="str">
        <f t="shared" si="13"/>
        <v>_</v>
      </c>
      <c r="N62" t="s">
        <v>27</v>
      </c>
      <c r="O62" t="str">
        <f t="shared" si="14"/>
        <v>appstorestream_load_task_runtime_start_timestamp_seconds</v>
      </c>
      <c r="P62" t="s">
        <v>131</v>
      </c>
      <c r="Q62" t="s">
        <v>22</v>
      </c>
      <c r="R62" t="s">
        <v>70</v>
      </c>
      <c r="S62" t="str">
        <f t="shared" si="15"/>
        <v>load_task_runtime_start_timestamp_seconds</v>
      </c>
      <c r="T62" t="s">
        <v>46</v>
      </c>
      <c r="U62" t="str">
        <f t="shared" si="16"/>
        <v xml:space="preserve"> = 0.0</v>
      </c>
      <c r="V62" t="str">
        <f t="shared" si="8"/>
        <v>runtime_start_timestamp_seconds</v>
      </c>
      <c r="W62" t="str">
        <f t="shared" si="9"/>
        <v>runtime_start_timestamp_seconds: float = 0.0</v>
      </c>
      <c r="X62" t="s">
        <v>62</v>
      </c>
      <c r="Y62" t="str">
        <f t="shared" si="17"/>
        <v>self.appstorestream_load_task_runtime_start_timestamp_seconds.labels(**self._labels).set(metrics.get('load_task_runtime_start_timestamp_seconds',0))</v>
      </c>
    </row>
    <row r="63" spans="1:25" x14ac:dyDescent="0.25">
      <c r="A63">
        <f t="shared" si="10"/>
        <v>3</v>
      </c>
      <c r="B63">
        <f t="shared" si="11"/>
        <v>1</v>
      </c>
      <c r="C63">
        <v>2</v>
      </c>
      <c r="D63" t="s">
        <v>50</v>
      </c>
      <c r="E63" s="2" t="s">
        <v>53</v>
      </c>
      <c r="F63" t="s">
        <v>65</v>
      </c>
      <c r="G63" t="s">
        <v>53</v>
      </c>
      <c r="H63" t="s">
        <v>37</v>
      </c>
      <c r="I63" t="s">
        <v>53</v>
      </c>
      <c r="J63" t="s">
        <v>1</v>
      </c>
      <c r="K63" t="str">
        <f t="shared" si="12"/>
        <v>_</v>
      </c>
      <c r="L63" t="s">
        <v>40</v>
      </c>
      <c r="M63" t="str">
        <f t="shared" si="13"/>
        <v>_</v>
      </c>
      <c r="N63" t="s">
        <v>27</v>
      </c>
      <c r="O63" t="str">
        <f t="shared" si="14"/>
        <v>appstorestream_load_task_runtime_stop_timestamp_seconds</v>
      </c>
      <c r="P63" t="s">
        <v>132</v>
      </c>
      <c r="Q63" t="s">
        <v>22</v>
      </c>
      <c r="R63" t="s">
        <v>70</v>
      </c>
      <c r="S63" t="str">
        <f t="shared" si="15"/>
        <v>load_task_runtime_stop_timestamp_seconds</v>
      </c>
      <c r="T63" t="s">
        <v>46</v>
      </c>
      <c r="U63" t="str">
        <f t="shared" si="16"/>
        <v xml:space="preserve"> = 0.0</v>
      </c>
      <c r="V63" t="str">
        <f t="shared" si="8"/>
        <v>runtime_stop_timestamp_seconds</v>
      </c>
      <c r="W63" t="str">
        <f t="shared" si="9"/>
        <v>runtime_stop_timestamp_seconds: float = 0.0</v>
      </c>
      <c r="X63" t="s">
        <v>62</v>
      </c>
      <c r="Y63" t="str">
        <f t="shared" si="17"/>
        <v>self.appstorestream_load_task_runtime_stop_timestamp_seconds.labels(**self._labels).set(metrics.get('load_task_runtime_stop_timestamp_seconds',0))</v>
      </c>
    </row>
    <row r="64" spans="1:25" x14ac:dyDescent="0.25">
      <c r="A64">
        <f t="shared" si="10"/>
        <v>3</v>
      </c>
      <c r="B64">
        <f t="shared" si="11"/>
        <v>1</v>
      </c>
      <c r="C64">
        <v>3</v>
      </c>
      <c r="D64" t="s">
        <v>50</v>
      </c>
      <c r="E64" s="2" t="s">
        <v>53</v>
      </c>
      <c r="F64" t="s">
        <v>65</v>
      </c>
      <c r="G64" t="s">
        <v>53</v>
      </c>
      <c r="H64" t="s">
        <v>37</v>
      </c>
      <c r="I64" t="s">
        <v>53</v>
      </c>
      <c r="J64" t="s">
        <v>1</v>
      </c>
      <c r="K64" t="str">
        <f t="shared" si="12"/>
        <v>_</v>
      </c>
      <c r="L64" t="s">
        <v>12</v>
      </c>
      <c r="M64" t="str">
        <f t="shared" si="13"/>
        <v>_</v>
      </c>
      <c r="N64" t="s">
        <v>15</v>
      </c>
      <c r="O64" t="str">
        <f t="shared" si="14"/>
        <v>appstorestream_load_task_runtime_duration_seconds</v>
      </c>
      <c r="P64" t="s">
        <v>133</v>
      </c>
      <c r="Q64" t="s">
        <v>22</v>
      </c>
      <c r="R64" t="s">
        <v>70</v>
      </c>
      <c r="S64" t="str">
        <f t="shared" si="15"/>
        <v>load_task_runtime_duration_seconds</v>
      </c>
      <c r="T64" t="s">
        <v>46</v>
      </c>
      <c r="U64" t="str">
        <f t="shared" si="16"/>
        <v xml:space="preserve"> = 0.0</v>
      </c>
      <c r="V64" t="str">
        <f t="shared" si="8"/>
        <v>runtime_duration_seconds</v>
      </c>
      <c r="W64" t="str">
        <f t="shared" si="9"/>
        <v>runtime_duration_seconds: float = 0.0</v>
      </c>
      <c r="X64" t="s">
        <v>62</v>
      </c>
      <c r="Y64" t="str">
        <f t="shared" si="17"/>
        <v>self.appstorestream_load_task_runtime_duration_seconds.labels(**self._labels).set(metrics.get('load_task_runtime_duration_seconds',0))</v>
      </c>
    </row>
    <row r="65" spans="1:25" x14ac:dyDescent="0.25">
      <c r="A65">
        <f t="shared" si="10"/>
        <v>3</v>
      </c>
      <c r="B65">
        <f t="shared" si="11"/>
        <v>4</v>
      </c>
      <c r="C65">
        <v>1</v>
      </c>
      <c r="D65" t="s">
        <v>50</v>
      </c>
      <c r="E65" s="2" t="s">
        <v>53</v>
      </c>
      <c r="F65" t="s">
        <v>65</v>
      </c>
      <c r="G65" t="s">
        <v>53</v>
      </c>
      <c r="H65" t="s">
        <v>37</v>
      </c>
      <c r="I65" t="s">
        <v>53</v>
      </c>
      <c r="J65" t="s">
        <v>72</v>
      </c>
      <c r="K65" t="str">
        <f t="shared" si="12"/>
        <v>_</v>
      </c>
      <c r="L65" t="s">
        <v>71</v>
      </c>
      <c r="M65" t="str">
        <f t="shared" si="13"/>
        <v/>
      </c>
      <c r="O65" t="str">
        <f t="shared" si="14"/>
        <v>appstorestream_load_task_record_count</v>
      </c>
      <c r="P65" t="s">
        <v>134</v>
      </c>
      <c r="Q65" t="s">
        <v>22</v>
      </c>
      <c r="R65" t="s">
        <v>70</v>
      </c>
      <c r="S65" t="str">
        <f t="shared" si="15"/>
        <v>load_task_record_count</v>
      </c>
      <c r="T65" t="s">
        <v>47</v>
      </c>
      <c r="U65" t="str">
        <f t="shared" si="16"/>
        <v xml:space="preserve"> = 0</v>
      </c>
      <c r="V65" t="str">
        <f t="shared" si="8"/>
        <v>record_count</v>
      </c>
      <c r="W65" t="str">
        <f t="shared" si="9"/>
        <v>record_count: int = 0</v>
      </c>
      <c r="X65" t="s">
        <v>62</v>
      </c>
      <c r="Y65" t="str">
        <f t="shared" si="17"/>
        <v>self.appstorestream_load_task_record_count.labels(**self._labels).set(metrics.get('load_task_record_count',0))</v>
      </c>
    </row>
    <row r="66" spans="1:25" x14ac:dyDescent="0.25">
      <c r="A66">
        <f t="shared" si="10"/>
        <v>3</v>
      </c>
      <c r="B66">
        <f t="shared" si="11"/>
        <v>4</v>
      </c>
      <c r="C66">
        <v>1</v>
      </c>
      <c r="D66" t="s">
        <v>50</v>
      </c>
      <c r="E66" s="2" t="s">
        <v>53</v>
      </c>
      <c r="F66" t="s">
        <v>65</v>
      </c>
      <c r="G66" t="s">
        <v>53</v>
      </c>
      <c r="H66" t="s">
        <v>37</v>
      </c>
      <c r="I66" t="s">
        <v>53</v>
      </c>
      <c r="J66" t="s">
        <v>72</v>
      </c>
      <c r="K66" t="str">
        <f t="shared" si="12"/>
        <v>_</v>
      </c>
      <c r="L66" t="s">
        <v>61</v>
      </c>
      <c r="M66" t="str">
        <f t="shared" si="13"/>
        <v>_</v>
      </c>
      <c r="N66" t="s">
        <v>35</v>
      </c>
      <c r="O66" t="str">
        <f t="shared" si="14"/>
        <v>appstorestream_load_task_record_average_size_bytes</v>
      </c>
      <c r="P66" t="s">
        <v>134</v>
      </c>
      <c r="Q66" t="s">
        <v>22</v>
      </c>
      <c r="R66" t="s">
        <v>70</v>
      </c>
      <c r="S66" t="str">
        <f t="shared" si="15"/>
        <v>load_task_record_average_size_bytes</v>
      </c>
      <c r="T66" t="s">
        <v>47</v>
      </c>
      <c r="U66" t="str">
        <f t="shared" si="16"/>
        <v xml:space="preserve"> = 0</v>
      </c>
      <c r="V66" t="str">
        <f t="shared" si="8"/>
        <v>record_average_size_bytes</v>
      </c>
      <c r="W66" t="str">
        <f t="shared" si="9"/>
        <v>record_average_size_bytes: int = 0</v>
      </c>
      <c r="X66" t="s">
        <v>62</v>
      </c>
      <c r="Y66" t="str">
        <f t="shared" si="17"/>
        <v>self.appstorestream_load_task_record_average_size_bytes.labels(**self._labels).set(metrics.get('load_task_record_average_size_bytes',0))</v>
      </c>
    </row>
    <row r="67" spans="1:25" x14ac:dyDescent="0.25">
      <c r="A67">
        <f t="shared" ref="A67:A73" si="25">VLOOKUP(F67,categories,2,FALSE)</f>
        <v>3</v>
      </c>
      <c r="B67">
        <f t="shared" ref="B67:B73" si="26">VLOOKUP(J67,subcategory,2,FALSE)</f>
        <v>4</v>
      </c>
      <c r="C67">
        <v>1</v>
      </c>
      <c r="D67" t="s">
        <v>50</v>
      </c>
      <c r="E67" s="2" t="s">
        <v>53</v>
      </c>
      <c r="F67" t="s">
        <v>65</v>
      </c>
      <c r="G67" t="s">
        <v>53</v>
      </c>
      <c r="H67" t="s">
        <v>37</v>
      </c>
      <c r="I67" t="s">
        <v>53</v>
      </c>
      <c r="J67" t="s">
        <v>72</v>
      </c>
      <c r="K67" t="str">
        <f t="shared" ref="K67:K98" si="27">IF(J67="","","_")</f>
        <v>_</v>
      </c>
      <c r="L67" t="s">
        <v>57</v>
      </c>
      <c r="M67" t="str">
        <f t="shared" ref="M67:M98" si="28">IF(N67="","","_")</f>
        <v>_</v>
      </c>
      <c r="N67" t="s">
        <v>51</v>
      </c>
      <c r="O67" t="str">
        <f t="shared" ref="O67:O98" si="29">CONCATENATE(D67,E67,F67,G67,H67,I67,J67, K67,L67,M67,N67)</f>
        <v>appstorestream_load_task_record_size_bytes_total</v>
      </c>
      <c r="P67" t="s">
        <v>135</v>
      </c>
      <c r="Q67" t="s">
        <v>22</v>
      </c>
      <c r="R67" t="s">
        <v>70</v>
      </c>
      <c r="S67" t="str">
        <f t="shared" si="15"/>
        <v>load_task_record_size_bytes_total</v>
      </c>
      <c r="T67" t="s">
        <v>47</v>
      </c>
      <c r="U67" t="str">
        <f t="shared" ref="U67:U98" si="30">IF(T67="float"," = 0.0"," = 0")</f>
        <v xml:space="preserve"> = 0</v>
      </c>
      <c r="V67" t="str">
        <f t="shared" si="8"/>
        <v>record_size_bytes_total</v>
      </c>
      <c r="W67" t="str">
        <f t="shared" si="9"/>
        <v>record_size_bytes_total: int = 0</v>
      </c>
      <c r="X67" t="s">
        <v>62</v>
      </c>
      <c r="Y67" t="str">
        <f t="shared" ref="Y67:Y98" si="31">CONCATENATE("self.",O67,".labels(**self._labels).",X67,"(metrics.get('",S67,"',",0,"))")</f>
        <v>self.appstorestream_load_task_record_size_bytes_total.labels(**self._labels).set(metrics.get('load_task_record_size_bytes_total',0))</v>
      </c>
    </row>
    <row r="68" spans="1:25" x14ac:dyDescent="0.25">
      <c r="A68">
        <f t="shared" si="25"/>
        <v>3</v>
      </c>
      <c r="B68">
        <f t="shared" si="26"/>
        <v>4</v>
      </c>
      <c r="C68">
        <v>2</v>
      </c>
      <c r="D68" t="s">
        <v>50</v>
      </c>
      <c r="E68" s="2" t="s">
        <v>53</v>
      </c>
      <c r="F68" t="s">
        <v>65</v>
      </c>
      <c r="G68" t="s">
        <v>53</v>
      </c>
      <c r="H68" t="s">
        <v>37</v>
      </c>
      <c r="I68" t="s">
        <v>53</v>
      </c>
      <c r="J68" t="s">
        <v>72</v>
      </c>
      <c r="K68" t="str">
        <f t="shared" si="27"/>
        <v>_</v>
      </c>
      <c r="L68" t="s">
        <v>39</v>
      </c>
      <c r="M68" t="str">
        <f t="shared" si="28"/>
        <v>_</v>
      </c>
      <c r="N68" t="s">
        <v>16</v>
      </c>
      <c r="O68" t="str">
        <f t="shared" si="29"/>
        <v>appstorestream_load_task_record_per_second_ratio</v>
      </c>
      <c r="P68" t="s">
        <v>136</v>
      </c>
      <c r="Q68" t="s">
        <v>22</v>
      </c>
      <c r="R68" t="s">
        <v>70</v>
      </c>
      <c r="S68" t="str">
        <f t="shared" si="15"/>
        <v>load_task_record_per_second_ratio</v>
      </c>
      <c r="T68" t="s">
        <v>46</v>
      </c>
      <c r="U68" t="str">
        <f t="shared" si="30"/>
        <v xml:space="preserve"> = 0.0</v>
      </c>
      <c r="V68" t="str">
        <f t="shared" ref="V68:V73" si="32">CONCATENATE(J68,K68,L68,M68,N68)</f>
        <v>record_per_second_ratio</v>
      </c>
      <c r="W68" t="str">
        <f t="shared" ref="W68:W73" si="33">CONCATENATE(V68,": ",T68,U68)</f>
        <v>record_per_second_ratio: float = 0.0</v>
      </c>
      <c r="X68" t="s">
        <v>62</v>
      </c>
      <c r="Y68" t="str">
        <f t="shared" si="31"/>
        <v>self.appstorestream_load_task_record_per_second_ratio.labels(**self._labels).set(metrics.get('load_task_record_per_second_ratio',0))</v>
      </c>
    </row>
    <row r="69" spans="1:25" x14ac:dyDescent="0.25">
      <c r="A69">
        <f t="shared" si="25"/>
        <v>5</v>
      </c>
      <c r="B69">
        <f t="shared" si="26"/>
        <v>7</v>
      </c>
      <c r="D69" t="s">
        <v>50</v>
      </c>
      <c r="E69" s="2" t="s">
        <v>53</v>
      </c>
      <c r="F69" t="s">
        <v>6</v>
      </c>
      <c r="G69" t="s">
        <v>53</v>
      </c>
      <c r="H69" t="s">
        <v>24</v>
      </c>
      <c r="I69" t="s">
        <v>53</v>
      </c>
      <c r="J69" t="s">
        <v>58</v>
      </c>
      <c r="K69" t="str">
        <f t="shared" si="27"/>
        <v>_</v>
      </c>
      <c r="L69" t="s">
        <v>48</v>
      </c>
      <c r="M69" t="str">
        <f t="shared" si="28"/>
        <v>_</v>
      </c>
      <c r="N69" t="s">
        <v>35</v>
      </c>
      <c r="O69" t="str">
        <f t="shared" si="29"/>
        <v>appstorestream_system_job_network_io_bytes</v>
      </c>
      <c r="P69" t="s">
        <v>142</v>
      </c>
      <c r="Q69" t="s">
        <v>23</v>
      </c>
      <c r="R69" t="s">
        <v>49</v>
      </c>
      <c r="S69" t="str">
        <f t="shared" ref="S69:S73" si="34">CONCATENATE(F69,G69,H69,I69,J69,K69,L69,M69,N69)</f>
        <v>system_job_network_io_bytes</v>
      </c>
      <c r="T69" t="s">
        <v>47</v>
      </c>
      <c r="U69" t="str">
        <f t="shared" si="30"/>
        <v xml:space="preserve"> = 0</v>
      </c>
      <c r="V69" t="str">
        <f t="shared" si="32"/>
        <v>network_io_bytes</v>
      </c>
      <c r="W69" t="str">
        <f t="shared" si="33"/>
        <v>network_io_bytes: int = 0</v>
      </c>
      <c r="X69" t="s">
        <v>64</v>
      </c>
      <c r="Y69" t="str">
        <f t="shared" si="31"/>
        <v>self.appstorestream_system_job_network_io_bytes.labels(**self._labels).inc(metrics.get('system_job_network_io_bytes',0))</v>
      </c>
    </row>
    <row r="70" spans="1:25" x14ac:dyDescent="0.25">
      <c r="A70">
        <f t="shared" si="25"/>
        <v>5</v>
      </c>
      <c r="B70">
        <f t="shared" si="26"/>
        <v>8</v>
      </c>
      <c r="D70" t="s">
        <v>50</v>
      </c>
      <c r="E70" s="2" t="s">
        <v>53</v>
      </c>
      <c r="F70" t="s">
        <v>6</v>
      </c>
      <c r="G70" t="s">
        <v>53</v>
      </c>
      <c r="H70" t="s">
        <v>24</v>
      </c>
      <c r="I70" t="s">
        <v>53</v>
      </c>
      <c r="J70" t="s">
        <v>59</v>
      </c>
      <c r="K70" t="str">
        <f t="shared" si="27"/>
        <v>_</v>
      </c>
      <c r="L70" t="s">
        <v>48</v>
      </c>
      <c r="M70" t="str">
        <f t="shared" si="28"/>
        <v>_</v>
      </c>
      <c r="N70" t="s">
        <v>35</v>
      </c>
      <c r="O70" t="str">
        <f t="shared" si="29"/>
        <v>appstorestream_system_job_disk_io_bytes</v>
      </c>
      <c r="P70" t="s">
        <v>143</v>
      </c>
      <c r="Q70" t="s">
        <v>23</v>
      </c>
      <c r="R70" t="s">
        <v>49</v>
      </c>
      <c r="S70" t="str">
        <f t="shared" si="34"/>
        <v>system_job_disk_io_bytes</v>
      </c>
      <c r="T70" t="s">
        <v>47</v>
      </c>
      <c r="U70" t="str">
        <f t="shared" si="30"/>
        <v xml:space="preserve"> = 0</v>
      </c>
      <c r="V70" t="str">
        <f t="shared" si="32"/>
        <v>disk_io_bytes</v>
      </c>
      <c r="W70" t="str">
        <f t="shared" si="33"/>
        <v>disk_io_bytes: int = 0</v>
      </c>
      <c r="X70" t="s">
        <v>64</v>
      </c>
      <c r="Y70" t="str">
        <f t="shared" si="31"/>
        <v>self.appstorestream_system_job_disk_io_bytes.labels(**self._labels).inc(metrics.get('system_job_disk_io_bytes',0))</v>
      </c>
    </row>
    <row r="71" spans="1:25" x14ac:dyDescent="0.25">
      <c r="A71">
        <f t="shared" si="25"/>
        <v>5</v>
      </c>
      <c r="B71">
        <f t="shared" si="26"/>
        <v>9</v>
      </c>
      <c r="D71" t="s">
        <v>50</v>
      </c>
      <c r="E71" s="2" t="s">
        <v>53</v>
      </c>
      <c r="F71" t="s">
        <v>6</v>
      </c>
      <c r="G71" t="s">
        <v>53</v>
      </c>
      <c r="H71" t="s">
        <v>24</v>
      </c>
      <c r="I71" t="s">
        <v>53</v>
      </c>
      <c r="J71" t="s">
        <v>57</v>
      </c>
      <c r="K71" t="str">
        <f t="shared" si="27"/>
        <v>_</v>
      </c>
      <c r="L71" t="s">
        <v>60</v>
      </c>
      <c r="M71" t="str">
        <f t="shared" si="28"/>
        <v>_</v>
      </c>
      <c r="N71" t="s">
        <v>35</v>
      </c>
      <c r="O71" t="str">
        <f t="shared" si="29"/>
        <v>appstorestream_system_job_size_db_bytes</v>
      </c>
      <c r="P71" t="s">
        <v>144</v>
      </c>
      <c r="Q71" t="s">
        <v>23</v>
      </c>
      <c r="R71" t="s">
        <v>49</v>
      </c>
      <c r="S71" t="str">
        <f t="shared" si="34"/>
        <v>system_job_size_db_bytes</v>
      </c>
      <c r="T71" t="s">
        <v>47</v>
      </c>
      <c r="U71" t="str">
        <f t="shared" si="30"/>
        <v xml:space="preserve"> = 0</v>
      </c>
      <c r="V71" t="str">
        <f t="shared" si="32"/>
        <v>size_db_bytes</v>
      </c>
      <c r="W71" t="str">
        <f t="shared" si="33"/>
        <v>size_db_bytes: int = 0</v>
      </c>
      <c r="X71" t="s">
        <v>64</v>
      </c>
      <c r="Y71" t="str">
        <f t="shared" si="31"/>
        <v>self.appstorestream_system_job_size_db_bytes.labels(**self._labels).inc(metrics.get('system_job_size_db_bytes',0))</v>
      </c>
    </row>
    <row r="72" spans="1:25" x14ac:dyDescent="0.25">
      <c r="A72">
        <f t="shared" si="25"/>
        <v>5</v>
      </c>
      <c r="B72">
        <f t="shared" si="26"/>
        <v>10</v>
      </c>
      <c r="D72" t="s">
        <v>50</v>
      </c>
      <c r="E72" s="2" t="s">
        <v>53</v>
      </c>
      <c r="F72" t="s">
        <v>6</v>
      </c>
      <c r="G72" t="s">
        <v>53</v>
      </c>
      <c r="H72" t="s">
        <v>24</v>
      </c>
      <c r="I72" t="s">
        <v>53</v>
      </c>
      <c r="J72" t="s">
        <v>34</v>
      </c>
      <c r="K72" t="str">
        <f t="shared" si="27"/>
        <v>_</v>
      </c>
      <c r="L72" t="s">
        <v>75</v>
      </c>
      <c r="M72" t="str">
        <f t="shared" si="28"/>
        <v>_</v>
      </c>
      <c r="N72" t="s">
        <v>16</v>
      </c>
      <c r="O72" t="str">
        <f t="shared" si="29"/>
        <v>appstorestream_system_job_cpu_average_pct_ratio</v>
      </c>
      <c r="P72" t="s">
        <v>145</v>
      </c>
      <c r="Q72" t="s">
        <v>22</v>
      </c>
      <c r="R72" t="s">
        <v>49</v>
      </c>
      <c r="S72" t="str">
        <f t="shared" si="34"/>
        <v>system_job_cpu_average_pct_ratio</v>
      </c>
      <c r="T72" t="s">
        <v>46</v>
      </c>
      <c r="U72" t="str">
        <f t="shared" si="30"/>
        <v xml:space="preserve"> = 0.0</v>
      </c>
      <c r="V72" t="str">
        <f t="shared" si="32"/>
        <v>cpu_average_pct_ratio</v>
      </c>
      <c r="W72" t="str">
        <f t="shared" si="33"/>
        <v>cpu_average_pct_ratio: float = 0.0</v>
      </c>
      <c r="X72" t="s">
        <v>62</v>
      </c>
      <c r="Y72" t="str">
        <f t="shared" si="31"/>
        <v>self.appstorestream_system_job_cpu_average_pct_ratio.labels(**self._labels).set(metrics.get('system_job_cpu_average_pct_ratio',0))</v>
      </c>
    </row>
    <row r="73" spans="1:25" x14ac:dyDescent="0.25">
      <c r="A73">
        <f t="shared" si="25"/>
        <v>5</v>
      </c>
      <c r="B73">
        <f t="shared" si="26"/>
        <v>11</v>
      </c>
      <c r="D73" t="s">
        <v>50</v>
      </c>
      <c r="E73" s="2" t="s">
        <v>53</v>
      </c>
      <c r="F73" t="s">
        <v>6</v>
      </c>
      <c r="G73" t="s">
        <v>53</v>
      </c>
      <c r="H73" t="s">
        <v>24</v>
      </c>
      <c r="I73" t="s">
        <v>53</v>
      </c>
      <c r="J73" t="s">
        <v>76</v>
      </c>
      <c r="K73" t="str">
        <f t="shared" si="27"/>
        <v>_</v>
      </c>
      <c r="L73" t="s">
        <v>75</v>
      </c>
      <c r="M73" t="str">
        <f t="shared" si="28"/>
        <v>_</v>
      </c>
      <c r="N73" t="s">
        <v>16</v>
      </c>
      <c r="O73" t="str">
        <f t="shared" si="29"/>
        <v>appstorestream_system_job_memory_average_pct_ratio</v>
      </c>
      <c r="P73" t="s">
        <v>146</v>
      </c>
      <c r="Q73" t="s">
        <v>22</v>
      </c>
      <c r="R73" t="s">
        <v>49</v>
      </c>
      <c r="S73" t="str">
        <f t="shared" si="34"/>
        <v>system_job_memory_average_pct_ratio</v>
      </c>
      <c r="T73" t="s">
        <v>46</v>
      </c>
      <c r="U73" t="str">
        <f t="shared" si="30"/>
        <v xml:space="preserve"> = 0.0</v>
      </c>
      <c r="V73" t="str">
        <f t="shared" si="32"/>
        <v>memory_average_pct_ratio</v>
      </c>
      <c r="W73" t="str">
        <f t="shared" si="33"/>
        <v>memory_average_pct_ratio: float = 0.0</v>
      </c>
      <c r="X73" t="s">
        <v>62</v>
      </c>
      <c r="Y73" t="str">
        <f t="shared" si="31"/>
        <v>self.appstorestream_system_job_memory_average_pct_ratio.labels(**self._labels).set(metrics.get('system_job_memory_average_pct_ratio',0))</v>
      </c>
    </row>
  </sheetData>
  <sortState xmlns:xlrd2="http://schemas.microsoft.com/office/spreadsheetml/2017/richdata2" ref="A2:Y73">
    <sortCondition ref="A4:A73"/>
    <sortCondition ref="H4:H73"/>
    <sortCondition ref="B4:B73"/>
    <sortCondition ref="C4:C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531-C7B5-4438-9CD8-559C62D7D973}">
  <dimension ref="A1:B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>
        <v>1</v>
      </c>
    </row>
    <row r="2" spans="1:2" x14ac:dyDescent="0.25">
      <c r="A2" t="s">
        <v>44</v>
      </c>
      <c r="B2">
        <v>2</v>
      </c>
    </row>
    <row r="3" spans="1:2" x14ac:dyDescent="0.25">
      <c r="A3" t="s">
        <v>33</v>
      </c>
      <c r="B3">
        <v>3</v>
      </c>
    </row>
    <row r="4" spans="1:2" x14ac:dyDescent="0.25">
      <c r="A4" t="s">
        <v>72</v>
      </c>
      <c r="B4">
        <v>4</v>
      </c>
    </row>
    <row r="5" spans="1:2" x14ac:dyDescent="0.25">
      <c r="A5" t="s">
        <v>36</v>
      </c>
      <c r="B5">
        <v>5</v>
      </c>
    </row>
    <row r="6" spans="1:2" x14ac:dyDescent="0.25">
      <c r="A6" t="s">
        <v>32</v>
      </c>
      <c r="B6">
        <v>6</v>
      </c>
    </row>
    <row r="7" spans="1:2" x14ac:dyDescent="0.25">
      <c r="A7" t="s">
        <v>58</v>
      </c>
      <c r="B7">
        <v>7</v>
      </c>
    </row>
    <row r="8" spans="1:2" x14ac:dyDescent="0.25">
      <c r="A8" t="s">
        <v>59</v>
      </c>
      <c r="B8">
        <v>8</v>
      </c>
    </row>
    <row r="9" spans="1:2" x14ac:dyDescent="0.25">
      <c r="A9" t="s">
        <v>57</v>
      </c>
      <c r="B9">
        <v>9</v>
      </c>
    </row>
    <row r="10" spans="1:2" x14ac:dyDescent="0.25">
      <c r="A10" t="s">
        <v>34</v>
      </c>
      <c r="B10">
        <v>10</v>
      </c>
    </row>
    <row r="11" spans="1:2" x14ac:dyDescent="0.25">
      <c r="A11" t="s">
        <v>76</v>
      </c>
      <c r="B11">
        <v>11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93F-7895-4A1B-966E-2548BCE68562}">
  <dimension ref="A1:B5"/>
  <sheetViews>
    <sheetView workbookViewId="0">
      <selection activeCell="B3" sqref="B3"/>
    </sheetView>
  </sheetViews>
  <sheetFormatPr defaultRowHeight="15" x14ac:dyDescent="0.25"/>
  <cols>
    <col min="7" max="7" width="15.85546875" bestFit="1" customWidth="1"/>
  </cols>
  <sheetData>
    <row r="1" spans="1:2" x14ac:dyDescent="0.25">
      <c r="A1" t="s">
        <v>66</v>
      </c>
      <c r="B1">
        <v>1</v>
      </c>
    </row>
    <row r="2" spans="1:2" x14ac:dyDescent="0.25">
      <c r="A2" t="s">
        <v>67</v>
      </c>
      <c r="B2">
        <v>2</v>
      </c>
    </row>
    <row r="3" spans="1:2" x14ac:dyDescent="0.25">
      <c r="A3" t="s">
        <v>65</v>
      </c>
      <c r="B3">
        <v>3</v>
      </c>
    </row>
    <row r="4" spans="1:2" x14ac:dyDescent="0.25">
      <c r="A4" t="s">
        <v>37</v>
      </c>
      <c r="B4">
        <v>4</v>
      </c>
    </row>
    <row r="5" spans="1:2" x14ac:dyDescent="0.25">
      <c r="A5" t="s">
        <v>6</v>
      </c>
      <c r="B5">
        <v>5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8DA-BF6E-4C1D-A544-185BFA3EE813}">
  <dimension ref="A1:B3"/>
  <sheetViews>
    <sheetView workbookViewId="0"/>
  </sheetViews>
  <sheetFormatPr defaultRowHeight="15" x14ac:dyDescent="0.25"/>
  <sheetData>
    <row r="1" spans="1:2" x14ac:dyDescent="0.25">
      <c r="A1" t="s">
        <v>24</v>
      </c>
      <c r="B1">
        <v>1</v>
      </c>
    </row>
    <row r="2" spans="1:2" x14ac:dyDescent="0.25">
      <c r="A2" t="s">
        <v>37</v>
      </c>
      <c r="B2">
        <v>2</v>
      </c>
    </row>
    <row r="3" spans="1:2" x14ac:dyDescent="0.25">
      <c r="A3" t="s">
        <v>29</v>
      </c>
      <c r="B3">
        <v>3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metrics</vt:lpstr>
      <vt:lpstr>subcategory</vt:lpstr>
      <vt:lpstr>category</vt:lpstr>
      <vt:lpstr>levels</vt:lpstr>
      <vt:lpstr>categories</vt:lpstr>
      <vt:lpstr>groups</vt:lpstr>
      <vt:lpstr>labels</vt:lpstr>
      <vt:lpstr>levels</vt:lpstr>
      <vt:lpstr>metrics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2024-07-29T21:40:14Z</dcterms:created>
  <dcterms:modified xsi:type="dcterms:W3CDTF">2024-08-17T18:20:16Z</dcterms:modified>
</cp:coreProperties>
</file>