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filterPrivacy="1"/>
  <xr:revisionPtr revIDLastSave="0" documentId="13_ncr:1_{3DBD8EE1-5BD1-4FEC-ABA3-70B57295FBD1}" xr6:coauthVersionLast="36" xr6:coauthVersionMax="47" xr10:uidLastSave="{00000000-0000-0000-0000-000000000000}"/>
  <bookViews>
    <workbookView xWindow="0" yWindow="0" windowWidth="14380" windowHeight="4070" xr2:uid="{00000000-000D-0000-FFFF-FFFF00000000}"/>
  </bookViews>
  <sheets>
    <sheet name="Calculation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4" i="1"/>
  <c r="D6" i="1" l="1"/>
  <c r="C6" i="1"/>
  <c r="E5" i="1"/>
  <c r="E4" i="1"/>
  <c r="E6" i="1" l="1"/>
  <c r="M9" i="1" l="1"/>
  <c r="J4" i="1"/>
  <c r="J5" i="1"/>
  <c r="I15" i="1" s="1"/>
  <c r="I5" i="1"/>
  <c r="I11" i="1" s="1"/>
  <c r="M13" i="1" l="1"/>
  <c r="I9" i="1"/>
  <c r="M11" i="1"/>
  <c r="J6" i="1"/>
  <c r="J13" i="1" s="1"/>
  <c r="K5" i="1"/>
  <c r="M12" i="1" s="1"/>
  <c r="K4" i="1"/>
  <c r="Q10" i="1" s="1"/>
  <c r="M15" i="1"/>
  <c r="J9" i="1"/>
  <c r="I13" i="1"/>
  <c r="M10" i="1" l="1"/>
  <c r="M16" i="1"/>
  <c r="K6" i="1"/>
  <c r="N9" i="1"/>
  <c r="M14" i="1"/>
  <c r="R13" i="1"/>
  <c r="N11" i="1"/>
  <c r="N13" i="1"/>
  <c r="R9" i="1"/>
  <c r="Q12" i="1"/>
  <c r="Q16" i="1"/>
  <c r="N15" i="1"/>
  <c r="J11" i="1"/>
  <c r="I14" i="1"/>
  <c r="I16" i="1"/>
  <c r="I10" i="1"/>
  <c r="J15" i="1"/>
  <c r="I12" i="1"/>
  <c r="Q9" i="1"/>
  <c r="S9" i="1" l="1"/>
  <c r="R15" i="1"/>
  <c r="Q15" i="1"/>
  <c r="R11" i="1"/>
  <c r="Q11" i="1"/>
  <c r="S13" i="1" l="1"/>
</calcChain>
</file>

<file path=xl/sharedStrings.xml><?xml version="1.0" encoding="utf-8"?>
<sst xmlns="http://schemas.openxmlformats.org/spreadsheetml/2006/main" count="65" uniqueCount="33">
  <si>
    <t>Cold</t>
  </si>
  <si>
    <t>Flu</t>
  </si>
  <si>
    <t>S</t>
  </si>
  <si>
    <t>NS</t>
  </si>
  <si>
    <t>Diagonosis</t>
  </si>
  <si>
    <t>Symptoms</t>
  </si>
  <si>
    <t>Contigency Table (Counts of Events)</t>
  </si>
  <si>
    <t>P(S, Cold)</t>
  </si>
  <si>
    <t>P(NS, Cold)</t>
  </si>
  <si>
    <t>P(S, Flu)</t>
  </si>
  <si>
    <t>P(NS, Flu)</t>
  </si>
  <si>
    <t>P(S)</t>
  </si>
  <si>
    <t>P(NS)</t>
  </si>
  <si>
    <t>P(Cold)</t>
  </si>
  <si>
    <t>P(Flu)</t>
  </si>
  <si>
    <t>P(S | Cold)</t>
  </si>
  <si>
    <t>P(NS | Cold)</t>
  </si>
  <si>
    <t>P(S | Flu)</t>
  </si>
  <si>
    <t>P(Cold | S)</t>
  </si>
  <si>
    <t>P(Cold | NS)</t>
  </si>
  <si>
    <t>P(Flue | S)</t>
  </si>
  <si>
    <t>P(Flue | NS)</t>
  </si>
  <si>
    <t>P( X | Y ) --&gt; Likelihood</t>
  </si>
  <si>
    <t>P(Y | X) --&gt; Posterior</t>
  </si>
  <si>
    <t>P(S | Cold) x P(Cold)</t>
  </si>
  <si>
    <t>P(NS | Gold) x P(Cold)</t>
  </si>
  <si>
    <t>P(S | Flu) x P(Flu)</t>
  </si>
  <si>
    <t>P(NS | Flu) x P(Flu)</t>
  </si>
  <si>
    <t>Likelihood</t>
  </si>
  <si>
    <t>Posterior</t>
  </si>
  <si>
    <t>Joint and Marginal Probabilities</t>
  </si>
  <si>
    <t>(Likelihood X Prior) / Total Evidence</t>
  </si>
  <si>
    <t>P(NS | Flu)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</si>
</sst>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3C521"/>
        <bgColor indexed="64"/>
      </patternFill>
    </fill>
    <fill>
      <patternFill patternType="solid">
        <fgColor rgb="FFEA44E6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7030A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theme="5" tint="-0.249977111117893"/>
      </bottom>
      <diagonal/>
    </border>
    <border>
      <left/>
      <right/>
      <top style="thick">
        <color theme="5" tint="-0.249977111117893"/>
      </top>
      <bottom style="thick">
        <color indexed="64"/>
      </bottom>
      <diagonal/>
    </border>
    <border>
      <left/>
      <right/>
      <top style="thick">
        <color indexed="64"/>
      </top>
      <bottom style="thick">
        <color theme="5" tint="-0.249977111117893"/>
      </bottom>
      <diagonal/>
    </border>
    <border>
      <left style="thick">
        <color theme="5" tint="-0.249977111117893"/>
      </left>
      <right/>
      <top style="thick">
        <color theme="5" tint="-0.249977111117893"/>
      </top>
      <bottom/>
      <diagonal/>
    </border>
    <border>
      <left/>
      <right/>
      <top style="thick">
        <color theme="5" tint="-0.249977111117893"/>
      </top>
      <bottom/>
      <diagonal/>
    </border>
    <border>
      <left style="thick">
        <color theme="0" tint="-0.14999847407452621"/>
      </left>
      <right/>
      <top style="thick">
        <color theme="5" tint="-0.249977111117893"/>
      </top>
      <bottom style="thick">
        <color indexed="64"/>
      </bottom>
      <diagonal/>
    </border>
    <border>
      <left/>
      <right style="thick">
        <color theme="0" tint="-0.14999847407452621"/>
      </right>
      <top style="thick">
        <color indexed="64"/>
      </top>
      <bottom style="thick">
        <color theme="5" tint="-0.249977111117893"/>
      </bottom>
      <diagonal/>
    </border>
    <border>
      <left style="thick">
        <color theme="0" tint="-0.14999847407452621"/>
      </left>
      <right/>
      <top style="thick">
        <color indexed="64"/>
      </top>
      <bottom style="thick">
        <color theme="5" tint="-0.249977111117893"/>
      </bottom>
      <diagonal/>
    </border>
    <border>
      <left/>
      <right style="thick">
        <color theme="0" tint="-0.14999847407452621"/>
      </right>
      <top style="thick">
        <color theme="5" tint="-0.249977111117893"/>
      </top>
      <bottom style="thick">
        <color indexed="64"/>
      </bottom>
      <diagonal/>
    </border>
    <border>
      <left style="thick">
        <color theme="5" tint="-0.249977111117893"/>
      </left>
      <right style="thick">
        <color theme="0" tint="-0.14999847407452621"/>
      </right>
      <top style="thick">
        <color theme="5" tint="-0.249977111117893"/>
      </top>
      <bottom/>
      <diagonal/>
    </border>
    <border>
      <left style="thick">
        <color theme="5" tint="-0.249977111117893"/>
      </left>
      <right style="thick">
        <color theme="0" tint="-0.14999847407452621"/>
      </right>
      <top/>
      <bottom style="thick">
        <color theme="5" tint="-0.249977111117893"/>
      </bottom>
      <diagonal/>
    </border>
    <border>
      <left style="thick">
        <color theme="0" tint="-0.14999847407452621"/>
      </left>
      <right style="thick">
        <color theme="0" tint="-0.14999847407452621"/>
      </right>
      <top style="thick">
        <color theme="5" tint="-0.249977111117893"/>
      </top>
      <bottom style="thick">
        <color indexed="64"/>
      </bottom>
      <diagonal/>
    </border>
    <border>
      <left style="thick">
        <color theme="0" tint="-0.14999847407452621"/>
      </left>
      <right style="thick">
        <color theme="0" tint="-0.14999847407452621"/>
      </right>
      <top style="thick">
        <color indexed="64"/>
      </top>
      <bottom style="thick">
        <color theme="5" tint="-0.249977111117893"/>
      </bottom>
      <diagonal/>
    </border>
    <border>
      <left style="thick">
        <color theme="0" tint="-0.14999847407452621"/>
      </left>
      <right style="thick">
        <color theme="5" tint="-0.249977111117893"/>
      </right>
      <top style="thick">
        <color theme="5" tint="-0.249977111117893"/>
      </top>
      <bottom/>
      <diagonal/>
    </border>
    <border>
      <left style="thick">
        <color theme="0" tint="-0.14999847407452621"/>
      </left>
      <right style="thick">
        <color theme="5" tint="-0.249977111117893"/>
      </right>
      <top/>
      <bottom style="thick">
        <color theme="5" tint="-0.249977111117893"/>
      </bottom>
      <diagonal/>
    </border>
    <border>
      <left style="thick">
        <color theme="0" tint="-0.14999847407452621"/>
      </left>
      <right/>
      <top/>
      <bottom style="thick">
        <color theme="5" tint="-0.249977111117893"/>
      </bottom>
      <diagonal/>
    </border>
    <border>
      <left style="thick">
        <color theme="0" tint="-0.14999847407452621"/>
      </left>
      <right/>
      <top style="thick">
        <color theme="5" tint="-0.249977111117893"/>
      </top>
      <bottom/>
      <diagonal/>
    </border>
    <border>
      <left style="medium">
        <color theme="5" tint="-0.249977111117893"/>
      </left>
      <right/>
      <top style="medium">
        <color theme="5" tint="-0.249977111117893"/>
      </top>
      <bottom style="medium">
        <color theme="5" tint="-0.249977111117893"/>
      </bottom>
      <diagonal/>
    </border>
    <border>
      <left/>
      <right/>
      <top style="medium">
        <color theme="5" tint="-0.249977111117893"/>
      </top>
      <bottom style="medium">
        <color theme="5" tint="-0.249977111117893"/>
      </bottom>
      <diagonal/>
    </border>
    <border>
      <left/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  <border>
      <left style="medium">
        <color indexed="64"/>
      </left>
      <right/>
      <top style="medium">
        <color theme="5" tint="-0.249977111117893"/>
      </top>
      <bottom/>
      <diagonal/>
    </border>
    <border>
      <left/>
      <right/>
      <top style="medium">
        <color theme="5" tint="-0.249977111117893"/>
      </top>
      <bottom/>
      <diagonal/>
    </border>
    <border>
      <left/>
      <right style="medium">
        <color indexed="64"/>
      </right>
      <top style="medium">
        <color theme="5" tint="-0.249977111117893"/>
      </top>
      <bottom/>
      <diagonal/>
    </border>
    <border>
      <left style="thick">
        <color theme="5" tint="-0.249977111117893"/>
      </left>
      <right/>
      <top/>
      <bottom/>
      <diagonal/>
    </border>
    <border>
      <left style="thick">
        <color theme="5" tint="-0.249977111117893"/>
      </left>
      <right/>
      <top style="thick">
        <color indexed="64"/>
      </top>
      <bottom style="thick">
        <color theme="5" tint="-0.249977111117893"/>
      </bottom>
      <diagonal/>
    </border>
    <border>
      <left style="thick">
        <color theme="5" tint="-0.249977111117893"/>
      </left>
      <right/>
      <top style="thick">
        <color theme="5" tint="-0.249977111117893"/>
      </top>
      <bottom style="thick">
        <color indexed="64"/>
      </bottom>
      <diagonal/>
    </border>
    <border>
      <left style="thick">
        <color theme="5" tint="-0.249977111117893"/>
      </left>
      <right style="thick">
        <color theme="0" tint="-0.14999847407452621"/>
      </right>
      <top/>
      <bottom/>
      <diagonal/>
    </border>
    <border>
      <left/>
      <right style="thick">
        <color theme="0" tint="-0.14999847407452621"/>
      </right>
      <top style="thick">
        <color indexed="64"/>
      </top>
      <bottom/>
      <diagonal/>
    </border>
    <border>
      <left style="thick">
        <color theme="0" tint="-0.14999847407452621"/>
      </left>
      <right style="thick">
        <color theme="5" tint="-0.249977111117893"/>
      </right>
      <top/>
      <bottom/>
      <diagonal/>
    </border>
    <border>
      <left style="thick">
        <color theme="5" tint="-0.249977111117893"/>
      </left>
      <right/>
      <top style="thick">
        <color indexed="64"/>
      </top>
      <bottom/>
      <diagonal/>
    </border>
    <border>
      <left style="thick">
        <color theme="0" tint="-0.14999847407452621"/>
      </left>
      <right style="thick">
        <color theme="0" tint="-0.14999847407452621"/>
      </right>
      <top style="thick">
        <color indexed="64"/>
      </top>
      <bottom/>
      <diagonal/>
    </border>
    <border>
      <left style="thick">
        <color theme="0" tint="-0.14999847407452621"/>
      </left>
      <right/>
      <top style="thick">
        <color indexed="64"/>
      </top>
      <bottom/>
      <diagonal/>
    </border>
    <border>
      <left style="thick">
        <color theme="0" tint="-0.14999847407452621"/>
      </left>
      <right/>
      <top/>
      <bottom/>
      <diagonal/>
    </border>
    <border>
      <left/>
      <right style="thick">
        <color theme="0" tint="-0.14999847407452621"/>
      </right>
      <top/>
      <bottom style="thick">
        <color indexed="64"/>
      </bottom>
      <diagonal/>
    </border>
    <border>
      <left/>
      <right style="thick">
        <color theme="0" tint="-0.14999847407452621"/>
      </right>
      <top/>
      <bottom/>
      <diagonal/>
    </border>
    <border>
      <left style="medium">
        <color theme="5" tint="-0.249977111117893"/>
      </left>
      <right style="medium">
        <color theme="5" tint="-0.249977111117893"/>
      </right>
      <top style="medium">
        <color theme="5" tint="-0.249977111117893"/>
      </top>
      <bottom/>
      <diagonal/>
    </border>
    <border>
      <left style="medium">
        <color theme="5" tint="-0.249977111117893"/>
      </left>
      <right style="medium">
        <color theme="5" tint="-0.249977111117893"/>
      </right>
      <top/>
      <bottom/>
      <diagonal/>
    </border>
    <border>
      <left style="medium">
        <color theme="5" tint="-0.249977111117893"/>
      </left>
      <right style="medium">
        <color theme="5" tint="-0.249977111117893"/>
      </right>
      <top/>
      <bottom style="medium">
        <color theme="5" tint="-0.249977111117893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left"/>
    </xf>
    <xf numFmtId="0" fontId="0" fillId="4" borderId="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5" borderId="0" xfId="0" applyFill="1" applyBorder="1" applyAlignment="1">
      <alignment horizontal="center"/>
    </xf>
    <xf numFmtId="0" fontId="0" fillId="5" borderId="0" xfId="0" applyFill="1" applyBorder="1" applyAlignment="1">
      <alignment horizontal="left"/>
    </xf>
    <xf numFmtId="0" fontId="0" fillId="6" borderId="7" xfId="0" applyFill="1" applyBorder="1" applyAlignment="1">
      <alignment horizontal="center"/>
    </xf>
    <xf numFmtId="0" fontId="0" fillId="7" borderId="7" xfId="0" applyFill="1" applyBorder="1" applyAlignment="1">
      <alignment horizontal="left"/>
    </xf>
    <xf numFmtId="0" fontId="0" fillId="7" borderId="7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5" xfId="0" applyFill="1" applyBorder="1" applyAlignment="1">
      <alignment horizontal="left"/>
    </xf>
    <xf numFmtId="0" fontId="2" fillId="9" borderId="5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left"/>
    </xf>
    <xf numFmtId="0" fontId="0" fillId="6" borderId="1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2" fillId="9" borderId="18" xfId="0" applyFont="1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9" borderId="38" xfId="0" applyFont="1" applyFill="1" applyBorder="1" applyAlignment="1">
      <alignment horizontal="left"/>
    </xf>
    <xf numFmtId="0" fontId="2" fillId="9" borderId="38" xfId="0" applyFont="1" applyFill="1" applyBorder="1" applyAlignment="1">
      <alignment horizontal="center"/>
    </xf>
    <xf numFmtId="0" fontId="0" fillId="7" borderId="41" xfId="0" applyFill="1" applyBorder="1" applyAlignment="1">
      <alignment horizontal="center"/>
    </xf>
    <xf numFmtId="0" fontId="0" fillId="7" borderId="42" xfId="0" applyFill="1" applyBorder="1" applyAlignment="1">
      <alignment horizontal="center"/>
    </xf>
    <xf numFmtId="0" fontId="0" fillId="2" borderId="44" xfId="0" applyFill="1" applyBorder="1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45" xfId="0" applyFill="1" applyBorder="1" applyAlignment="1">
      <alignment horizontal="left"/>
    </xf>
    <xf numFmtId="0" fontId="3" fillId="0" borderId="0" xfId="0" applyFont="1" applyBorder="1" applyAlignment="1"/>
    <xf numFmtId="0" fontId="3" fillId="0" borderId="7" xfId="0" applyFont="1" applyBorder="1" applyAlignme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8" borderId="35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5" borderId="36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2" fillId="9" borderId="40" xfId="0" applyFont="1" applyFill="1" applyBorder="1" applyAlignment="1">
      <alignment horizontal="center"/>
    </xf>
    <xf numFmtId="0" fontId="2" fillId="9" borderId="38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4" borderId="36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2" fillId="9" borderId="35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  <color rgb="FFEA44E6"/>
      <color rgb="FF83C521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tabSelected="1" topLeftCell="B1" zoomScaleNormal="100" workbookViewId="0">
      <selection activeCell="C5" sqref="A1:S26"/>
    </sheetView>
  </sheetViews>
  <sheetFormatPr defaultRowHeight="14.5" x14ac:dyDescent="0.35"/>
  <cols>
    <col min="1" max="1" width="9.54296875" bestFit="1" customWidth="1"/>
    <col min="3" max="3" width="10" bestFit="1" customWidth="1"/>
    <col min="6" max="6" width="4.1796875" customWidth="1"/>
    <col min="7" max="7" width="11.1796875" bestFit="1" customWidth="1"/>
    <col min="8" max="8" width="9.81640625" bestFit="1" customWidth="1"/>
    <col min="11" max="11" width="12.453125" bestFit="1" customWidth="1"/>
    <col min="12" max="12" width="9.81640625" bestFit="1" customWidth="1"/>
    <col min="16" max="16" width="9.453125" customWidth="1"/>
  </cols>
  <sheetData>
    <row r="1" spans="1:19" ht="16" thickBot="1" x14ac:dyDescent="0.4">
      <c r="A1" s="55" t="s">
        <v>6</v>
      </c>
      <c r="B1" s="56"/>
      <c r="C1" s="56"/>
      <c r="D1" s="56"/>
      <c r="E1" s="57"/>
      <c r="F1" s="64"/>
      <c r="G1" s="71" t="s">
        <v>30</v>
      </c>
      <c r="H1" s="72"/>
      <c r="I1" s="72"/>
      <c r="J1" s="72"/>
      <c r="K1" s="73"/>
      <c r="L1" s="64"/>
      <c r="M1" s="64"/>
      <c r="N1" s="64"/>
      <c r="O1" s="64"/>
      <c r="P1" s="64"/>
      <c r="Q1" s="64"/>
      <c r="R1" s="64"/>
      <c r="S1" s="64"/>
    </row>
    <row r="2" spans="1:19" x14ac:dyDescent="0.35">
      <c r="A2" s="58"/>
      <c r="B2" s="59"/>
      <c r="C2" s="62" t="s">
        <v>4</v>
      </c>
      <c r="D2" s="62"/>
      <c r="E2" s="69"/>
      <c r="F2" s="64"/>
      <c r="G2" s="60"/>
      <c r="H2" s="61"/>
      <c r="I2" s="62" t="s">
        <v>4</v>
      </c>
      <c r="J2" s="62"/>
      <c r="K2" s="70"/>
      <c r="L2" s="64"/>
      <c r="M2" s="64"/>
      <c r="N2" s="64"/>
      <c r="O2" s="64"/>
      <c r="P2" s="64"/>
      <c r="Q2" s="64"/>
      <c r="R2" s="64"/>
      <c r="S2" s="64"/>
    </row>
    <row r="3" spans="1:19" x14ac:dyDescent="0.35">
      <c r="A3" s="60"/>
      <c r="B3" s="61"/>
      <c r="C3" s="7" t="s">
        <v>0</v>
      </c>
      <c r="D3" s="7" t="s">
        <v>1</v>
      </c>
      <c r="E3" s="70"/>
      <c r="F3" s="64"/>
      <c r="G3" s="60"/>
      <c r="H3" s="61"/>
      <c r="I3" s="7" t="s">
        <v>0</v>
      </c>
      <c r="J3" s="7" t="s">
        <v>1</v>
      </c>
      <c r="K3" s="70"/>
      <c r="L3" s="64"/>
      <c r="M3" s="64"/>
      <c r="N3" s="64"/>
      <c r="O3" s="64"/>
      <c r="P3" s="64"/>
      <c r="Q3" s="64"/>
      <c r="R3" s="64"/>
      <c r="S3" s="64"/>
    </row>
    <row r="4" spans="1:19" x14ac:dyDescent="0.35">
      <c r="A4" s="68" t="s">
        <v>5</v>
      </c>
      <c r="B4" s="7" t="s">
        <v>2</v>
      </c>
      <c r="C4" s="10">
        <v>3</v>
      </c>
      <c r="D4" s="12">
        <v>5</v>
      </c>
      <c r="E4" s="21">
        <f>SUM(C4,D4)</f>
        <v>8</v>
      </c>
      <c r="F4" s="64"/>
      <c r="G4" s="68" t="s">
        <v>5</v>
      </c>
      <c r="H4" s="7" t="s">
        <v>2</v>
      </c>
      <c r="I4" s="10">
        <f>C4/E$6</f>
        <v>0.125</v>
      </c>
      <c r="J4" s="12">
        <f>D4/E$6</f>
        <v>0.20833333333333334</v>
      </c>
      <c r="K4" s="21">
        <f>SUM(I4,J4)</f>
        <v>0.33333333333333337</v>
      </c>
      <c r="L4" s="64"/>
      <c r="M4" s="64"/>
      <c r="N4" s="64"/>
      <c r="O4" s="64"/>
      <c r="P4" s="64"/>
      <c r="Q4" s="64"/>
      <c r="R4" s="64"/>
      <c r="S4" s="64"/>
    </row>
    <row r="5" spans="1:19" x14ac:dyDescent="0.35">
      <c r="A5" s="68"/>
      <c r="B5" s="7" t="s">
        <v>3</v>
      </c>
      <c r="C5" s="14">
        <v>7</v>
      </c>
      <c r="D5" s="16">
        <v>9</v>
      </c>
      <c r="E5" s="23">
        <f>SUM(C5,D5)</f>
        <v>16</v>
      </c>
      <c r="F5" s="64"/>
      <c r="G5" s="68"/>
      <c r="H5" s="7" t="s">
        <v>3</v>
      </c>
      <c r="I5" s="14">
        <f>C5/E$6</f>
        <v>0.29166666666666669</v>
      </c>
      <c r="J5" s="16">
        <f>D5/E$6</f>
        <v>0.375</v>
      </c>
      <c r="K5" s="23">
        <f>SUM(I5,J5)</f>
        <v>0.66666666666666674</v>
      </c>
      <c r="L5" s="64"/>
      <c r="M5" s="64"/>
      <c r="N5" s="64"/>
      <c r="O5" s="64"/>
      <c r="P5" s="64"/>
      <c r="Q5" s="64"/>
      <c r="R5" s="64"/>
      <c r="S5" s="64"/>
    </row>
    <row r="6" spans="1:19" ht="15" thickBot="1" x14ac:dyDescent="0.4">
      <c r="A6" s="53"/>
      <c r="B6" s="54"/>
      <c r="C6" s="18">
        <f>SUM(C4,C5)</f>
        <v>10</v>
      </c>
      <c r="D6" s="20">
        <f>SUM(D4,D5)</f>
        <v>14</v>
      </c>
      <c r="E6" s="8">
        <f>E4+E5</f>
        <v>24</v>
      </c>
      <c r="F6" s="64"/>
      <c r="G6" s="53"/>
      <c r="H6" s="54"/>
      <c r="I6" s="18">
        <f>SUM(I4,I5)</f>
        <v>0.41666666666666669</v>
      </c>
      <c r="J6" s="20">
        <f>SUM(J4,J5)</f>
        <v>0.58333333333333337</v>
      </c>
      <c r="K6" s="8">
        <f>K4+K5</f>
        <v>1</v>
      </c>
      <c r="L6" s="64"/>
      <c r="M6" s="64"/>
      <c r="N6" s="64"/>
      <c r="O6" s="64"/>
      <c r="P6" s="64"/>
      <c r="Q6" s="64"/>
      <c r="R6" s="64"/>
      <c r="S6" s="64"/>
    </row>
    <row r="7" spans="1:19" ht="15" thickBot="1" x14ac:dyDescent="0.4"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</row>
    <row r="8" spans="1:19" ht="15" thickBot="1" x14ac:dyDescent="0.4">
      <c r="F8" s="64"/>
      <c r="G8" s="71" t="s">
        <v>28</v>
      </c>
      <c r="H8" s="72"/>
      <c r="I8" s="72"/>
      <c r="J8" s="73"/>
      <c r="K8" s="71" t="s">
        <v>29</v>
      </c>
      <c r="L8" s="72"/>
      <c r="M8" s="72"/>
      <c r="N8" s="73"/>
      <c r="O8" s="72" t="s">
        <v>31</v>
      </c>
      <c r="P8" s="72"/>
      <c r="Q8" s="72"/>
      <c r="R8" s="73"/>
    </row>
    <row r="9" spans="1:19" ht="15.65" customHeight="1" thickBot="1" x14ac:dyDescent="0.4">
      <c r="A9" s="1"/>
      <c r="B9" s="2"/>
      <c r="C9" s="81" t="s">
        <v>4</v>
      </c>
      <c r="D9" s="81"/>
      <c r="E9" s="3"/>
      <c r="F9" s="64"/>
      <c r="G9" s="84" t="s">
        <v>15</v>
      </c>
      <c r="H9" s="48" t="s">
        <v>7</v>
      </c>
      <c r="I9" s="49">
        <f>I4</f>
        <v>0.125</v>
      </c>
      <c r="J9" s="80">
        <f>I4/I6</f>
        <v>0.3</v>
      </c>
      <c r="K9" s="84" t="s">
        <v>18</v>
      </c>
      <c r="L9" s="50" t="s">
        <v>7</v>
      </c>
      <c r="M9" s="10">
        <f>I$4</f>
        <v>0.125</v>
      </c>
      <c r="N9" s="85">
        <f>I$4/K$4</f>
        <v>0.37499999999999994</v>
      </c>
      <c r="O9" s="50" t="s">
        <v>24</v>
      </c>
      <c r="P9" s="50"/>
      <c r="Q9" s="50">
        <f>J$9*I$6</f>
        <v>0.125</v>
      </c>
      <c r="R9" s="96">
        <f>(J$9*I$6)/K$4</f>
        <v>0.37499999999999994</v>
      </c>
      <c r="S9" s="65">
        <f>R9+R13</f>
        <v>1</v>
      </c>
    </row>
    <row r="10" spans="1:19" ht="15.5" thickTop="1" thickBot="1" x14ac:dyDescent="0.4">
      <c r="A10" s="4"/>
      <c r="B10" s="5"/>
      <c r="C10" s="7" t="s">
        <v>0</v>
      </c>
      <c r="D10" s="7" t="s">
        <v>1</v>
      </c>
      <c r="E10" s="6"/>
      <c r="F10" s="64"/>
      <c r="G10" s="75"/>
      <c r="H10" s="25" t="s">
        <v>13</v>
      </c>
      <c r="I10" s="36">
        <f>I$6</f>
        <v>0.41666666666666669</v>
      </c>
      <c r="J10" s="77"/>
      <c r="K10" s="75"/>
      <c r="L10" s="42" t="s">
        <v>11</v>
      </c>
      <c r="M10" s="42">
        <f>K$4</f>
        <v>0.33333333333333337</v>
      </c>
      <c r="N10" s="83"/>
      <c r="O10" s="88" t="s">
        <v>11</v>
      </c>
      <c r="P10" s="89"/>
      <c r="Q10" s="42">
        <f>K$4</f>
        <v>0.33333333333333337</v>
      </c>
      <c r="R10" s="96"/>
      <c r="S10" s="66"/>
    </row>
    <row r="11" spans="1:19" ht="15.5" thickTop="1" thickBot="1" x14ac:dyDescent="0.4">
      <c r="A11" s="68" t="s">
        <v>5</v>
      </c>
      <c r="B11" s="7" t="s">
        <v>2</v>
      </c>
      <c r="C11" s="11" t="s">
        <v>7</v>
      </c>
      <c r="D11" s="13" t="s">
        <v>9</v>
      </c>
      <c r="E11" s="22" t="s">
        <v>11</v>
      </c>
      <c r="F11" s="64"/>
      <c r="G11" s="74" t="s">
        <v>16</v>
      </c>
      <c r="H11" s="26" t="s">
        <v>8</v>
      </c>
      <c r="I11" s="37">
        <f>I5</f>
        <v>0.29166666666666669</v>
      </c>
      <c r="J11" s="76">
        <f>I5/I6</f>
        <v>0.70000000000000007</v>
      </c>
      <c r="K11" s="74" t="s">
        <v>19</v>
      </c>
      <c r="L11" s="26" t="s">
        <v>8</v>
      </c>
      <c r="M11" s="26">
        <f>I$4</f>
        <v>0.125</v>
      </c>
      <c r="N11" s="82">
        <f>I$5/K$5</f>
        <v>0.4375</v>
      </c>
      <c r="O11" s="97" t="s">
        <v>25</v>
      </c>
      <c r="P11" s="98"/>
      <c r="Q11" s="26">
        <f>J$11*I$6</f>
        <v>0.29166666666666669</v>
      </c>
      <c r="R11" s="86">
        <f>(J11*I6)/K5</f>
        <v>0.4375</v>
      </c>
      <c r="S11" s="66"/>
    </row>
    <row r="12" spans="1:19" ht="15.5" thickTop="1" thickBot="1" x14ac:dyDescent="0.4">
      <c r="A12" s="68"/>
      <c r="B12" s="7" t="s">
        <v>3</v>
      </c>
      <c r="C12" s="15" t="s">
        <v>8</v>
      </c>
      <c r="D12" s="17" t="s">
        <v>10</v>
      </c>
      <c r="E12" s="24" t="s">
        <v>12</v>
      </c>
      <c r="F12" s="64"/>
      <c r="G12" s="75"/>
      <c r="H12" s="27" t="s">
        <v>13</v>
      </c>
      <c r="I12" s="36">
        <f>I6</f>
        <v>0.41666666666666669</v>
      </c>
      <c r="J12" s="77"/>
      <c r="K12" s="75"/>
      <c r="L12" s="31" t="s">
        <v>12</v>
      </c>
      <c r="M12" s="41">
        <f>K$5</f>
        <v>0.66666666666666674</v>
      </c>
      <c r="N12" s="83"/>
      <c r="O12" s="99" t="s">
        <v>12</v>
      </c>
      <c r="P12" s="100"/>
      <c r="Q12" s="31">
        <f>K$5</f>
        <v>0.66666666666666674</v>
      </c>
      <c r="R12" s="87"/>
      <c r="S12" s="67"/>
    </row>
    <row r="13" spans="1:19" ht="15.5" thickTop="1" thickBot="1" x14ac:dyDescent="0.4">
      <c r="A13" s="53"/>
      <c r="B13" s="54"/>
      <c r="C13" s="18" t="s">
        <v>13</v>
      </c>
      <c r="D13" s="19" t="s">
        <v>14</v>
      </c>
      <c r="E13" s="9"/>
      <c r="F13" s="64"/>
      <c r="G13" s="74" t="s">
        <v>17</v>
      </c>
      <c r="H13" s="38" t="s">
        <v>9</v>
      </c>
      <c r="I13" s="32">
        <f>J4</f>
        <v>0.20833333333333334</v>
      </c>
      <c r="J13" s="76">
        <f>J4/J6</f>
        <v>0.35714285714285715</v>
      </c>
      <c r="K13" s="74" t="s">
        <v>20</v>
      </c>
      <c r="L13" s="28" t="s">
        <v>7</v>
      </c>
      <c r="M13" s="32">
        <f>I$4</f>
        <v>0.125</v>
      </c>
      <c r="N13" s="82">
        <f>J$4/K$4</f>
        <v>0.625</v>
      </c>
      <c r="O13" s="90" t="s">
        <v>26</v>
      </c>
      <c r="P13" s="91"/>
      <c r="Q13" s="28"/>
      <c r="R13" s="86">
        <f>(J$13*J6)/K$4</f>
        <v>0.625</v>
      </c>
      <c r="S13" s="65">
        <f>R11+R15</f>
        <v>0.99999999999999989</v>
      </c>
    </row>
    <row r="14" spans="1:19" ht="15.5" thickTop="1" thickBot="1" x14ac:dyDescent="0.4">
      <c r="A14" s="63"/>
      <c r="B14" s="63"/>
      <c r="C14" s="63"/>
      <c r="D14" s="63"/>
      <c r="E14" s="63"/>
      <c r="F14" s="63"/>
      <c r="G14" s="75"/>
      <c r="H14" s="29" t="s">
        <v>14</v>
      </c>
      <c r="I14" s="35">
        <f>J6</f>
        <v>0.58333333333333337</v>
      </c>
      <c r="J14" s="77"/>
      <c r="K14" s="75"/>
      <c r="L14" s="33" t="s">
        <v>11</v>
      </c>
      <c r="M14" s="40">
        <f>K$5</f>
        <v>0.66666666666666674</v>
      </c>
      <c r="N14" s="83"/>
      <c r="O14" s="88" t="s">
        <v>11</v>
      </c>
      <c r="P14" s="89"/>
      <c r="Q14" s="33"/>
      <c r="R14" s="87"/>
      <c r="S14" s="66"/>
    </row>
    <row r="15" spans="1:19" ht="15.5" thickTop="1" thickBot="1" x14ac:dyDescent="0.4">
      <c r="A15" s="63"/>
      <c r="B15" s="63"/>
      <c r="C15" s="63"/>
      <c r="D15" s="63"/>
      <c r="E15" s="63"/>
      <c r="F15" s="63"/>
      <c r="G15" s="78" t="s">
        <v>32</v>
      </c>
      <c r="H15" s="39" t="s">
        <v>10</v>
      </c>
      <c r="I15" s="34">
        <f>J$5</f>
        <v>0.375</v>
      </c>
      <c r="J15" s="76">
        <f>J$5/J$6</f>
        <v>0.64285714285714279</v>
      </c>
      <c r="K15" s="74" t="s">
        <v>21</v>
      </c>
      <c r="L15" s="30" t="s">
        <v>10</v>
      </c>
      <c r="M15" s="34">
        <f>J$5</f>
        <v>0.375</v>
      </c>
      <c r="N15" s="82">
        <f>J$5/K$5</f>
        <v>0.56249999999999989</v>
      </c>
      <c r="O15" s="92" t="s">
        <v>27</v>
      </c>
      <c r="P15" s="93"/>
      <c r="Q15" s="30">
        <f>J15*J6</f>
        <v>0.375</v>
      </c>
      <c r="R15" s="86">
        <f>(J15*J6)/K5</f>
        <v>0.56249999999999989</v>
      </c>
      <c r="S15" s="66"/>
    </row>
    <row r="16" spans="1:19" ht="15.5" thickTop="1" thickBot="1" x14ac:dyDescent="0.4">
      <c r="A16" s="63"/>
      <c r="B16" s="63"/>
      <c r="C16" s="63"/>
      <c r="D16" s="63"/>
      <c r="E16" s="63"/>
      <c r="F16" s="63"/>
      <c r="G16" s="79"/>
      <c r="H16" s="46" t="s">
        <v>14</v>
      </c>
      <c r="I16" s="47">
        <f>J6</f>
        <v>0.58333333333333337</v>
      </c>
      <c r="J16" s="80"/>
      <c r="K16" s="84"/>
      <c r="L16" s="44" t="s">
        <v>12</v>
      </c>
      <c r="M16" s="43">
        <f>K$5</f>
        <v>0.66666666666666674</v>
      </c>
      <c r="N16" s="85"/>
      <c r="O16" s="94" t="s">
        <v>12</v>
      </c>
      <c r="P16" s="95"/>
      <c r="Q16" s="45">
        <f>K5</f>
        <v>0.66666666666666674</v>
      </c>
      <c r="R16" s="96"/>
      <c r="S16" s="67"/>
    </row>
    <row r="17" spans="1:19" ht="16" customHeight="1" thickBot="1" x14ac:dyDescent="0.4">
      <c r="A17" s="63"/>
      <c r="B17" s="63"/>
      <c r="C17" s="63"/>
      <c r="D17" s="63"/>
      <c r="E17" s="63"/>
      <c r="F17" s="63"/>
      <c r="G17" s="71" t="s">
        <v>22</v>
      </c>
      <c r="H17" s="72"/>
      <c r="I17" s="72"/>
      <c r="J17" s="73"/>
      <c r="K17" s="71" t="s">
        <v>23</v>
      </c>
      <c r="L17" s="72"/>
      <c r="M17" s="72"/>
      <c r="N17" s="72"/>
      <c r="O17" s="72"/>
      <c r="P17" s="72"/>
      <c r="Q17" s="72"/>
      <c r="R17" s="73"/>
    </row>
    <row r="18" spans="1:19" ht="14.5" customHeight="1" x14ac:dyDescent="0.35">
      <c r="A18" s="63"/>
      <c r="B18" s="63"/>
      <c r="C18" s="63"/>
      <c r="D18" s="63"/>
      <c r="E18" s="63"/>
      <c r="F18" s="63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</row>
    <row r="19" spans="1:19" ht="14.5" customHeight="1" x14ac:dyDescent="0.35">
      <c r="A19" s="63"/>
      <c r="B19" s="63"/>
      <c r="C19" s="63"/>
      <c r="D19" s="63"/>
      <c r="E19" s="63"/>
      <c r="F19" s="63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</row>
    <row r="20" spans="1:19" ht="14.5" customHeight="1" x14ac:dyDescent="0.35">
      <c r="A20" s="63"/>
      <c r="B20" s="63"/>
      <c r="C20" s="63"/>
      <c r="D20" s="63"/>
      <c r="E20" s="63"/>
      <c r="F20" s="63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</row>
    <row r="21" spans="1:19" ht="14.5" customHeight="1" x14ac:dyDescent="0.35">
      <c r="A21" s="63"/>
      <c r="B21" s="63"/>
      <c r="C21" s="63"/>
      <c r="D21" s="63"/>
      <c r="E21" s="63"/>
      <c r="F21" s="63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</row>
    <row r="22" spans="1:19" ht="14.5" customHeight="1" x14ac:dyDescent="0.35">
      <c r="A22" s="63"/>
      <c r="B22" s="63"/>
      <c r="C22" s="63"/>
      <c r="D22" s="63"/>
      <c r="E22" s="63"/>
      <c r="F22" s="63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</row>
    <row r="23" spans="1:19" ht="14.5" customHeight="1" x14ac:dyDescent="0.35">
      <c r="A23" s="63"/>
      <c r="B23" s="63"/>
      <c r="C23" s="63"/>
      <c r="D23" s="63"/>
      <c r="E23" s="63"/>
      <c r="F23" s="63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</row>
    <row r="24" spans="1:19" ht="14.5" customHeight="1" x14ac:dyDescent="0.35">
      <c r="A24" s="63"/>
      <c r="B24" s="63"/>
      <c r="C24" s="63"/>
      <c r="D24" s="63"/>
      <c r="E24" s="63"/>
      <c r="F24" s="63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</row>
    <row r="25" spans="1:19" ht="14.5" customHeight="1" x14ac:dyDescent="0.35">
      <c r="A25" s="63"/>
      <c r="B25" s="63"/>
      <c r="C25" s="63"/>
      <c r="D25" s="63"/>
      <c r="E25" s="63"/>
      <c r="F25" s="63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</row>
    <row r="26" spans="1:19" ht="14.5" customHeight="1" x14ac:dyDescent="0.35">
      <c r="A26" s="63"/>
      <c r="B26" s="63"/>
      <c r="C26" s="63"/>
      <c r="D26" s="63"/>
      <c r="E26" s="63"/>
      <c r="F26" s="63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</row>
    <row r="27" spans="1:19" ht="14.5" customHeight="1" x14ac:dyDescent="0.35">
      <c r="A27" s="51"/>
      <c r="B27" s="51"/>
      <c r="C27" s="51"/>
      <c r="D27" s="51"/>
      <c r="E27" s="51"/>
    </row>
    <row r="28" spans="1:19" ht="14.5" customHeight="1" x14ac:dyDescent="0.35">
      <c r="A28" s="51"/>
      <c r="B28" s="51"/>
      <c r="C28" s="51"/>
      <c r="D28" s="51"/>
      <c r="E28" s="51"/>
    </row>
    <row r="29" spans="1:19" ht="14.5" customHeight="1" x14ac:dyDescent="0.35">
      <c r="A29" s="51"/>
      <c r="B29" s="51"/>
      <c r="C29" s="51"/>
      <c r="D29" s="51"/>
      <c r="E29" s="51"/>
    </row>
    <row r="30" spans="1:19" ht="14.5" customHeight="1" x14ac:dyDescent="0.35">
      <c r="A30" s="51"/>
      <c r="B30" s="51"/>
      <c r="C30" s="51"/>
      <c r="D30" s="51"/>
      <c r="E30" s="51"/>
    </row>
    <row r="31" spans="1:19" ht="15" customHeight="1" thickBot="1" x14ac:dyDescent="0.4">
      <c r="A31" s="52"/>
      <c r="B31" s="52"/>
      <c r="C31" s="52"/>
      <c r="D31" s="52"/>
      <c r="E31" s="52"/>
    </row>
  </sheetData>
  <mergeCells count="54">
    <mergeCell ref="K17:R17"/>
    <mergeCell ref="G8:J8"/>
    <mergeCell ref="K8:N8"/>
    <mergeCell ref="O8:R8"/>
    <mergeCell ref="R11:R12"/>
    <mergeCell ref="O14:P14"/>
    <mergeCell ref="O13:P13"/>
    <mergeCell ref="O15:P15"/>
    <mergeCell ref="O16:P16"/>
    <mergeCell ref="R15:R16"/>
    <mergeCell ref="R13:R14"/>
    <mergeCell ref="R9:R10"/>
    <mergeCell ref="O10:P10"/>
    <mergeCell ref="O11:P11"/>
    <mergeCell ref="O12:P12"/>
    <mergeCell ref="J9:J10"/>
    <mergeCell ref="K2:K3"/>
    <mergeCell ref="K13:K14"/>
    <mergeCell ref="N13:N14"/>
    <mergeCell ref="K15:K16"/>
    <mergeCell ref="N15:N16"/>
    <mergeCell ref="K9:K10"/>
    <mergeCell ref="N9:N10"/>
    <mergeCell ref="K11:K12"/>
    <mergeCell ref="N11:N12"/>
    <mergeCell ref="J15:J16"/>
    <mergeCell ref="J11:J12"/>
    <mergeCell ref="A4:A5"/>
    <mergeCell ref="A1:E1"/>
    <mergeCell ref="C9:D9"/>
    <mergeCell ref="A11:A12"/>
    <mergeCell ref="A2:B3"/>
    <mergeCell ref="A6:B6"/>
    <mergeCell ref="A13:B13"/>
    <mergeCell ref="G6:H6"/>
    <mergeCell ref="G2:H3"/>
    <mergeCell ref="G9:G10"/>
    <mergeCell ref="G11:G12"/>
    <mergeCell ref="A14:F26"/>
    <mergeCell ref="G18:S26"/>
    <mergeCell ref="F1:F13"/>
    <mergeCell ref="G7:S7"/>
    <mergeCell ref="L1:S6"/>
    <mergeCell ref="S9:S12"/>
    <mergeCell ref="S13:S16"/>
    <mergeCell ref="I2:J2"/>
    <mergeCell ref="G4:G5"/>
    <mergeCell ref="E2:E3"/>
    <mergeCell ref="G1:K1"/>
    <mergeCell ref="C2:D2"/>
    <mergeCell ref="G17:J17"/>
    <mergeCell ref="G13:G14"/>
    <mergeCell ref="J13:J14"/>
    <mergeCell ref="G15:G16"/>
  </mergeCells>
  <pageMargins left="0.7" right="0.7" top="0.75" bottom="0.75" header="0.3" footer="0.3"/>
  <pageSetup orientation="portrait" horizontalDpi="0" verticalDpi="0" r:id="rId1"/>
  <webPublishItems count="1">
    <webPublishItem id="5688" divId="Cold-Flu Probabilistic Inferene_5688" sourceType="sheet" destinationFile="C:\GDrive\spimelab\Teaching\Topics\Classification\Probabilistic Inference\Cold-Flu Probabilistic Inferene.htm" autoRepublish="1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2023-05-10T14:39:08Z</dcterms:modified>
</cp:coreProperties>
</file>