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evmasterProjects\00.Bao_Gia\_TimeLine\"/>
    </mc:Choice>
  </mc:AlternateContent>
  <xr:revisionPtr revIDLastSave="0" documentId="13_ncr:1_{203758D7-24AD-498B-BDED-56AB606459C9}" xr6:coauthVersionLast="46" xr6:coauthVersionMax="46" xr10:uidLastSave="{00000000-0000-0000-0000-000000000000}"/>
  <bookViews>
    <workbookView xWindow="-98" yWindow="-98" windowWidth="21795" windowHeight="13096" tabRatio="392" activeTab="2" xr2:uid="{00000000-000D-0000-FFFF-FFFF00000000}"/>
  </bookViews>
  <sheets>
    <sheet name="I.FrontEnd" sheetId="2" r:id="rId1"/>
    <sheet name="II.BackEnd" sheetId="1" r:id="rId2"/>
    <sheet name="ProjectPlan" sheetId="3" r:id="rId3"/>
    <sheet name="Members" sheetId="4" r:id="rId4"/>
  </sheets>
  <definedNames>
    <definedName name="nextDate">#REF!</definedName>
    <definedName name="pEnd">#REF!</definedName>
    <definedName name="_xlnm.Print_Titles" localSheetId="2">ProjectPlan!$8:$9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3" l="1"/>
  <c r="H80" i="3"/>
  <c r="L123" i="3" l="1"/>
  <c r="L14" i="3" l="1"/>
  <c r="L13" i="3"/>
  <c r="L140" i="3"/>
  <c r="L115" i="3"/>
  <c r="L110" i="3"/>
  <c r="L108" i="3"/>
  <c r="L80" i="3"/>
  <c r="L58" i="3"/>
  <c r="L46" i="3"/>
  <c r="L44" i="3"/>
  <c r="L43" i="3"/>
  <c r="L42" i="3"/>
  <c r="L41" i="3"/>
  <c r="L19" i="3"/>
  <c r="L18" i="3"/>
  <c r="L16" i="3"/>
  <c r="L15" i="3"/>
  <c r="L12" i="3"/>
  <c r="L11" i="3"/>
  <c r="G11" i="3"/>
  <c r="L10" i="3"/>
  <c r="M9" i="3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M7" i="3"/>
  <c r="M8" i="3" s="1"/>
  <c r="G13" i="3" l="1"/>
  <c r="G16" i="3" s="1"/>
  <c r="N7" i="3"/>
  <c r="N8" i="3" s="1"/>
  <c r="H16" i="3"/>
  <c r="H11" i="3"/>
  <c r="H13" i="3" l="1"/>
  <c r="G14" i="3" s="1"/>
  <c r="H14" i="3" s="1"/>
  <c r="O7" i="3"/>
  <c r="P7" i="3" s="1"/>
  <c r="G17" i="3"/>
  <c r="O8" i="3" l="1"/>
  <c r="H17" i="3"/>
  <c r="H18" i="3" s="1"/>
  <c r="Q7" i="3"/>
  <c r="P8" i="3"/>
  <c r="Q8" i="3" l="1"/>
  <c r="R7" i="3"/>
  <c r="R8" i="3" l="1"/>
  <c r="S7" i="3"/>
  <c r="T7" i="3" l="1"/>
  <c r="S8" i="3"/>
  <c r="U7" i="3" l="1"/>
  <c r="T8" i="3"/>
  <c r="U8" i="3" l="1"/>
  <c r="V7" i="3"/>
  <c r="V8" i="3" l="1"/>
  <c r="W7" i="3"/>
  <c r="X7" i="3" l="1"/>
  <c r="W8" i="3"/>
  <c r="Y7" i="3" l="1"/>
  <c r="X8" i="3"/>
  <c r="Y8" i="3" l="1"/>
  <c r="Z7" i="3"/>
  <c r="Z8" i="3" l="1"/>
  <c r="AA7" i="3"/>
  <c r="AB7" i="3" l="1"/>
  <c r="AA8" i="3"/>
  <c r="AC7" i="3" l="1"/>
  <c r="AB8" i="3"/>
  <c r="AC8" i="3" l="1"/>
  <c r="AD7" i="3"/>
  <c r="AD8" i="3" l="1"/>
  <c r="AE7" i="3"/>
  <c r="AF7" i="3" l="1"/>
  <c r="AE8" i="3"/>
  <c r="AG7" i="3" l="1"/>
  <c r="AF8" i="3"/>
  <c r="AG8" i="3" l="1"/>
  <c r="AH7" i="3"/>
  <c r="AH8" i="3" l="1"/>
  <c r="AI7" i="3"/>
  <c r="AJ7" i="3" l="1"/>
  <c r="AI8" i="3"/>
  <c r="AK7" i="3" l="1"/>
  <c r="AJ8" i="3"/>
  <c r="AK8" i="3" l="1"/>
  <c r="AL7" i="3"/>
  <c r="AL8" i="3" l="1"/>
  <c r="AM7" i="3"/>
  <c r="AN7" i="3" l="1"/>
  <c r="AM8" i="3"/>
  <c r="AO7" i="3" l="1"/>
  <c r="AN8" i="3"/>
  <c r="AO8" i="3" l="1"/>
  <c r="AP7" i="3"/>
  <c r="AQ7" i="3" l="1"/>
  <c r="AP8" i="3"/>
  <c r="AR7" i="3" l="1"/>
  <c r="AQ8" i="3"/>
  <c r="AS7" i="3" l="1"/>
  <c r="AR8" i="3"/>
  <c r="AS8" i="3" l="1"/>
  <c r="AT7" i="3"/>
  <c r="AT8" i="3" l="1"/>
  <c r="AU7" i="3"/>
  <c r="AV7" i="3" l="1"/>
  <c r="AU8" i="3"/>
  <c r="AW7" i="3" l="1"/>
  <c r="AV8" i="3"/>
  <c r="AW8" i="3" l="1"/>
  <c r="AX7" i="3"/>
  <c r="AY7" i="3" l="1"/>
  <c r="AX8" i="3"/>
  <c r="AZ7" i="3" l="1"/>
  <c r="AY8" i="3"/>
  <c r="BA7" i="3" l="1"/>
  <c r="AZ8" i="3"/>
  <c r="BA8" i="3" l="1"/>
  <c r="BB7" i="3"/>
  <c r="BB8" i="3" l="1"/>
  <c r="BC7" i="3"/>
  <c r="BD7" i="3" l="1"/>
  <c r="BC8" i="3"/>
  <c r="BE7" i="3" l="1"/>
  <c r="BD8" i="3"/>
  <c r="BE8" i="3" l="1"/>
  <c r="BF7" i="3"/>
  <c r="BG7" i="3" l="1"/>
  <c r="BF8" i="3"/>
  <c r="BH7" i="3" l="1"/>
  <c r="BG8" i="3"/>
  <c r="BI7" i="3" l="1"/>
  <c r="BH8" i="3"/>
  <c r="BI8" i="3" l="1"/>
  <c r="BJ7" i="3"/>
  <c r="BJ8" i="3" l="1"/>
  <c r="BK7" i="3"/>
  <c r="BL7" i="3" l="1"/>
  <c r="BK8" i="3"/>
  <c r="BM7" i="3" l="1"/>
  <c r="BL8" i="3"/>
  <c r="BM8" i="3" l="1"/>
  <c r="BN7" i="3"/>
  <c r="BO7" i="3" l="1"/>
  <c r="BO8" i="3" s="1"/>
  <c r="BN8" i="3"/>
</calcChain>
</file>

<file path=xl/sharedStrings.xml><?xml version="1.0" encoding="utf-8"?>
<sst xmlns="http://schemas.openxmlformats.org/spreadsheetml/2006/main" count="223" uniqueCount="162">
  <si>
    <t>STT</t>
  </si>
  <si>
    <t>I</t>
  </si>
  <si>
    <t>II</t>
  </si>
  <si>
    <t>YÊU CẦU CHỨC NĂNG PHẦN MỀM</t>
  </si>
  <si>
    <t>Trạng thái</t>
  </si>
  <si>
    <t>Giải pháp</t>
  </si>
  <si>
    <t>[42]</t>
  </si>
  <si>
    <t>Ngày bắt đầu</t>
  </si>
  <si>
    <t>Hiển thị theo</t>
  </si>
  <si>
    <t>Display Period:</t>
  </si>
  <si>
    <t>WBS</t>
  </si>
  <si>
    <t>CÔNG VIỆC</t>
  </si>
  <si>
    <t>CHỦ TRÌ</t>
  </si>
  <si>
    <t>PHỐI HỢP</t>
  </si>
  <si>
    <t>NỘI DUNG</t>
  </si>
  <si>
    <t>TIẾN ĐỘ</t>
  </si>
  <si>
    <t>DỰ KIẾN BẮT ĐẦU</t>
  </si>
  <si>
    <t>DỰ KIẾN KẾT THÚC</t>
  </si>
  <si>
    <t>SỐ NGÀY DỰ KIẾN</t>
  </si>
  <si>
    <t>NGÀY BẮT ĐẦU THỰC TẾ</t>
  </si>
  <si>
    <t>NGÀY KẾT THÚC THỰC TẾ</t>
  </si>
  <si>
    <t>SỐ NGÀY THỰC TẾ</t>
  </si>
  <si>
    <t xml:space="preserve">KHỞI ĐỘNG VÀ KHẢO SÁT </t>
  </si>
  <si>
    <t xml:space="preserve">Kickoff dự án </t>
  </si>
  <si>
    <t>PHÂN TÍCH NGHIỆP VỤ</t>
  </si>
  <si>
    <t xml:space="preserve">Trao đổi, lấy ý kiến về yêu cầu nghiệp vụ </t>
  </si>
  <si>
    <t>III</t>
  </si>
  <si>
    <t>PHÁT TRIỂN HỆ THỐNG</t>
  </si>
  <si>
    <t>THIẾT KẾ HỆ THỐNG</t>
  </si>
  <si>
    <t>THIẾT KẾ MÀN HÌNH</t>
  </si>
  <si>
    <t>LẬP TRÌNH CÁC CHỨC NĂNG CỦA PHẦN MỀM (XÂY DỰNG HỆ THỐNG)</t>
  </si>
  <si>
    <t>IV</t>
  </si>
  <si>
    <t>CÀI ĐẶT , KIỂM THỬ HỆ THỐNG</t>
  </si>
  <si>
    <t>IV.1</t>
  </si>
  <si>
    <t>Cài đặt môi trường kiểm thử nội bộ</t>
  </si>
  <si>
    <t>Lập chiến lược và kế hoạch kiểm thử</t>
  </si>
  <si>
    <t>Viết testCase</t>
  </si>
  <si>
    <t xml:space="preserve">Thực hiện test </t>
  </si>
  <si>
    <t>Hoàn thiện tài liệu cài đặt</t>
  </si>
  <si>
    <t>Xây dựng kịch bản kiểm thử</t>
  </si>
  <si>
    <t>Thực hiện kiểm thử</t>
  </si>
  <si>
    <t>IV.2</t>
  </si>
  <si>
    <t>V</t>
  </si>
  <si>
    <t>ĐÀO TẠO, CHUYỂN GIAO CÔNG NGHỆ</t>
  </si>
  <si>
    <t>Xây dựng tài liệu đào tạo</t>
  </si>
  <si>
    <t>Phê duyệt tài liệu đào tạo</t>
  </si>
  <si>
    <t>Lập và xin phê duyệt kế hoạch đào tạo</t>
  </si>
  <si>
    <t>Khởi tạo và phân quyền tài khoản đào tạo</t>
  </si>
  <si>
    <t>Đào tạo QTHT</t>
  </si>
  <si>
    <t>Đào tạo người dùng</t>
  </si>
  <si>
    <t>VI</t>
  </si>
  <si>
    <t>NGHIỆM THU</t>
  </si>
  <si>
    <t>Nghiệm thu hệ thống</t>
  </si>
  <si>
    <t>- Họp khởi động dự án (Nội bộ &amp; Khách hàng)</t>
  </si>
  <si>
    <t xml:space="preserve">- Trao đổi và làm rõ yêu cầu Nghiệp vụ </t>
  </si>
  <si>
    <t>- Gửi tài liệu Tổng hợp nghiệp vụ - Phiên bản 1</t>
  </si>
  <si>
    <t xml:space="preserve">Back-end: </t>
  </si>
  <si>
    <t>Front-end</t>
  </si>
  <si>
    <t>Task</t>
  </si>
  <si>
    <t>Priority</t>
  </si>
  <si>
    <t>Chủ trì</t>
  </si>
  <si>
    <t>Phối hợp</t>
  </si>
  <si>
    <t>OutPut</t>
  </si>
  <si>
    <t>P.An Thực hiện</t>
  </si>
  <si>
    <t>Người kiểm tra</t>
  </si>
  <si>
    <t xml:space="preserve">Tình trạng </t>
  </si>
  <si>
    <t>Tình trạng test</t>
  </si>
  <si>
    <t>Ghi chú</t>
  </si>
  <si>
    <t>Prede
cessor</t>
  </si>
  <si>
    <t>Start</t>
  </si>
  <si>
    <t>End</t>
  </si>
  <si>
    <t>Cal. Days</t>
  </si>
  <si>
    <t>%
Done</t>
  </si>
  <si>
    <t>Lần test</t>
  </si>
  <si>
    <t>Kết quả</t>
  </si>
  <si>
    <t>Thiết kế chi tiết chắc năng của Hệ thống (SRS)</t>
  </si>
  <si>
    <t>Thiết kế tổng thể hệ thống (High Level design)</t>
  </si>
  <si>
    <t>Thiết kế cơ sở dữ liệu (Database)</t>
  </si>
  <si>
    <r>
      <t xml:space="preserve">- Chuẩn bị tài liệu </t>
    </r>
    <r>
      <rPr>
        <b/>
        <sz val="11"/>
        <color theme="1"/>
        <rFont val="Calibri"/>
        <family val="2"/>
        <scheme val="minor"/>
      </rPr>
      <t>Kế hoạch triển khai</t>
    </r>
  </si>
  <si>
    <t>Hệ thống Core dùng chung</t>
  </si>
  <si>
    <t>Lập trình các Module chức năng theo Nghiệp vụ</t>
  </si>
  <si>
    <t xml:space="preserve">Kiểm thử Nội bộ </t>
  </si>
  <si>
    <t>Thiết kế Mô hình cài đặt Hệ thống</t>
  </si>
  <si>
    <t>Cài đặt &amp; Kiểm thử Với khách hàng và Hoàn thiện Hệ thống</t>
  </si>
  <si>
    <t>Bắt đầu</t>
  </si>
  <si>
    <t>Kết thúc</t>
  </si>
  <si>
    <t>Biên bản nghiệm thu</t>
  </si>
  <si>
    <t>Hoàn chỉnh tài liệu</t>
  </si>
  <si>
    <t>Xây dựng tài liệu Yêu cầu người sử dụng</t>
  </si>
  <si>
    <t>Huy</t>
  </si>
  <si>
    <t>Hoàn (Beta)</t>
  </si>
  <si>
    <t xml:space="preserve">(*) </t>
  </si>
  <si>
    <t>Nghỉ tết: 14/2 - 21/2/2018</t>
  </si>
  <si>
    <t>Hoàn thành Hợp đồng (Mốc Milestone 6)</t>
  </si>
  <si>
    <t>(*)</t>
  </si>
  <si>
    <t>Hoàn thiện &amp; Xin phê duyệt tài liệu URD</t>
  </si>
  <si>
    <t>Phê duyệt tài liệu TK màn hình, đồ họa</t>
  </si>
  <si>
    <t xml:space="preserve">Phê duyệt thiết kế hệ thống DD </t>
  </si>
  <si>
    <t>Hoàn thành Hợp đồng</t>
  </si>
  <si>
    <t>Mốc Milestone chính</t>
  </si>
  <si>
    <t>Ngày</t>
  </si>
  <si>
    <t>NÂNG CẤP HỆ THỐNG WEBSITE VIETYWINE.COM</t>
  </si>
  <si>
    <t>Daily</t>
  </si>
  <si>
    <t>ChungTV</t>
  </si>
  <si>
    <t>HiềnPT</t>
  </si>
  <si>
    <t>HiềnPH</t>
  </si>
  <si>
    <t>Thực hiện khảo sát nghiệp vụ tại vietywine.com</t>
  </si>
  <si>
    <t>Yêu cầu chung (Front-End)</t>
  </si>
  <si>
    <t>Hệ thống trang chủ</t>
  </si>
  <si>
    <t>Danh mục</t>
  </si>
  <si>
    <t>Danh mục menu</t>
  </si>
  <si>
    <t>Slider - Banner</t>
  </si>
  <si>
    <t xml:space="preserve">Sản phẩm trang chủ </t>
  </si>
  <si>
    <t>Giới thiệu trang chủ</t>
  </si>
  <si>
    <t>Liên hệ (Điểm bán gần nhất)</t>
  </si>
  <si>
    <t>Trang danh mục giới thiệu</t>
  </si>
  <si>
    <t>2- Hãng</t>
  </si>
  <si>
    <t>Lịch sử mỗi hãng (Bài viết)</t>
  </si>
  <si>
    <t>Tin tức</t>
  </si>
  <si>
    <t>- Phân trang</t>
  </si>
  <si>
    <t>- Cấu trúc trang (Thumbnail)</t>
  </si>
  <si>
    <t>Trang chi tiết:</t>
  </si>
  <si>
    <t>- Bài viết mới (bên trái)</t>
  </si>
  <si>
    <t>- Bài viết mới (Dưới cùng)</t>
  </si>
  <si>
    <t>Kiến thức</t>
  </si>
  <si>
    <t>- Cấu trúc trang (Thumbnail Item)</t>
  </si>
  <si>
    <t>- Chi tiết (Dạng bài viết)</t>
  </si>
  <si>
    <t>Liên hệ</t>
  </si>
  <si>
    <t>Tìm kiếm theo vị trí của bạn</t>
  </si>
  <si>
    <t>Danh mục các cửa hàng</t>
  </si>
  <si>
    <t>GoogleMap - Cửa hàng gần bạn</t>
  </si>
  <si>
    <t>Nhúng mạng xã hội</t>
  </si>
  <si>
    <t>Facebook chat</t>
  </si>
  <si>
    <t>Hotline</t>
  </si>
  <si>
    <t>OK</t>
  </si>
  <si>
    <t>Video -&gt; KT (Hiển thị hình ảnh)</t>
  </si>
  <si>
    <t>Hãng rượu</t>
  </si>
  <si>
    <t>Sản phẩm trước =&gt; hãng</t>
  </si>
  <si>
    <t>Bỏ</t>
  </si>
  <si>
    <t>Như cũ</t>
  </si>
  <si>
    <t>Danh mục hãng rượu</t>
  </si>
  <si>
    <t>Nội dung thay đổi</t>
  </si>
  <si>
    <t>tạo 4 item</t>
  </si>
  <si>
    <t>tạo 4 item hiệu ứng</t>
  </si>
  <si>
    <t>Project Name: Vietywine.com</t>
  </si>
  <si>
    <t>Project Team: DEV</t>
  </si>
  <si>
    <t xml:space="preserve">Bàn giao phiên bản để cài đặt </t>
  </si>
  <si>
    <t>Quản trị tài khoản</t>
  </si>
  <si>
    <t>Quản trị banner</t>
  </si>
  <si>
    <t>Quản trị lịch sử hãng riệu</t>
  </si>
  <si>
    <t>Quản trị thông số sản phẩm</t>
  </si>
  <si>
    <t>Quản trị sản phẩm</t>
  </si>
  <si>
    <t>Quản trị bài viết</t>
  </si>
  <si>
    <t>Quản trị danh mục kiến thức</t>
  </si>
  <si>
    <t>Quản trị Hãng riệu</t>
  </si>
  <si>
    <t>Quản trị liên hệ</t>
  </si>
  <si>
    <t>Danh sách</t>
  </si>
  <si>
    <t>Thêm</t>
  </si>
  <si>
    <t>Sửa</t>
  </si>
  <si>
    <t>Xóa</t>
  </si>
  <si>
    <t>Xem</t>
  </si>
  <si>
    <t>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</si>
</sst>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,\ d/m/yyyy"/>
    <numFmt numFmtId="165" formatCode="_(* #,##0_);_(* \(#,##0\);_(* &quot;-&quot;??_);_(@_)"/>
    <numFmt numFmtId="166" formatCode="m/d/yy;@"/>
    <numFmt numFmtId="167" formatCode="ddd\ m/dd/yy"/>
  </numFmts>
  <fonts count="4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Times New Roman"/>
      <family val="1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Arial"/>
      <family val="2"/>
    </font>
    <font>
      <b/>
      <sz val="14"/>
      <color theme="4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</font>
    <font>
      <b/>
      <sz val="13"/>
      <color rgb="FF244061"/>
      <name val="Times New Roman"/>
      <family val="1"/>
    </font>
    <font>
      <sz val="13"/>
      <color rgb="FF003366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darkUp">
        <fgColor theme="1" tint="0.499984740745262"/>
        <bgColor theme="4" tint="0.399914548173467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38761D"/>
        <bgColor rgb="FF38761D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8" xfId="0" quotePrefix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10" xfId="0" applyNumberFormat="1" applyFont="1" applyBorder="1" applyAlignment="1">
      <alignment wrapText="1"/>
    </xf>
    <xf numFmtId="14" fontId="12" fillId="5" borderId="11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left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 shrinkToFit="1"/>
    </xf>
    <xf numFmtId="166" fontId="0" fillId="0" borderId="21" xfId="0" applyNumberFormat="1" applyFont="1" applyFill="1" applyBorder="1" applyAlignment="1">
      <alignment horizontal="center" vertical="center" wrapText="1"/>
    </xf>
    <xf numFmtId="166" fontId="15" fillId="0" borderId="18" xfId="0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center" vertical="center" wrapText="1"/>
    </xf>
    <xf numFmtId="14" fontId="0" fillId="5" borderId="21" xfId="0" applyNumberFormat="1" applyFont="1" applyFill="1" applyBorder="1" applyAlignment="1">
      <alignment horizontal="center" vertical="center" wrapText="1"/>
    </xf>
    <xf numFmtId="14" fontId="0" fillId="5" borderId="18" xfId="0" applyNumberFormat="1" applyFont="1" applyFill="1" applyBorder="1" applyAlignment="1">
      <alignment horizontal="center" vertical="center" wrapText="1"/>
    </xf>
    <xf numFmtId="0" fontId="15" fillId="5" borderId="18" xfId="0" applyNumberFormat="1" applyFont="1" applyFill="1" applyBorder="1" applyAlignment="1">
      <alignment horizontal="center" vertical="center" wrapText="1"/>
    </xf>
    <xf numFmtId="14" fontId="0" fillId="0" borderId="21" xfId="0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 vertical="center" wrapText="1"/>
    </xf>
    <xf numFmtId="14" fontId="4" fillId="0" borderId="21" xfId="0" applyNumberFormat="1" applyFont="1" applyFill="1" applyBorder="1" applyAlignment="1">
      <alignment horizontal="center" vertical="center" wrapText="1"/>
    </xf>
    <xf numFmtId="14" fontId="4" fillId="0" borderId="18" xfId="0" applyNumberFormat="1" applyFont="1" applyFill="1" applyBorder="1" applyAlignment="1">
      <alignment horizontal="center" vertical="center" wrapText="1"/>
    </xf>
    <xf numFmtId="0" fontId="18" fillId="0" borderId="18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2" xfId="0" applyFont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2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22" xfId="0" applyFont="1" applyBorder="1" applyAlignment="1">
      <alignment horizontal="right" vertical="center" wrapText="1"/>
    </xf>
    <xf numFmtId="0" fontId="21" fillId="0" borderId="0" xfId="3" applyFont="1" applyAlignment="1" applyProtection="1">
      <alignment wrapText="1"/>
    </xf>
    <xf numFmtId="14" fontId="18" fillId="0" borderId="21" xfId="0" applyNumberFormat="1" applyFont="1" applyFill="1" applyBorder="1" applyAlignment="1">
      <alignment horizontal="center"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14" fontId="22" fillId="0" borderId="21" xfId="0" applyNumberFormat="1" applyFont="1" applyFill="1" applyBorder="1" applyAlignment="1">
      <alignment horizontal="center" vertical="center" wrapText="1"/>
    </xf>
    <xf numFmtId="14" fontId="22" fillId="0" borderId="18" xfId="0" applyNumberFormat="1" applyFont="1" applyFill="1" applyBorder="1" applyAlignment="1">
      <alignment horizontal="center" vertical="center" wrapText="1"/>
    </xf>
    <xf numFmtId="0" fontId="23" fillId="0" borderId="18" xfId="0" applyNumberFormat="1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5" fillId="12" borderId="0" xfId="4" applyFont="1" applyFill="1" applyBorder="1" applyAlignment="1">
      <alignment vertical="center"/>
    </xf>
    <xf numFmtId="0" fontId="26" fillId="12" borderId="0" xfId="4" applyFont="1" applyFill="1" applyBorder="1" applyAlignment="1">
      <alignment vertical="center" wrapText="1"/>
    </xf>
    <xf numFmtId="0" fontId="26" fillId="12" borderId="0" xfId="4" applyFont="1" applyFill="1" applyBorder="1" applyAlignment="1">
      <alignment horizontal="center" vertical="center"/>
    </xf>
    <xf numFmtId="0" fontId="26" fillId="12" borderId="0" xfId="4" applyFont="1" applyFill="1" applyBorder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/>
    <xf numFmtId="0" fontId="27" fillId="0" borderId="0" xfId="4" applyFont="1" applyAlignment="1"/>
    <xf numFmtId="0" fontId="27" fillId="13" borderId="0" xfId="4" applyFont="1" applyFill="1" applyBorder="1" applyAlignment="1">
      <alignment vertical="center"/>
    </xf>
    <xf numFmtId="0" fontId="27" fillId="0" borderId="0" xfId="4" applyFont="1" applyAlignment="1">
      <alignment vertical="center" wrapText="1"/>
    </xf>
    <xf numFmtId="0" fontId="28" fillId="0" borderId="0" xfId="4" applyFont="1" applyAlignment="1">
      <alignment vertical="center" wrapText="1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7" fillId="0" borderId="0" xfId="4" applyFont="1" applyAlignment="1">
      <alignment wrapText="1"/>
    </xf>
    <xf numFmtId="0" fontId="27" fillId="0" borderId="0" xfId="4" applyFont="1" applyAlignment="1">
      <alignment horizontal="center"/>
    </xf>
    <xf numFmtId="0" fontId="29" fillId="0" borderId="29" xfId="4" applyFont="1" applyBorder="1" applyAlignment="1">
      <alignment horizontal="center" vertical="center" wrapText="1"/>
    </xf>
    <xf numFmtId="0" fontId="27" fillId="0" borderId="0" xfId="4" applyFont="1" applyAlignment="1"/>
    <xf numFmtId="0" fontId="20" fillId="0" borderId="0" xfId="0" applyFont="1" applyAlignment="1">
      <alignment horizontal="center" vertical="center" wrapText="1"/>
    </xf>
    <xf numFmtId="0" fontId="29" fillId="14" borderId="1" xfId="4" applyFont="1" applyFill="1" applyBorder="1" applyAlignment="1">
      <alignment horizontal="left" vertical="center"/>
    </xf>
    <xf numFmtId="0" fontId="29" fillId="14" borderId="1" xfId="4" applyFont="1" applyFill="1" applyBorder="1" applyAlignment="1">
      <alignment vertical="center" wrapText="1"/>
    </xf>
    <xf numFmtId="0" fontId="29" fillId="15" borderId="1" xfId="4" applyFont="1" applyFill="1" applyBorder="1" applyAlignment="1">
      <alignment horizontal="center" vertical="center" wrapText="1"/>
    </xf>
    <xf numFmtId="0" fontId="29" fillId="15" borderId="1" xfId="4" applyFont="1" applyFill="1" applyBorder="1" applyAlignment="1">
      <alignment vertical="center" wrapText="1"/>
    </xf>
    <xf numFmtId="0" fontId="28" fillId="15" borderId="1" xfId="4" applyFont="1" applyFill="1" applyBorder="1" applyAlignment="1">
      <alignment horizontal="center" vertical="center"/>
    </xf>
    <xf numFmtId="167" fontId="30" fillId="15" borderId="1" xfId="4" applyNumberFormat="1" applyFont="1" applyFill="1" applyBorder="1" applyAlignment="1">
      <alignment horizontal="right" vertical="center"/>
    </xf>
    <xf numFmtId="1" fontId="30" fillId="15" borderId="1" xfId="4" applyNumberFormat="1" applyFont="1" applyFill="1" applyBorder="1" applyAlignment="1">
      <alignment horizontal="center" vertical="center"/>
    </xf>
    <xf numFmtId="9" fontId="30" fillId="15" borderId="1" xfId="4" applyNumberFormat="1" applyFont="1" applyFill="1" applyBorder="1" applyAlignment="1">
      <alignment horizontal="center" vertical="center"/>
    </xf>
    <xf numFmtId="0" fontId="27" fillId="0" borderId="1" xfId="4" applyFont="1" applyBorder="1" applyAlignment="1">
      <alignment vertical="center"/>
    </xf>
    <xf numFmtId="0" fontId="27" fillId="0" borderId="1" xfId="4" applyFont="1" applyBorder="1" applyAlignment="1">
      <alignment horizontal="left" vertical="center" wrapText="1"/>
    </xf>
    <xf numFmtId="0" fontId="27" fillId="16" borderId="1" xfId="4" applyFont="1" applyFill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30" fillId="17" borderId="1" xfId="4" applyFont="1" applyFill="1" applyBorder="1" applyAlignment="1">
      <alignment horizontal="center" vertical="center"/>
    </xf>
    <xf numFmtId="9" fontId="30" fillId="18" borderId="1" xfId="4" applyNumberFormat="1" applyFont="1" applyFill="1" applyBorder="1" applyAlignment="1">
      <alignment horizontal="center" vertical="center"/>
    </xf>
    <xf numFmtId="0" fontId="28" fillId="0" borderId="1" xfId="4" applyFont="1" applyBorder="1" applyAlignment="1">
      <alignment horizontal="left" vertical="center"/>
    </xf>
    <xf numFmtId="0" fontId="28" fillId="0" borderId="1" xfId="4" applyFont="1" applyBorder="1" applyAlignment="1">
      <alignment horizontal="center" vertical="center"/>
    </xf>
    <xf numFmtId="0" fontId="28" fillId="0" borderId="1" xfId="4" applyFont="1" applyBorder="1" applyAlignment="1">
      <alignment vertical="center"/>
    </xf>
    <xf numFmtId="0" fontId="29" fillId="0" borderId="1" xfId="4" applyFont="1" applyBorder="1" applyAlignment="1">
      <alignment horizontal="left" vertical="center"/>
    </xf>
    <xf numFmtId="0" fontId="30" fillId="0" borderId="1" xfId="4" applyFont="1" applyBorder="1" applyAlignment="1">
      <alignment horizontal="left" vertical="center" wrapText="1"/>
    </xf>
    <xf numFmtId="0" fontId="30" fillId="16" borderId="1" xfId="4" applyFont="1" applyFill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30" fillId="0" borderId="1" xfId="4" applyFont="1" applyBorder="1" applyAlignment="1">
      <alignment vertical="center"/>
    </xf>
    <xf numFmtId="0" fontId="29" fillId="0" borderId="1" xfId="4" applyFont="1" applyBorder="1" applyAlignment="1">
      <alignment vertical="center"/>
    </xf>
    <xf numFmtId="0" fontId="30" fillId="0" borderId="0" xfId="4" applyFont="1" applyAlignment="1">
      <alignment vertical="center"/>
    </xf>
    <xf numFmtId="0" fontId="30" fillId="0" borderId="0" xfId="4" applyFont="1"/>
    <xf numFmtId="0" fontId="30" fillId="0" borderId="0" xfId="4" applyFont="1" applyAlignment="1"/>
    <xf numFmtId="0" fontId="27" fillId="17" borderId="1" xfId="4" applyFont="1" applyFill="1" applyBorder="1" applyAlignment="1">
      <alignment horizontal="center" vertical="center"/>
    </xf>
    <xf numFmtId="9" fontId="27" fillId="18" borderId="1" xfId="4" applyNumberFormat="1" applyFont="1" applyFill="1" applyBorder="1" applyAlignment="1">
      <alignment horizontal="center" vertical="center"/>
    </xf>
    <xf numFmtId="0" fontId="0" fillId="4" borderId="17" xfId="0" applyNumberFormat="1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center" vertical="center" wrapText="1"/>
    </xf>
    <xf numFmtId="165" fontId="0" fillId="4" borderId="18" xfId="1" applyNumberFormat="1" applyFont="1" applyFill="1" applyBorder="1" applyAlignment="1">
      <alignment horizontal="left" vertical="center" wrapText="1"/>
    </xf>
    <xf numFmtId="9" fontId="15" fillId="4" borderId="18" xfId="2" applyFont="1" applyFill="1" applyBorder="1" applyAlignment="1">
      <alignment horizontal="center" vertical="center" wrapText="1"/>
    </xf>
    <xf numFmtId="164" fontId="4" fillId="4" borderId="19" xfId="0" applyNumberFormat="1" applyFont="1" applyFill="1" applyBorder="1" applyAlignment="1">
      <alignment vertical="center" wrapText="1"/>
    </xf>
    <xf numFmtId="0" fontId="18" fillId="4" borderId="20" xfId="0" applyNumberFormat="1" applyFont="1" applyFill="1" applyBorder="1" applyAlignment="1">
      <alignment horizontal="center" vertical="center" wrapText="1"/>
    </xf>
    <xf numFmtId="0" fontId="4" fillId="5" borderId="17" xfId="0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 vertical="center" wrapText="1"/>
    </xf>
    <xf numFmtId="165" fontId="4" fillId="5" borderId="18" xfId="1" applyNumberFormat="1" applyFont="1" applyFill="1" applyBorder="1" applyAlignment="1">
      <alignment horizontal="left" vertical="center" wrapText="1"/>
    </xf>
    <xf numFmtId="9" fontId="15" fillId="5" borderId="18" xfId="2" applyFont="1" applyFill="1" applyBorder="1" applyAlignment="1">
      <alignment horizontal="center" vertical="center" wrapText="1"/>
    </xf>
    <xf numFmtId="164" fontId="4" fillId="5" borderId="19" xfId="0" applyNumberFormat="1" applyFont="1" applyFill="1" applyBorder="1" applyAlignment="1">
      <alignment vertical="center" wrapText="1"/>
    </xf>
    <xf numFmtId="0" fontId="18" fillId="5" borderId="20" xfId="0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center" vertical="center" wrapText="1"/>
    </xf>
    <xf numFmtId="165" fontId="18" fillId="0" borderId="18" xfId="1" applyNumberFormat="1" applyFont="1" applyFill="1" applyBorder="1" applyAlignment="1">
      <alignment horizontal="left" vertical="center" wrapText="1"/>
    </xf>
    <xf numFmtId="9" fontId="18" fillId="0" borderId="18" xfId="2" applyFont="1" applyFill="1" applyBorder="1" applyAlignment="1">
      <alignment horizontal="center" vertical="center" wrapText="1"/>
    </xf>
    <xf numFmtId="164" fontId="18" fillId="9" borderId="19" xfId="0" applyNumberFormat="1" applyFont="1" applyFill="1" applyBorder="1" applyAlignment="1">
      <alignment vertical="center" wrapText="1"/>
    </xf>
    <xf numFmtId="0" fontId="18" fillId="0" borderId="20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0" fillId="0" borderId="18" xfId="0" quotePrefix="1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center" vertical="center" wrapText="1"/>
    </xf>
    <xf numFmtId="165" fontId="32" fillId="0" borderId="18" xfId="1" applyNumberFormat="1" applyFont="1" applyFill="1" applyBorder="1" applyAlignment="1">
      <alignment horizontal="left" vertical="center" wrapText="1"/>
    </xf>
    <xf numFmtId="164" fontId="0" fillId="9" borderId="19" xfId="0" applyNumberFormat="1" applyFont="1" applyFill="1" applyBorder="1" applyAlignment="1">
      <alignment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165" fontId="0" fillId="0" borderId="18" xfId="1" applyNumberFormat="1" applyFont="1" applyFill="1" applyBorder="1" applyAlignment="1">
      <alignment horizontal="left" vertical="center" wrapText="1"/>
    </xf>
    <xf numFmtId="9" fontId="15" fillId="0" borderId="18" xfId="2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center" vertical="center" wrapText="1"/>
    </xf>
    <xf numFmtId="164" fontId="4" fillId="9" borderId="19" xfId="0" applyNumberFormat="1" applyFont="1" applyFill="1" applyBorder="1" applyAlignment="1">
      <alignment vertical="center" wrapText="1"/>
    </xf>
    <xf numFmtId="0" fontId="4" fillId="10" borderId="17" xfId="0" applyNumberFormat="1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left" vertical="center" wrapText="1"/>
    </xf>
    <xf numFmtId="0" fontId="4" fillId="10" borderId="18" xfId="0" applyFont="1" applyFill="1" applyBorder="1" applyAlignment="1">
      <alignment horizontal="center" vertical="center" wrapText="1"/>
    </xf>
    <xf numFmtId="165" fontId="31" fillId="10" borderId="18" xfId="1" applyNumberFormat="1" applyFont="1" applyFill="1" applyBorder="1" applyAlignment="1">
      <alignment horizontal="left" vertical="center" wrapText="1"/>
    </xf>
    <xf numFmtId="9" fontId="15" fillId="10" borderId="18" xfId="2" applyFont="1" applyFill="1" applyBorder="1" applyAlignment="1">
      <alignment horizontal="center" vertical="center" wrapText="1"/>
    </xf>
    <xf numFmtId="164" fontId="4" fillId="10" borderId="19" xfId="0" applyNumberFormat="1" applyFont="1" applyFill="1" applyBorder="1" applyAlignment="1">
      <alignment vertical="center" wrapText="1"/>
    </xf>
    <xf numFmtId="0" fontId="18" fillId="10" borderId="20" xfId="0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left" vertical="center" wrapText="1"/>
    </xf>
    <xf numFmtId="165" fontId="4" fillId="0" borderId="18" xfId="1" applyNumberFormat="1" applyFont="1" applyFill="1" applyBorder="1" applyAlignment="1">
      <alignment horizontal="left" vertical="center" wrapText="1"/>
    </xf>
    <xf numFmtId="0" fontId="22" fillId="0" borderId="17" xfId="0" applyNumberFormat="1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165" fontId="22" fillId="0" borderId="18" xfId="1" applyNumberFormat="1" applyFont="1" applyFill="1" applyBorder="1" applyAlignment="1">
      <alignment horizontal="left" vertical="center" wrapText="1"/>
    </xf>
    <xf numFmtId="9" fontId="23" fillId="0" borderId="18" xfId="2" applyFont="1" applyFill="1" applyBorder="1" applyAlignment="1">
      <alignment horizontal="center" vertical="center" wrapText="1"/>
    </xf>
    <xf numFmtId="164" fontId="22" fillId="9" borderId="19" xfId="0" applyNumberFormat="1" applyFont="1" applyFill="1" applyBorder="1" applyAlignment="1">
      <alignment vertical="center" wrapText="1"/>
    </xf>
    <xf numFmtId="0" fontId="23" fillId="0" borderId="20" xfId="0" applyNumberFormat="1" applyFont="1" applyFill="1" applyBorder="1" applyAlignment="1">
      <alignment horizontal="center" vertical="center" wrapText="1"/>
    </xf>
    <xf numFmtId="0" fontId="32" fillId="3" borderId="17" xfId="0" applyNumberFormat="1" applyFont="1" applyFill="1" applyBorder="1" applyAlignment="1">
      <alignment horizontal="center" vertical="center" wrapText="1"/>
    </xf>
    <xf numFmtId="0" fontId="32" fillId="3" borderId="18" xfId="0" applyFont="1" applyFill="1" applyBorder="1" applyAlignment="1">
      <alignment horizontal="left" vertical="center" wrapText="1"/>
    </xf>
    <xf numFmtId="0" fontId="32" fillId="3" borderId="18" xfId="0" applyFont="1" applyFill="1" applyBorder="1" applyAlignment="1">
      <alignment horizontal="center" vertical="center" wrapText="1"/>
    </xf>
    <xf numFmtId="165" fontId="32" fillId="3" borderId="18" xfId="1" applyNumberFormat="1" applyFont="1" applyFill="1" applyBorder="1" applyAlignment="1">
      <alignment horizontal="left" vertical="center" wrapText="1"/>
    </xf>
    <xf numFmtId="9" fontId="32" fillId="3" borderId="18" xfId="2" applyFont="1" applyFill="1" applyBorder="1" applyAlignment="1">
      <alignment horizontal="center" vertical="center" wrapText="1"/>
    </xf>
    <xf numFmtId="164" fontId="32" fillId="3" borderId="19" xfId="0" applyNumberFormat="1" applyFont="1" applyFill="1" applyBorder="1" applyAlignment="1">
      <alignment vertical="center" wrapText="1"/>
    </xf>
    <xf numFmtId="0" fontId="32" fillId="3" borderId="20" xfId="0" applyNumberFormat="1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left" vertical="center" wrapText="1" indent="2"/>
    </xf>
    <xf numFmtId="0" fontId="0" fillId="10" borderId="18" xfId="0" applyFont="1" applyFill="1" applyBorder="1" applyAlignment="1">
      <alignment horizontal="center" vertical="center" wrapText="1"/>
    </xf>
    <xf numFmtId="165" fontId="4" fillId="5" borderId="18" xfId="1" applyNumberFormat="1" applyFont="1" applyFill="1" applyBorder="1" applyAlignment="1">
      <alignment horizontal="center" vertical="center" wrapText="1"/>
    </xf>
    <xf numFmtId="165" fontId="31" fillId="0" borderId="18" xfId="1" applyNumberFormat="1" applyFont="1" applyFill="1" applyBorder="1" applyAlignment="1">
      <alignment horizontal="left" vertical="center" wrapText="1"/>
    </xf>
    <xf numFmtId="165" fontId="33" fillId="0" borderId="18" xfId="1" applyNumberFormat="1" applyFont="1" applyFill="1" applyBorder="1" applyAlignment="1">
      <alignment horizontal="left" vertical="center" wrapText="1"/>
    </xf>
    <xf numFmtId="0" fontId="0" fillId="0" borderId="23" xfId="0" applyNumberFormat="1" applyFont="1" applyFill="1" applyBorder="1" applyAlignment="1">
      <alignment horizontal="center" vertical="center" wrapText="1"/>
    </xf>
    <xf numFmtId="165" fontId="0" fillId="0" borderId="24" xfId="1" applyNumberFormat="1" applyFont="1" applyFill="1" applyBorder="1" applyAlignment="1">
      <alignment horizontal="left" vertical="center" wrapText="1"/>
    </xf>
    <xf numFmtId="9" fontId="15" fillId="0" borderId="24" xfId="2" applyFont="1" applyFill="1" applyBorder="1" applyAlignment="1">
      <alignment horizontal="center" vertical="center" wrapText="1"/>
    </xf>
    <xf numFmtId="0" fontId="18" fillId="0" borderId="25" xfId="0" applyNumberFormat="1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165" fontId="31" fillId="3" borderId="18" xfId="1" applyNumberFormat="1" applyFont="1" applyFill="1" applyBorder="1" applyAlignment="1">
      <alignment horizontal="left" vertical="center" wrapText="1"/>
    </xf>
    <xf numFmtId="9" fontId="31" fillId="3" borderId="18" xfId="2" applyFont="1" applyFill="1" applyBorder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wrapText="1"/>
    </xf>
    <xf numFmtId="14" fontId="16" fillId="0" borderId="0" xfId="0" applyNumberFormat="1" applyFont="1" applyAlignment="1">
      <alignment horizontal="center" vertical="center" wrapText="1"/>
    </xf>
    <xf numFmtId="166" fontId="34" fillId="11" borderId="21" xfId="0" applyNumberFormat="1" applyFont="1" applyFill="1" applyBorder="1" applyAlignment="1">
      <alignment horizontal="left" vertical="center" wrapText="1"/>
    </xf>
    <xf numFmtId="166" fontId="18" fillId="11" borderId="18" xfId="0" applyNumberFormat="1" applyFont="1" applyFill="1" applyBorder="1" applyAlignment="1">
      <alignment horizontal="center" vertical="center" wrapText="1"/>
    </xf>
    <xf numFmtId="0" fontId="18" fillId="11" borderId="18" xfId="0" applyNumberFormat="1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vertical="center" wrapText="1"/>
    </xf>
    <xf numFmtId="0" fontId="32" fillId="3" borderId="27" xfId="0" applyFont="1" applyFill="1" applyBorder="1" applyAlignment="1">
      <alignment horizontal="left" vertical="center" wrapText="1"/>
    </xf>
    <xf numFmtId="0" fontId="35" fillId="3" borderId="27" xfId="0" applyFont="1" applyFill="1" applyBorder="1" applyAlignment="1">
      <alignment horizontal="center" vertical="center" wrapText="1"/>
    </xf>
    <xf numFmtId="165" fontId="35" fillId="3" borderId="27" xfId="1" applyNumberFormat="1" applyFont="1" applyFill="1" applyBorder="1" applyAlignment="1">
      <alignment horizontal="center" vertical="center" wrapText="1"/>
    </xf>
    <xf numFmtId="165" fontId="35" fillId="3" borderId="27" xfId="1" applyNumberFormat="1" applyFont="1" applyFill="1" applyBorder="1" applyAlignment="1">
      <alignment horizontal="left" vertical="center" wrapText="1"/>
    </xf>
    <xf numFmtId="9" fontId="32" fillId="3" borderId="27" xfId="2" applyFont="1" applyFill="1" applyBorder="1" applyAlignment="1">
      <alignment horizontal="center" vertical="center" wrapText="1"/>
    </xf>
    <xf numFmtId="166" fontId="32" fillId="3" borderId="27" xfId="0" applyNumberFormat="1" applyFont="1" applyFill="1" applyBorder="1" applyAlignment="1">
      <alignment horizontal="center" vertical="center" wrapText="1"/>
    </xf>
    <xf numFmtId="0" fontId="32" fillId="3" borderId="28" xfId="0" applyNumberFormat="1" applyFont="1" applyFill="1" applyBorder="1" applyAlignment="1">
      <alignment horizontal="center" vertical="center" wrapText="1"/>
    </xf>
    <xf numFmtId="0" fontId="32" fillId="3" borderId="26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right" vertical="center" wrapText="1"/>
    </xf>
    <xf numFmtId="14" fontId="38" fillId="0" borderId="1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0" fillId="0" borderId="1" xfId="4" applyFont="1" applyBorder="1" applyAlignment="1">
      <alignment horizontal="center" vertical="center"/>
    </xf>
    <xf numFmtId="0" fontId="30" fillId="0" borderId="1" xfId="4" applyFont="1" applyBorder="1" applyAlignment="1">
      <alignment horizontal="left" vertical="center"/>
    </xf>
    <xf numFmtId="0" fontId="31" fillId="0" borderId="18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0" xfId="0" applyFont="1"/>
    <xf numFmtId="0" fontId="0" fillId="0" borderId="0" xfId="0" applyFont="1"/>
    <xf numFmtId="0" fontId="1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7" fillId="11" borderId="33" xfId="0" applyFont="1" applyFill="1" applyBorder="1" applyAlignment="1">
      <alignment horizontal="center" vertical="center" wrapText="1"/>
    </xf>
    <xf numFmtId="0" fontId="29" fillId="0" borderId="29" xfId="4" applyFont="1" applyBorder="1" applyAlignment="1">
      <alignment horizontal="center" vertical="center" wrapText="1"/>
    </xf>
    <xf numFmtId="0" fontId="29" fillId="0" borderId="32" xfId="4" applyFont="1" applyBorder="1" applyAlignment="1">
      <alignment horizontal="center" vertical="center" wrapText="1"/>
    </xf>
    <xf numFmtId="0" fontId="29" fillId="0" borderId="29" xfId="4" applyFont="1" applyBorder="1" applyAlignment="1">
      <alignment horizontal="center" vertical="center"/>
    </xf>
    <xf numFmtId="0" fontId="28" fillId="0" borderId="32" xfId="4" applyFont="1" applyBorder="1"/>
    <xf numFmtId="0" fontId="28" fillId="0" borderId="32" xfId="4" applyFont="1" applyBorder="1" applyAlignment="1">
      <alignment wrapText="1"/>
    </xf>
    <xf numFmtId="0" fontId="28" fillId="0" borderId="32" xfId="4" applyFont="1" applyBorder="1" applyAlignment="1">
      <alignment horizontal="center"/>
    </xf>
    <xf numFmtId="0" fontId="28" fillId="0" borderId="29" xfId="4" applyFont="1" applyBorder="1" applyAlignment="1">
      <alignment horizontal="center" vertical="center" wrapText="1"/>
    </xf>
    <xf numFmtId="0" fontId="29" fillId="0" borderId="30" xfId="4" applyFont="1" applyBorder="1" applyAlignment="1">
      <alignment horizontal="center" vertical="center" wrapText="1"/>
    </xf>
    <xf numFmtId="0" fontId="28" fillId="0" borderId="31" xfId="4" applyFont="1" applyBorder="1"/>
  </cellXfs>
  <cellStyles count="5">
    <cellStyle name="Comma" xfId="1" builtinId="3"/>
    <cellStyle name="Hyperlink" xfId="3" builtinId="8"/>
    <cellStyle name="Normal" xfId="0" builtinId="0"/>
    <cellStyle name="Normal 2" xfId="4" xr:uid="{00000000-0005-0000-0000-000003000000}"/>
    <cellStyle name="Percent" xfId="2" builtinId="5"/>
  </cellStyles>
  <dxfs count="2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2" fmlaLink="$G$7" horiz="1" max="100" min="1" page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3009900</xdr:colOff>
      <xdr:row>5</xdr:row>
      <xdr:rowOff>128009</xdr:rowOff>
    </xdr:from>
    <xdr:to>
      <xdr:col>4</xdr:col>
      <xdr:colOff>2973836</xdr:colOff>
      <xdr:row>7</xdr:row>
      <xdr:rowOff>16704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8820" y="1164329"/>
          <a:ext cx="2996696" cy="74213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16</xdr:row>
      <xdr:rowOff>35003</xdr:rowOff>
    </xdr:from>
    <xdr:to>
      <xdr:col>5</xdr:col>
      <xdr:colOff>1055514</xdr:colOff>
      <xdr:row>20</xdr:row>
      <xdr:rowOff>171019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3845003"/>
          <a:ext cx="4042554" cy="989456"/>
        </a:xfrm>
        <a:prstGeom prst="rect">
          <a:avLst/>
        </a:prstGeom>
      </xdr:spPr>
    </xdr:pic>
    <xdr:clientData/>
  </xdr:twoCellAnchor>
  <xdr:twoCellAnchor editAs="oneCell">
    <xdr:from>
      <xdr:col>4</xdr:col>
      <xdr:colOff>311048</xdr:colOff>
      <xdr:row>6</xdr:row>
      <xdr:rowOff>53341</xdr:rowOff>
    </xdr:from>
    <xdr:to>
      <xdr:col>4</xdr:col>
      <xdr:colOff>1577340</xdr:colOff>
      <xdr:row>15</xdr:row>
      <xdr:rowOff>44233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2728" y="1729741"/>
          <a:ext cx="1266292" cy="191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176213</xdr:rowOff>
        </xdr:from>
        <xdr:to>
          <xdr:col>28</xdr:col>
          <xdr:colOff>238125</xdr:colOff>
          <xdr:row>5</xdr:row>
          <xdr:rowOff>104775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135818</xdr:colOff>
      <xdr:row>0</xdr:row>
      <xdr:rowOff>0</xdr:rowOff>
    </xdr:from>
    <xdr:to>
      <xdr:col>1</xdr:col>
      <xdr:colOff>1201207</xdr:colOff>
      <xdr:row>1</xdr:row>
      <xdr:rowOff>30727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0"/>
          <a:ext cx="1065389" cy="649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2"/>
  <sheetViews>
    <sheetView topLeftCell="A21" workbookViewId="0">
      <selection activeCell="B8" sqref="B8"/>
    </sheetView>
  </sheetViews>
  <sheetFormatPr defaultRowHeight="14.25" x14ac:dyDescent="0.45"/>
  <cols>
    <col min="2" max="2" width="56.1328125" customWidth="1"/>
    <col min="3" max="3" width="31.19921875" customWidth="1"/>
    <col min="4" max="7" width="44.19921875" customWidth="1"/>
  </cols>
  <sheetData>
    <row r="2" spans="1:4" ht="16.5" x14ac:dyDescent="0.45">
      <c r="A2" s="11" t="s">
        <v>0</v>
      </c>
      <c r="B2" s="12" t="s">
        <v>109</v>
      </c>
      <c r="C2" s="15" t="s">
        <v>4</v>
      </c>
      <c r="D2" s="13" t="s">
        <v>5</v>
      </c>
    </row>
    <row r="3" spans="1:4" ht="16.5" x14ac:dyDescent="0.45">
      <c r="A3" s="5" t="s">
        <v>1</v>
      </c>
      <c r="B3" s="4" t="s">
        <v>107</v>
      </c>
      <c r="C3" s="16"/>
      <c r="D3" s="6"/>
    </row>
    <row r="4" spans="1:4" ht="16.5" x14ac:dyDescent="0.45">
      <c r="A4" s="8">
        <v>1</v>
      </c>
      <c r="B4" s="4" t="s">
        <v>108</v>
      </c>
      <c r="C4" s="17"/>
      <c r="D4" s="9"/>
    </row>
    <row r="5" spans="1:4" ht="16.5" x14ac:dyDescent="0.45">
      <c r="A5" s="226"/>
      <c r="B5" s="3" t="s">
        <v>110</v>
      </c>
      <c r="C5" s="3" t="s">
        <v>134</v>
      </c>
      <c r="D5" s="3"/>
    </row>
    <row r="6" spans="1:4" ht="33" x14ac:dyDescent="0.45">
      <c r="A6" s="226"/>
      <c r="B6" s="3" t="s">
        <v>111</v>
      </c>
      <c r="C6" s="3" t="s">
        <v>135</v>
      </c>
      <c r="D6" s="3"/>
    </row>
    <row r="7" spans="1:4" ht="16.5" x14ac:dyDescent="0.45">
      <c r="A7" s="226"/>
      <c r="B7" s="3" t="s">
        <v>112</v>
      </c>
      <c r="C7" s="3"/>
      <c r="D7" s="3" t="s">
        <v>137</v>
      </c>
    </row>
    <row r="8" spans="1:4" ht="16.5" x14ac:dyDescent="0.45">
      <c r="A8" s="226"/>
      <c r="B8" s="14" t="s">
        <v>136</v>
      </c>
      <c r="D8" s="3"/>
    </row>
    <row r="9" spans="1:4" ht="16.5" x14ac:dyDescent="0.45">
      <c r="A9" s="226"/>
      <c r="B9" s="3" t="s">
        <v>113</v>
      </c>
      <c r="C9" s="3" t="s">
        <v>138</v>
      </c>
      <c r="D9" s="3"/>
    </row>
    <row r="10" spans="1:4" ht="16.5" x14ac:dyDescent="0.45">
      <c r="A10" s="226"/>
      <c r="B10" s="3" t="s">
        <v>114</v>
      </c>
      <c r="C10" s="3" t="s">
        <v>134</v>
      </c>
      <c r="D10" s="3"/>
    </row>
    <row r="11" spans="1:4" ht="16.5" x14ac:dyDescent="0.45">
      <c r="A11" s="226"/>
      <c r="B11" s="3"/>
      <c r="C11" s="14"/>
      <c r="D11" s="3"/>
    </row>
    <row r="12" spans="1:4" ht="16.5" x14ac:dyDescent="0.45">
      <c r="A12" s="218">
        <v>2</v>
      </c>
      <c r="B12" s="4" t="s">
        <v>115</v>
      </c>
      <c r="C12" s="17"/>
      <c r="D12" s="9" t="s">
        <v>139</v>
      </c>
    </row>
    <row r="13" spans="1:4" ht="16.5" x14ac:dyDescent="0.45">
      <c r="A13" s="223"/>
      <c r="B13" s="3"/>
      <c r="C13" s="18"/>
      <c r="D13" s="9"/>
    </row>
    <row r="14" spans="1:4" ht="16.5" x14ac:dyDescent="0.45">
      <c r="A14" s="224"/>
      <c r="B14" s="3"/>
      <c r="C14" s="18"/>
      <c r="D14" s="9"/>
    </row>
    <row r="15" spans="1:4" ht="16.5" x14ac:dyDescent="0.45">
      <c r="A15" s="225"/>
      <c r="B15" s="3"/>
      <c r="C15" s="18"/>
      <c r="D15" s="9"/>
    </row>
    <row r="16" spans="1:4" ht="16.5" x14ac:dyDescent="0.45">
      <c r="A16" s="218">
        <v>4</v>
      </c>
      <c r="B16" s="4" t="s">
        <v>140</v>
      </c>
      <c r="C16" s="17"/>
      <c r="D16" s="9"/>
    </row>
    <row r="17" spans="1:4" ht="16.5" x14ac:dyDescent="0.45">
      <c r="A17" s="223"/>
      <c r="B17" s="14" t="s">
        <v>116</v>
      </c>
      <c r="C17" s="19"/>
      <c r="D17" s="9"/>
    </row>
    <row r="18" spans="1:4" ht="16.5" x14ac:dyDescent="0.45">
      <c r="A18" s="224"/>
      <c r="B18" s="3" t="s">
        <v>117</v>
      </c>
      <c r="C18" s="18"/>
      <c r="D18" s="9" t="s">
        <v>141</v>
      </c>
    </row>
    <row r="19" spans="1:4" ht="16.5" x14ac:dyDescent="0.45">
      <c r="A19" s="224"/>
      <c r="B19" s="3"/>
      <c r="C19" s="18"/>
      <c r="D19" s="9"/>
    </row>
    <row r="20" spans="1:4" ht="16.5" x14ac:dyDescent="0.45">
      <c r="A20" s="224"/>
      <c r="B20" s="3"/>
      <c r="C20" s="18"/>
      <c r="D20" s="9"/>
    </row>
    <row r="21" spans="1:4" ht="16.5" x14ac:dyDescent="0.45">
      <c r="A21" s="224"/>
      <c r="B21" s="3"/>
      <c r="C21" s="18"/>
      <c r="D21" s="9"/>
    </row>
    <row r="22" spans="1:4" ht="16.5" x14ac:dyDescent="0.45">
      <c r="A22" s="224"/>
      <c r="B22" s="3"/>
      <c r="C22" s="18"/>
      <c r="D22" s="9"/>
    </row>
    <row r="23" spans="1:4" ht="16.5" x14ac:dyDescent="0.45">
      <c r="A23" s="224"/>
      <c r="B23" s="3"/>
      <c r="C23" s="18"/>
      <c r="D23" s="9"/>
    </row>
    <row r="24" spans="1:4" ht="16.5" x14ac:dyDescent="0.45">
      <c r="A24" s="224"/>
      <c r="B24" s="3"/>
      <c r="C24" s="18"/>
      <c r="D24" s="9"/>
    </row>
    <row r="25" spans="1:4" ht="16.5" x14ac:dyDescent="0.45">
      <c r="A25" s="225"/>
      <c r="B25" s="3"/>
      <c r="C25" s="18"/>
      <c r="D25" s="9"/>
    </row>
    <row r="26" spans="1:4" ht="16.5" x14ac:dyDescent="0.45">
      <c r="A26" s="218">
        <v>5</v>
      </c>
      <c r="B26" s="4" t="s">
        <v>118</v>
      </c>
      <c r="C26" s="17"/>
      <c r="D26" s="9" t="s">
        <v>142</v>
      </c>
    </row>
    <row r="27" spans="1:4" ht="16.5" x14ac:dyDescent="0.45">
      <c r="A27" s="223"/>
      <c r="B27" s="14" t="s">
        <v>120</v>
      </c>
      <c r="C27" s="18"/>
      <c r="D27" s="9"/>
    </row>
    <row r="28" spans="1:4" ht="16.5" x14ac:dyDescent="0.45">
      <c r="A28" s="224"/>
      <c r="B28" s="14" t="s">
        <v>119</v>
      </c>
      <c r="C28" s="18"/>
      <c r="D28" s="9"/>
    </row>
    <row r="29" spans="1:4" ht="16.5" x14ac:dyDescent="0.45">
      <c r="A29" s="224"/>
      <c r="B29" s="4" t="s">
        <v>121</v>
      </c>
      <c r="C29" s="18"/>
      <c r="D29" s="9"/>
    </row>
    <row r="30" spans="1:4" ht="16.5" x14ac:dyDescent="0.45">
      <c r="A30" s="224"/>
      <c r="B30" s="14" t="s">
        <v>122</v>
      </c>
      <c r="C30" s="18"/>
      <c r="D30" s="9"/>
    </row>
    <row r="31" spans="1:4" ht="16.5" x14ac:dyDescent="0.45">
      <c r="A31" s="224"/>
      <c r="B31" s="14" t="s">
        <v>123</v>
      </c>
      <c r="C31" s="18"/>
      <c r="D31" s="216"/>
    </row>
    <row r="32" spans="1:4" ht="16.5" x14ac:dyDescent="0.45">
      <c r="A32" s="224"/>
      <c r="B32" s="14"/>
      <c r="C32" s="18"/>
      <c r="D32" s="216"/>
    </row>
    <row r="33" spans="1:4" ht="16.5" x14ac:dyDescent="0.45">
      <c r="A33" s="225"/>
      <c r="B33" s="3"/>
      <c r="C33" s="18"/>
      <c r="D33" s="9"/>
    </row>
    <row r="34" spans="1:4" ht="16.5" x14ac:dyDescent="0.45">
      <c r="A34" s="218">
        <v>6</v>
      </c>
      <c r="B34" s="4" t="s">
        <v>124</v>
      </c>
      <c r="C34" s="17"/>
      <c r="D34" s="217" t="s">
        <v>143</v>
      </c>
    </row>
    <row r="35" spans="1:4" ht="16.5" x14ac:dyDescent="0.45">
      <c r="A35" s="223"/>
      <c r="B35" s="14" t="s">
        <v>125</v>
      </c>
      <c r="C35" s="18"/>
      <c r="D35" s="9"/>
    </row>
    <row r="36" spans="1:4" ht="16.5" x14ac:dyDescent="0.45">
      <c r="A36" s="224"/>
      <c r="B36" s="14" t="s">
        <v>119</v>
      </c>
      <c r="C36" s="18"/>
      <c r="D36" s="9"/>
    </row>
    <row r="37" spans="1:4" ht="16.5" x14ac:dyDescent="0.45">
      <c r="A37" s="224"/>
      <c r="B37" s="14" t="s">
        <v>126</v>
      </c>
      <c r="C37" s="18"/>
      <c r="D37" s="216"/>
    </row>
    <row r="38" spans="1:4" ht="16.5" x14ac:dyDescent="0.45">
      <c r="A38" s="224"/>
      <c r="B38" s="14"/>
      <c r="C38" s="18"/>
      <c r="D38" s="216"/>
    </row>
    <row r="39" spans="1:4" ht="16.5" x14ac:dyDescent="0.45">
      <c r="A39" s="225"/>
      <c r="B39" s="3"/>
      <c r="C39" s="18"/>
      <c r="D39" s="9"/>
    </row>
    <row r="40" spans="1:4" ht="16.5" x14ac:dyDescent="0.45">
      <c r="A40" s="218">
        <v>7</v>
      </c>
      <c r="B40" s="4" t="s">
        <v>127</v>
      </c>
      <c r="C40" s="17"/>
      <c r="D40" s="3"/>
    </row>
    <row r="41" spans="1:4" ht="16.5" x14ac:dyDescent="0.45">
      <c r="A41" s="223"/>
      <c r="B41" s="3" t="s">
        <v>128</v>
      </c>
      <c r="C41" s="18"/>
      <c r="D41" s="3"/>
    </row>
    <row r="42" spans="1:4" ht="16.5" x14ac:dyDescent="0.45">
      <c r="A42" s="224"/>
      <c r="B42" s="21" t="s">
        <v>129</v>
      </c>
      <c r="C42" s="20"/>
      <c r="D42" s="3"/>
    </row>
    <row r="43" spans="1:4" ht="16.5" x14ac:dyDescent="0.45">
      <c r="A43" s="224"/>
      <c r="B43" s="21" t="s">
        <v>130</v>
      </c>
      <c r="C43" s="20"/>
      <c r="D43" s="3"/>
    </row>
    <row r="44" spans="1:4" ht="16.5" x14ac:dyDescent="0.45">
      <c r="A44" s="224"/>
      <c r="B44" s="21"/>
      <c r="C44" s="20"/>
      <c r="D44" s="3"/>
    </row>
    <row r="45" spans="1:4" ht="16.5" x14ac:dyDescent="0.45">
      <c r="A45" s="224"/>
      <c r="B45" s="21"/>
      <c r="C45" s="20"/>
      <c r="D45" s="3"/>
    </row>
    <row r="46" spans="1:4" ht="16.5" x14ac:dyDescent="0.45">
      <c r="A46" s="224"/>
      <c r="B46" s="21"/>
      <c r="C46" s="20"/>
      <c r="D46" s="3"/>
    </row>
    <row r="47" spans="1:4" ht="16.5" x14ac:dyDescent="0.45">
      <c r="A47" s="224"/>
      <c r="B47" s="21"/>
      <c r="C47" s="20"/>
      <c r="D47" s="3"/>
    </row>
    <row r="48" spans="1:4" ht="16.5" x14ac:dyDescent="0.45">
      <c r="A48" s="224"/>
      <c r="B48" s="21"/>
      <c r="C48" s="20"/>
      <c r="D48" s="3"/>
    </row>
    <row r="49" spans="1:4" ht="16.5" x14ac:dyDescent="0.45">
      <c r="A49" s="218">
        <v>8</v>
      </c>
      <c r="B49" s="4" t="s">
        <v>131</v>
      </c>
      <c r="C49" s="17"/>
      <c r="D49" s="222"/>
    </row>
    <row r="50" spans="1:4" ht="16.5" x14ac:dyDescent="0.45">
      <c r="A50" s="223"/>
      <c r="B50" s="3" t="s">
        <v>132</v>
      </c>
      <c r="C50" s="18"/>
      <c r="D50" s="222"/>
    </row>
    <row r="51" spans="1:4" ht="16.5" x14ac:dyDescent="0.45">
      <c r="A51" s="224"/>
      <c r="B51" s="3" t="s">
        <v>133</v>
      </c>
      <c r="C51" s="18"/>
      <c r="D51" s="222"/>
    </row>
    <row r="52" spans="1:4" ht="16.5" x14ac:dyDescent="0.45">
      <c r="A52" s="225"/>
      <c r="B52" s="3"/>
      <c r="C52" s="18"/>
      <c r="D52" s="222"/>
    </row>
  </sheetData>
  <mergeCells count="8">
    <mergeCell ref="D49:D52"/>
    <mergeCell ref="A41:A48"/>
    <mergeCell ref="A50:A52"/>
    <mergeCell ref="A5:A11"/>
    <mergeCell ref="A13:A15"/>
    <mergeCell ref="A17:A25"/>
    <mergeCell ref="A27:A33"/>
    <mergeCell ref="A35:A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6"/>
  <sheetViews>
    <sheetView topLeftCell="A26" workbookViewId="0">
      <selection activeCell="B8" sqref="B8"/>
    </sheetView>
  </sheetViews>
  <sheetFormatPr defaultRowHeight="14.25" x14ac:dyDescent="0.45"/>
  <cols>
    <col min="2" max="2" width="56.1328125" customWidth="1"/>
    <col min="3" max="3" width="21.53125" customWidth="1"/>
    <col min="4" max="4" width="30" customWidth="1"/>
    <col min="5" max="5" width="42.86328125" customWidth="1"/>
    <col min="6" max="7" width="23.19921875" customWidth="1"/>
  </cols>
  <sheetData>
    <row r="1" spans="1:5" ht="16.5" x14ac:dyDescent="0.45">
      <c r="A1" s="11" t="s">
        <v>0</v>
      </c>
      <c r="B1" s="12" t="s">
        <v>109</v>
      </c>
      <c r="C1" s="12" t="s">
        <v>4</v>
      </c>
      <c r="D1" s="15" t="s">
        <v>161</v>
      </c>
      <c r="E1" s="13" t="s">
        <v>5</v>
      </c>
    </row>
    <row r="2" spans="1:5" ht="16.5" x14ac:dyDescent="0.45">
      <c r="A2" s="7" t="s">
        <v>2</v>
      </c>
      <c r="B2" s="2" t="s">
        <v>3</v>
      </c>
      <c r="C2" s="1"/>
      <c r="D2" s="221"/>
      <c r="E2" s="10"/>
    </row>
    <row r="3" spans="1:5" x14ac:dyDescent="0.45">
      <c r="A3" s="219">
        <v>1</v>
      </c>
      <c r="B3" s="219" t="s">
        <v>147</v>
      </c>
    </row>
    <row r="4" spans="1:5" x14ac:dyDescent="0.45">
      <c r="A4" s="219"/>
      <c r="B4" s="220" t="s">
        <v>156</v>
      </c>
    </row>
    <row r="5" spans="1:5" x14ac:dyDescent="0.45">
      <c r="A5" s="219"/>
      <c r="B5" t="s">
        <v>160</v>
      </c>
    </row>
    <row r="6" spans="1:5" x14ac:dyDescent="0.45">
      <c r="A6" s="219"/>
      <c r="B6" s="220" t="s">
        <v>157</v>
      </c>
    </row>
    <row r="7" spans="1:5" x14ac:dyDescent="0.45">
      <c r="A7" s="219"/>
      <c r="B7" s="220" t="s">
        <v>158</v>
      </c>
    </row>
    <row r="8" spans="1:5" x14ac:dyDescent="0.45">
      <c r="A8" s="219"/>
      <c r="B8" s="220" t="s">
        <v>159</v>
      </c>
    </row>
    <row r="9" spans="1:5" x14ac:dyDescent="0.45">
      <c r="A9" s="219">
        <v>2</v>
      </c>
      <c r="B9" s="219" t="s">
        <v>148</v>
      </c>
    </row>
    <row r="10" spans="1:5" x14ac:dyDescent="0.45">
      <c r="A10" s="219"/>
      <c r="B10" s="220" t="s">
        <v>156</v>
      </c>
    </row>
    <row r="11" spans="1:5" x14ac:dyDescent="0.45">
      <c r="A11" s="219"/>
      <c r="B11" t="s">
        <v>160</v>
      </c>
    </row>
    <row r="12" spans="1:5" x14ac:dyDescent="0.45">
      <c r="A12" s="219"/>
      <c r="B12" s="220" t="s">
        <v>157</v>
      </c>
    </row>
    <row r="13" spans="1:5" x14ac:dyDescent="0.45">
      <c r="A13" s="219"/>
      <c r="B13" s="220" t="s">
        <v>158</v>
      </c>
    </row>
    <row r="14" spans="1:5" x14ac:dyDescent="0.45">
      <c r="A14" s="219"/>
      <c r="B14" s="220" t="s">
        <v>159</v>
      </c>
    </row>
    <row r="15" spans="1:5" x14ac:dyDescent="0.45">
      <c r="A15" s="219">
        <v>3</v>
      </c>
      <c r="B15" s="219" t="s">
        <v>149</v>
      </c>
    </row>
    <row r="16" spans="1:5" x14ac:dyDescent="0.45">
      <c r="A16" s="219"/>
      <c r="B16" s="220" t="s">
        <v>156</v>
      </c>
    </row>
    <row r="17" spans="1:2" x14ac:dyDescent="0.45">
      <c r="A17" s="219"/>
      <c r="B17" t="s">
        <v>160</v>
      </c>
    </row>
    <row r="18" spans="1:2" x14ac:dyDescent="0.45">
      <c r="A18" s="219"/>
      <c r="B18" s="220" t="s">
        <v>157</v>
      </c>
    </row>
    <row r="19" spans="1:2" x14ac:dyDescent="0.45">
      <c r="A19" s="219"/>
      <c r="B19" s="220" t="s">
        <v>158</v>
      </c>
    </row>
    <row r="20" spans="1:2" x14ac:dyDescent="0.45">
      <c r="A20" s="219"/>
      <c r="B20" s="220" t="s">
        <v>159</v>
      </c>
    </row>
    <row r="21" spans="1:2" x14ac:dyDescent="0.45">
      <c r="A21" s="219">
        <v>4</v>
      </c>
      <c r="B21" s="219" t="s">
        <v>154</v>
      </c>
    </row>
    <row r="22" spans="1:2" x14ac:dyDescent="0.45">
      <c r="A22" s="219"/>
      <c r="B22" s="220" t="s">
        <v>156</v>
      </c>
    </row>
    <row r="23" spans="1:2" x14ac:dyDescent="0.45">
      <c r="A23" s="219"/>
      <c r="B23" t="s">
        <v>160</v>
      </c>
    </row>
    <row r="24" spans="1:2" x14ac:dyDescent="0.45">
      <c r="A24" s="219"/>
      <c r="B24" s="220" t="s">
        <v>157</v>
      </c>
    </row>
    <row r="25" spans="1:2" x14ac:dyDescent="0.45">
      <c r="A25" s="219"/>
      <c r="B25" s="220" t="s">
        <v>158</v>
      </c>
    </row>
    <row r="26" spans="1:2" x14ac:dyDescent="0.45">
      <c r="A26" s="219"/>
      <c r="B26" s="220" t="s">
        <v>159</v>
      </c>
    </row>
    <row r="27" spans="1:2" x14ac:dyDescent="0.45">
      <c r="A27" s="219">
        <v>5</v>
      </c>
      <c r="B27" s="219" t="s">
        <v>150</v>
      </c>
    </row>
    <row r="28" spans="1:2" x14ac:dyDescent="0.45">
      <c r="A28" s="219"/>
      <c r="B28" s="220" t="s">
        <v>156</v>
      </c>
    </row>
    <row r="29" spans="1:2" x14ac:dyDescent="0.45">
      <c r="A29" s="219"/>
      <c r="B29" t="s">
        <v>160</v>
      </c>
    </row>
    <row r="30" spans="1:2" x14ac:dyDescent="0.45">
      <c r="A30" s="219"/>
      <c r="B30" s="220" t="s">
        <v>157</v>
      </c>
    </row>
    <row r="31" spans="1:2" x14ac:dyDescent="0.45">
      <c r="A31" s="219"/>
      <c r="B31" s="220" t="s">
        <v>158</v>
      </c>
    </row>
    <row r="32" spans="1:2" x14ac:dyDescent="0.45">
      <c r="A32" s="219"/>
      <c r="B32" s="220" t="s">
        <v>159</v>
      </c>
    </row>
    <row r="33" spans="1:2" x14ac:dyDescent="0.45">
      <c r="A33" s="219">
        <v>6</v>
      </c>
      <c r="B33" s="219" t="s">
        <v>151</v>
      </c>
    </row>
    <row r="34" spans="1:2" x14ac:dyDescent="0.45">
      <c r="A34" s="219"/>
      <c r="B34" s="220" t="s">
        <v>156</v>
      </c>
    </row>
    <row r="35" spans="1:2" x14ac:dyDescent="0.45">
      <c r="A35" s="219"/>
      <c r="B35" t="s">
        <v>160</v>
      </c>
    </row>
    <row r="36" spans="1:2" x14ac:dyDescent="0.45">
      <c r="A36" s="219"/>
      <c r="B36" s="220" t="s">
        <v>157</v>
      </c>
    </row>
    <row r="37" spans="1:2" x14ac:dyDescent="0.45">
      <c r="A37" s="219"/>
      <c r="B37" s="220" t="s">
        <v>158</v>
      </c>
    </row>
    <row r="38" spans="1:2" x14ac:dyDescent="0.45">
      <c r="A38" s="219"/>
      <c r="B38" s="220" t="s">
        <v>159</v>
      </c>
    </row>
    <row r="39" spans="1:2" x14ac:dyDescent="0.45">
      <c r="A39" s="219">
        <v>7</v>
      </c>
      <c r="B39" s="219" t="s">
        <v>152</v>
      </c>
    </row>
    <row r="40" spans="1:2" x14ac:dyDescent="0.45">
      <c r="A40" s="219"/>
      <c r="B40" s="220" t="s">
        <v>156</v>
      </c>
    </row>
    <row r="41" spans="1:2" x14ac:dyDescent="0.45">
      <c r="A41" s="219"/>
      <c r="B41" t="s">
        <v>160</v>
      </c>
    </row>
    <row r="42" spans="1:2" x14ac:dyDescent="0.45">
      <c r="A42" s="219"/>
      <c r="B42" s="220" t="s">
        <v>157</v>
      </c>
    </row>
    <row r="43" spans="1:2" x14ac:dyDescent="0.45">
      <c r="A43" s="219"/>
      <c r="B43" s="220" t="s">
        <v>158</v>
      </c>
    </row>
    <row r="44" spans="1:2" x14ac:dyDescent="0.45">
      <c r="A44" s="219"/>
      <c r="B44" s="220" t="s">
        <v>159</v>
      </c>
    </row>
    <row r="45" spans="1:2" x14ac:dyDescent="0.45">
      <c r="A45" s="219">
        <v>8</v>
      </c>
      <c r="B45" s="219" t="s">
        <v>153</v>
      </c>
    </row>
    <row r="46" spans="1:2" x14ac:dyDescent="0.45">
      <c r="A46" s="219"/>
      <c r="B46" s="220" t="s">
        <v>156</v>
      </c>
    </row>
    <row r="47" spans="1:2" x14ac:dyDescent="0.45">
      <c r="A47" s="219"/>
      <c r="B47" t="s">
        <v>160</v>
      </c>
    </row>
    <row r="48" spans="1:2" x14ac:dyDescent="0.45">
      <c r="A48" s="219"/>
      <c r="B48" s="220" t="s">
        <v>157</v>
      </c>
    </row>
    <row r="49" spans="1:2" x14ac:dyDescent="0.45">
      <c r="A49" s="219"/>
      <c r="B49" s="220" t="s">
        <v>158</v>
      </c>
    </row>
    <row r="50" spans="1:2" x14ac:dyDescent="0.45">
      <c r="A50" s="219"/>
      <c r="B50" s="220" t="s">
        <v>159</v>
      </c>
    </row>
    <row r="51" spans="1:2" x14ac:dyDescent="0.45">
      <c r="A51" s="219">
        <v>9</v>
      </c>
      <c r="B51" s="219" t="s">
        <v>155</v>
      </c>
    </row>
    <row r="52" spans="1:2" x14ac:dyDescent="0.45">
      <c r="A52" s="219"/>
      <c r="B52" s="220" t="s">
        <v>156</v>
      </c>
    </row>
    <row r="53" spans="1:2" x14ac:dyDescent="0.45">
      <c r="A53" s="219"/>
      <c r="B53" t="s">
        <v>160</v>
      </c>
    </row>
    <row r="54" spans="1:2" x14ac:dyDescent="0.45">
      <c r="A54" s="219"/>
      <c r="B54" s="220" t="s">
        <v>157</v>
      </c>
    </row>
    <row r="55" spans="1:2" x14ac:dyDescent="0.45">
      <c r="B55" s="220" t="s">
        <v>158</v>
      </c>
    </row>
    <row r="56" spans="1:2" x14ac:dyDescent="0.45">
      <c r="B56" s="220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O143"/>
  <sheetViews>
    <sheetView showGridLines="0" tabSelected="1" showRuler="0" zoomScale="90" zoomScaleNormal="90" zoomScalePageLayoutView="70" workbookViewId="0">
      <pane xSplit="2" ySplit="10" topLeftCell="C11" activePane="bottomRight" state="frozen"/>
      <selection pane="topRight" activeCell="C1" sqref="C1"/>
      <selection pane="bottomLeft" activeCell="A8" sqref="A8"/>
      <selection pane="bottomRight" activeCell="D25" sqref="D25"/>
    </sheetView>
  </sheetViews>
  <sheetFormatPr defaultColWidth="10" defaultRowHeight="14.25" x14ac:dyDescent="0.45"/>
  <cols>
    <col min="1" max="1" width="6" style="26" customWidth="1"/>
    <col min="2" max="2" width="48.46484375" style="26" customWidth="1"/>
    <col min="3" max="3" width="16.46484375" style="27" customWidth="1"/>
    <col min="4" max="4" width="13.46484375" style="27" customWidth="1"/>
    <col min="5" max="5" width="16.19921875" style="28" customWidth="1"/>
    <col min="6" max="6" width="11.796875" style="26" customWidth="1"/>
    <col min="7" max="7" width="19" style="27" bestFit="1" customWidth="1"/>
    <col min="8" max="8" width="21.33203125" style="26" bestFit="1" customWidth="1"/>
    <col min="9" max="9" width="13" style="26" customWidth="1"/>
    <col min="10" max="10" width="11" style="62" hidden="1" customWidth="1"/>
    <col min="11" max="11" width="11" style="61" hidden="1" customWidth="1"/>
    <col min="12" max="12" width="9" style="61" hidden="1" customWidth="1"/>
    <col min="13" max="13" width="5.19921875" style="61" customWidth="1"/>
    <col min="14" max="22" width="3.46484375" style="61" customWidth="1"/>
    <col min="23" max="67" width="4" style="61" customWidth="1"/>
    <col min="68" max="16384" width="10" style="61"/>
  </cols>
  <sheetData>
    <row r="1" spans="1:67" ht="48.75" customHeight="1" x14ac:dyDescent="0.45">
      <c r="A1" s="227" t="s">
        <v>101</v>
      </c>
      <c r="B1" s="227"/>
      <c r="C1" s="227"/>
      <c r="D1" s="227"/>
      <c r="E1" s="227"/>
      <c r="F1" s="227"/>
      <c r="G1" s="227"/>
      <c r="H1" s="227"/>
      <c r="I1" s="227"/>
      <c r="J1" s="22"/>
      <c r="K1" s="23"/>
      <c r="L1" s="23"/>
      <c r="M1" s="24"/>
      <c r="BI1" s="25" t="s">
        <v>6</v>
      </c>
    </row>
    <row r="2" spans="1:67" ht="16.25" customHeight="1" x14ac:dyDescent="0.45">
      <c r="A2" s="212"/>
      <c r="B2" s="212" t="s">
        <v>99</v>
      </c>
      <c r="C2" s="212" t="s">
        <v>100</v>
      </c>
      <c r="D2" s="211"/>
      <c r="E2" s="211"/>
      <c r="F2" s="211"/>
      <c r="G2" s="211"/>
      <c r="H2" s="211"/>
      <c r="I2" s="211"/>
      <c r="J2" s="22"/>
      <c r="K2" s="23"/>
      <c r="L2" s="23"/>
      <c r="M2" s="24"/>
      <c r="BI2" s="25"/>
    </row>
    <row r="3" spans="1:67" ht="22.25" customHeight="1" x14ac:dyDescent="0.45">
      <c r="A3" s="207">
        <v>1</v>
      </c>
      <c r="B3" s="208" t="s">
        <v>95</v>
      </c>
      <c r="C3" s="209"/>
      <c r="D3" s="92"/>
      <c r="E3" s="92"/>
      <c r="F3" s="92"/>
      <c r="G3" s="92"/>
      <c r="H3" s="92"/>
      <c r="I3" s="92"/>
      <c r="J3" s="22"/>
      <c r="K3" s="23"/>
      <c r="L3" s="23"/>
      <c r="M3" s="24"/>
      <c r="BI3" s="25"/>
    </row>
    <row r="4" spans="1:67" ht="17.45" customHeight="1" x14ac:dyDescent="0.45">
      <c r="A4" s="207">
        <v>2</v>
      </c>
      <c r="B4" s="208" t="s">
        <v>97</v>
      </c>
      <c r="C4" s="210"/>
      <c r="E4" s="204" t="s">
        <v>84</v>
      </c>
      <c r="F4" s="29" t="s">
        <v>7</v>
      </c>
      <c r="G4" s="228">
        <v>43969</v>
      </c>
      <c r="H4" s="228"/>
    </row>
    <row r="5" spans="1:67" ht="19.8" customHeight="1" x14ac:dyDescent="0.45">
      <c r="A5" s="207">
        <v>3</v>
      </c>
      <c r="B5" s="208" t="s">
        <v>96</v>
      </c>
      <c r="C5" s="209"/>
      <c r="E5" s="204" t="s">
        <v>85</v>
      </c>
      <c r="F5" s="29"/>
      <c r="G5" s="205">
        <v>44000</v>
      </c>
      <c r="H5" s="206"/>
    </row>
    <row r="6" spans="1:67" ht="17.45" customHeight="1" x14ac:dyDescent="0.45">
      <c r="A6" s="207">
        <v>4</v>
      </c>
      <c r="B6" s="208" t="s">
        <v>146</v>
      </c>
      <c r="C6" s="210"/>
      <c r="F6" s="29" t="s">
        <v>8</v>
      </c>
      <c r="G6" s="30" t="s">
        <v>102</v>
      </c>
    </row>
    <row r="7" spans="1:67" s="37" customFormat="1" ht="18" customHeight="1" x14ac:dyDescent="0.45">
      <c r="A7" s="207">
        <v>5</v>
      </c>
      <c r="B7" s="208"/>
      <c r="C7" s="209"/>
      <c r="D7" s="33"/>
      <c r="E7" s="34"/>
      <c r="F7" s="31" t="s">
        <v>9</v>
      </c>
      <c r="G7" s="35">
        <v>1</v>
      </c>
      <c r="H7" s="32"/>
      <c r="I7" s="32"/>
      <c r="J7" s="36"/>
      <c r="M7" s="38">
        <f>IF(G6="Weekly",G4+7*(G7-1),IF(G6="Daily",G4+(G7-1),IF(G6="Monthly",EDATE($G$4,($G$7-1)),EDATE($G$4,3*($G$7-1)))))</f>
        <v>43969</v>
      </c>
      <c r="N7" s="38">
        <f t="shared" ref="N7:BO7" si="0">IF($G$6="Daily",M7+1,IF($G$6="Weekly",M7+7,IF($G$6="Monthly",EDATE($G$4,N9-1),EDATE($G$4,3*(N9-1)))))</f>
        <v>43970</v>
      </c>
      <c r="O7" s="38">
        <f t="shared" si="0"/>
        <v>43971</v>
      </c>
      <c r="P7" s="38">
        <f t="shared" si="0"/>
        <v>43972</v>
      </c>
      <c r="Q7" s="38">
        <f t="shared" si="0"/>
        <v>43973</v>
      </c>
      <c r="R7" s="38">
        <f t="shared" si="0"/>
        <v>43974</v>
      </c>
      <c r="S7" s="38">
        <f t="shared" si="0"/>
        <v>43975</v>
      </c>
      <c r="T7" s="38">
        <f t="shared" si="0"/>
        <v>43976</v>
      </c>
      <c r="U7" s="38">
        <f t="shared" si="0"/>
        <v>43977</v>
      </c>
      <c r="V7" s="38">
        <f t="shared" si="0"/>
        <v>43978</v>
      </c>
      <c r="W7" s="38">
        <f t="shared" si="0"/>
        <v>43979</v>
      </c>
      <c r="X7" s="38">
        <f t="shared" si="0"/>
        <v>43980</v>
      </c>
      <c r="Y7" s="38">
        <f t="shared" si="0"/>
        <v>43981</v>
      </c>
      <c r="Z7" s="38">
        <f t="shared" si="0"/>
        <v>43982</v>
      </c>
      <c r="AA7" s="38">
        <f t="shared" si="0"/>
        <v>43983</v>
      </c>
      <c r="AB7" s="38">
        <f t="shared" si="0"/>
        <v>43984</v>
      </c>
      <c r="AC7" s="38">
        <f t="shared" si="0"/>
        <v>43985</v>
      </c>
      <c r="AD7" s="38">
        <f t="shared" si="0"/>
        <v>43986</v>
      </c>
      <c r="AE7" s="38">
        <f t="shared" si="0"/>
        <v>43987</v>
      </c>
      <c r="AF7" s="38">
        <f t="shared" si="0"/>
        <v>43988</v>
      </c>
      <c r="AG7" s="38">
        <f t="shared" si="0"/>
        <v>43989</v>
      </c>
      <c r="AH7" s="38">
        <f t="shared" si="0"/>
        <v>43990</v>
      </c>
      <c r="AI7" s="38">
        <f t="shared" si="0"/>
        <v>43991</v>
      </c>
      <c r="AJ7" s="38">
        <f t="shared" si="0"/>
        <v>43992</v>
      </c>
      <c r="AK7" s="38">
        <f t="shared" si="0"/>
        <v>43993</v>
      </c>
      <c r="AL7" s="38">
        <f t="shared" si="0"/>
        <v>43994</v>
      </c>
      <c r="AM7" s="38">
        <f t="shared" si="0"/>
        <v>43995</v>
      </c>
      <c r="AN7" s="38">
        <f t="shared" si="0"/>
        <v>43996</v>
      </c>
      <c r="AO7" s="38">
        <f t="shared" si="0"/>
        <v>43997</v>
      </c>
      <c r="AP7" s="38">
        <f t="shared" si="0"/>
        <v>43998</v>
      </c>
      <c r="AQ7" s="38">
        <f t="shared" si="0"/>
        <v>43999</v>
      </c>
      <c r="AR7" s="38">
        <f t="shared" si="0"/>
        <v>44000</v>
      </c>
      <c r="AS7" s="38">
        <f t="shared" si="0"/>
        <v>44001</v>
      </c>
      <c r="AT7" s="38">
        <f t="shared" si="0"/>
        <v>44002</v>
      </c>
      <c r="AU7" s="38">
        <f t="shared" si="0"/>
        <v>44003</v>
      </c>
      <c r="AV7" s="38">
        <f t="shared" si="0"/>
        <v>44004</v>
      </c>
      <c r="AW7" s="38">
        <f t="shared" si="0"/>
        <v>44005</v>
      </c>
      <c r="AX7" s="38">
        <f t="shared" si="0"/>
        <v>44006</v>
      </c>
      <c r="AY7" s="38">
        <f t="shared" si="0"/>
        <v>44007</v>
      </c>
      <c r="AZ7" s="38">
        <f t="shared" si="0"/>
        <v>44008</v>
      </c>
      <c r="BA7" s="38">
        <f t="shared" si="0"/>
        <v>44009</v>
      </c>
      <c r="BB7" s="38">
        <f t="shared" si="0"/>
        <v>44010</v>
      </c>
      <c r="BC7" s="38">
        <f t="shared" si="0"/>
        <v>44011</v>
      </c>
      <c r="BD7" s="38">
        <f t="shared" si="0"/>
        <v>44012</v>
      </c>
      <c r="BE7" s="38">
        <f t="shared" si="0"/>
        <v>44013</v>
      </c>
      <c r="BF7" s="38">
        <f t="shared" si="0"/>
        <v>44014</v>
      </c>
      <c r="BG7" s="38">
        <f t="shared" si="0"/>
        <v>44015</v>
      </c>
      <c r="BH7" s="38">
        <f t="shared" si="0"/>
        <v>44016</v>
      </c>
      <c r="BI7" s="38">
        <f t="shared" si="0"/>
        <v>44017</v>
      </c>
      <c r="BJ7" s="38">
        <f t="shared" si="0"/>
        <v>44018</v>
      </c>
      <c r="BK7" s="38">
        <f t="shared" si="0"/>
        <v>44019</v>
      </c>
      <c r="BL7" s="38">
        <f t="shared" si="0"/>
        <v>44020</v>
      </c>
      <c r="BM7" s="38">
        <f t="shared" si="0"/>
        <v>44021</v>
      </c>
      <c r="BN7" s="38">
        <f t="shared" si="0"/>
        <v>44022</v>
      </c>
      <c r="BO7" s="38">
        <f t="shared" si="0"/>
        <v>44023</v>
      </c>
    </row>
    <row r="8" spans="1:67" ht="18" customHeight="1" x14ac:dyDescent="0.45">
      <c r="A8" s="207">
        <v>6</v>
      </c>
      <c r="B8" s="208" t="s">
        <v>98</v>
      </c>
      <c r="C8" s="209"/>
      <c r="D8" s="188"/>
      <c r="E8" s="189"/>
      <c r="F8" s="190"/>
      <c r="G8" s="191" t="s">
        <v>67</v>
      </c>
      <c r="H8" s="229" t="s">
        <v>92</v>
      </c>
      <c r="I8" s="229"/>
      <c r="M8" s="39" t="str">
        <f>DAY(M7)&amp;CHAR(10)&amp;LEFT(TEXT(M7,"mmm"),3)&amp;CHAR(10)&amp;"'"&amp;RIGHT(YEAR(M7),2)</f>
        <v>18
May
'20</v>
      </c>
      <c r="N8" s="39" t="str">
        <f t="shared" ref="N8:BO8" si="1">DAY(N7)&amp;CHAR(10)&amp;LEFT(TEXT(N7,"mmm"),3)&amp;CHAR(10)&amp;"'"&amp;RIGHT(YEAR(N7),2)</f>
        <v>19
May
'20</v>
      </c>
      <c r="O8" s="39" t="str">
        <f t="shared" si="1"/>
        <v>20
May
'20</v>
      </c>
      <c r="P8" s="39" t="str">
        <f t="shared" si="1"/>
        <v>21
May
'20</v>
      </c>
      <c r="Q8" s="39" t="str">
        <f t="shared" si="1"/>
        <v>22
May
'20</v>
      </c>
      <c r="R8" s="39" t="str">
        <f t="shared" si="1"/>
        <v>23
May
'20</v>
      </c>
      <c r="S8" s="39" t="str">
        <f t="shared" si="1"/>
        <v>24
May
'20</v>
      </c>
      <c r="T8" s="39" t="str">
        <f t="shared" si="1"/>
        <v>25
May
'20</v>
      </c>
      <c r="U8" s="39" t="str">
        <f t="shared" si="1"/>
        <v>26
May
'20</v>
      </c>
      <c r="V8" s="39" t="str">
        <f t="shared" si="1"/>
        <v>27
May
'20</v>
      </c>
      <c r="W8" s="39" t="str">
        <f t="shared" si="1"/>
        <v>28
May
'20</v>
      </c>
      <c r="X8" s="39" t="str">
        <f t="shared" si="1"/>
        <v>29
May
'20</v>
      </c>
      <c r="Y8" s="39" t="str">
        <f t="shared" si="1"/>
        <v>30
May
'20</v>
      </c>
      <c r="Z8" s="39" t="str">
        <f t="shared" si="1"/>
        <v>31
May
'20</v>
      </c>
      <c r="AA8" s="39" t="str">
        <f t="shared" si="1"/>
        <v>1
Jun
'20</v>
      </c>
      <c r="AB8" s="39" t="str">
        <f t="shared" si="1"/>
        <v>2
Jun
'20</v>
      </c>
      <c r="AC8" s="39" t="str">
        <f t="shared" si="1"/>
        <v>3
Jun
'20</v>
      </c>
      <c r="AD8" s="39" t="str">
        <f t="shared" si="1"/>
        <v>4
Jun
'20</v>
      </c>
      <c r="AE8" s="39" t="str">
        <f t="shared" si="1"/>
        <v>5
Jun
'20</v>
      </c>
      <c r="AF8" s="39" t="str">
        <f t="shared" si="1"/>
        <v>6
Jun
'20</v>
      </c>
      <c r="AG8" s="39" t="str">
        <f t="shared" si="1"/>
        <v>7
Jun
'20</v>
      </c>
      <c r="AH8" s="39" t="str">
        <f t="shared" si="1"/>
        <v>8
Jun
'20</v>
      </c>
      <c r="AI8" s="39" t="str">
        <f t="shared" si="1"/>
        <v>9
Jun
'20</v>
      </c>
      <c r="AJ8" s="39" t="str">
        <f t="shared" si="1"/>
        <v>10
Jun
'20</v>
      </c>
      <c r="AK8" s="39" t="str">
        <f t="shared" si="1"/>
        <v>11
Jun
'20</v>
      </c>
      <c r="AL8" s="39" t="str">
        <f t="shared" si="1"/>
        <v>12
Jun
'20</v>
      </c>
      <c r="AM8" s="39" t="str">
        <f t="shared" si="1"/>
        <v>13
Jun
'20</v>
      </c>
      <c r="AN8" s="39" t="str">
        <f t="shared" si="1"/>
        <v>14
Jun
'20</v>
      </c>
      <c r="AO8" s="39" t="str">
        <f t="shared" si="1"/>
        <v>15
Jun
'20</v>
      </c>
      <c r="AP8" s="39" t="str">
        <f t="shared" si="1"/>
        <v>16
Jun
'20</v>
      </c>
      <c r="AQ8" s="39" t="str">
        <f t="shared" si="1"/>
        <v>17
Jun
'20</v>
      </c>
      <c r="AR8" s="39" t="str">
        <f t="shared" si="1"/>
        <v>18
Jun
'20</v>
      </c>
      <c r="AS8" s="39" t="str">
        <f t="shared" si="1"/>
        <v>19
Jun
'20</v>
      </c>
      <c r="AT8" s="39" t="str">
        <f t="shared" si="1"/>
        <v>20
Jun
'20</v>
      </c>
      <c r="AU8" s="39" t="str">
        <f t="shared" si="1"/>
        <v>21
Jun
'20</v>
      </c>
      <c r="AV8" s="39" t="str">
        <f t="shared" si="1"/>
        <v>22
Jun
'20</v>
      </c>
      <c r="AW8" s="39" t="str">
        <f t="shared" si="1"/>
        <v>23
Jun
'20</v>
      </c>
      <c r="AX8" s="39" t="str">
        <f t="shared" si="1"/>
        <v>24
Jun
'20</v>
      </c>
      <c r="AY8" s="39" t="str">
        <f t="shared" si="1"/>
        <v>25
Jun
'20</v>
      </c>
      <c r="AZ8" s="39" t="str">
        <f t="shared" si="1"/>
        <v>26
Jun
'20</v>
      </c>
      <c r="BA8" s="39" t="str">
        <f t="shared" si="1"/>
        <v>27
Jun
'20</v>
      </c>
      <c r="BB8" s="39" t="str">
        <f t="shared" si="1"/>
        <v>28
Jun
'20</v>
      </c>
      <c r="BC8" s="39" t="str">
        <f t="shared" si="1"/>
        <v>29
Jun
'20</v>
      </c>
      <c r="BD8" s="39" t="str">
        <f t="shared" si="1"/>
        <v>30
Jun
'20</v>
      </c>
      <c r="BE8" s="39" t="str">
        <f t="shared" si="1"/>
        <v>1
Jul
'20</v>
      </c>
      <c r="BF8" s="39" t="str">
        <f t="shared" si="1"/>
        <v>2
Jul
'20</v>
      </c>
      <c r="BG8" s="39" t="str">
        <f t="shared" si="1"/>
        <v>3
Jul
'20</v>
      </c>
      <c r="BH8" s="39" t="str">
        <f t="shared" si="1"/>
        <v>4
Jul
'20</v>
      </c>
      <c r="BI8" s="39" t="str">
        <f t="shared" si="1"/>
        <v>5
Jul
'20</v>
      </c>
      <c r="BJ8" s="39" t="str">
        <f t="shared" si="1"/>
        <v>6
Jul
'20</v>
      </c>
      <c r="BK8" s="39" t="str">
        <f t="shared" si="1"/>
        <v>7
Jul
'20</v>
      </c>
      <c r="BL8" s="39" t="str">
        <f t="shared" si="1"/>
        <v>8
Jul
'20</v>
      </c>
      <c r="BM8" s="39" t="str">
        <f t="shared" si="1"/>
        <v>9
Jul
'20</v>
      </c>
      <c r="BN8" s="39" t="str">
        <f t="shared" si="1"/>
        <v>10
Jul
'20</v>
      </c>
      <c r="BO8" s="39" t="str">
        <f t="shared" si="1"/>
        <v>11
Jul
'20</v>
      </c>
    </row>
    <row r="9" spans="1:67" s="26" customFormat="1" ht="39.75" thickBot="1" x14ac:dyDescent="0.45">
      <c r="A9" s="40" t="s">
        <v>10</v>
      </c>
      <c r="B9" s="41" t="s">
        <v>11</v>
      </c>
      <c r="C9" s="42" t="s">
        <v>12</v>
      </c>
      <c r="D9" s="42" t="s">
        <v>13</v>
      </c>
      <c r="E9" s="41" t="s">
        <v>14</v>
      </c>
      <c r="F9" s="42" t="s">
        <v>15</v>
      </c>
      <c r="G9" s="43" t="s">
        <v>16</v>
      </c>
      <c r="H9" s="43" t="s">
        <v>17</v>
      </c>
      <c r="I9" s="44" t="s">
        <v>18</v>
      </c>
      <c r="J9" s="185" t="s">
        <v>19</v>
      </c>
      <c r="K9" s="185" t="s">
        <v>20</v>
      </c>
      <c r="L9" s="185" t="s">
        <v>21</v>
      </c>
      <c r="M9" s="45">
        <f>G7</f>
        <v>1</v>
      </c>
      <c r="N9" s="45">
        <f>M9+1</f>
        <v>2</v>
      </c>
      <c r="O9" s="45">
        <f t="shared" ref="O9:BN9" si="2">N9+1</f>
        <v>3</v>
      </c>
      <c r="P9" s="45">
        <f t="shared" si="2"/>
        <v>4</v>
      </c>
      <c r="Q9" s="45">
        <f t="shared" si="2"/>
        <v>5</v>
      </c>
      <c r="R9" s="45">
        <f t="shared" si="2"/>
        <v>6</v>
      </c>
      <c r="S9" s="45">
        <f t="shared" si="2"/>
        <v>7</v>
      </c>
      <c r="T9" s="45">
        <f t="shared" si="2"/>
        <v>8</v>
      </c>
      <c r="U9" s="45">
        <f t="shared" si="2"/>
        <v>9</v>
      </c>
      <c r="V9" s="45">
        <f t="shared" si="2"/>
        <v>10</v>
      </c>
      <c r="W9" s="45">
        <f t="shared" si="2"/>
        <v>11</v>
      </c>
      <c r="X9" s="45">
        <f t="shared" si="2"/>
        <v>12</v>
      </c>
      <c r="Y9" s="45">
        <f t="shared" si="2"/>
        <v>13</v>
      </c>
      <c r="Z9" s="45">
        <f t="shared" si="2"/>
        <v>14</v>
      </c>
      <c r="AA9" s="45">
        <f t="shared" si="2"/>
        <v>15</v>
      </c>
      <c r="AB9" s="45">
        <f t="shared" si="2"/>
        <v>16</v>
      </c>
      <c r="AC9" s="45">
        <f t="shared" si="2"/>
        <v>17</v>
      </c>
      <c r="AD9" s="45">
        <f t="shared" si="2"/>
        <v>18</v>
      </c>
      <c r="AE9" s="45">
        <f t="shared" si="2"/>
        <v>19</v>
      </c>
      <c r="AF9" s="45">
        <f t="shared" si="2"/>
        <v>20</v>
      </c>
      <c r="AG9" s="45">
        <f t="shared" si="2"/>
        <v>21</v>
      </c>
      <c r="AH9" s="45">
        <f t="shared" si="2"/>
        <v>22</v>
      </c>
      <c r="AI9" s="45">
        <f t="shared" si="2"/>
        <v>23</v>
      </c>
      <c r="AJ9" s="45">
        <f t="shared" si="2"/>
        <v>24</v>
      </c>
      <c r="AK9" s="45">
        <f t="shared" si="2"/>
        <v>25</v>
      </c>
      <c r="AL9" s="45">
        <f t="shared" si="2"/>
        <v>26</v>
      </c>
      <c r="AM9" s="45">
        <f t="shared" si="2"/>
        <v>27</v>
      </c>
      <c r="AN9" s="45">
        <f t="shared" si="2"/>
        <v>28</v>
      </c>
      <c r="AO9" s="45">
        <f t="shared" si="2"/>
        <v>29</v>
      </c>
      <c r="AP9" s="45">
        <f t="shared" si="2"/>
        <v>30</v>
      </c>
      <c r="AQ9" s="45">
        <f t="shared" si="2"/>
        <v>31</v>
      </c>
      <c r="AR9" s="45">
        <f t="shared" si="2"/>
        <v>32</v>
      </c>
      <c r="AS9" s="45">
        <f t="shared" si="2"/>
        <v>33</v>
      </c>
      <c r="AT9" s="45">
        <f t="shared" si="2"/>
        <v>34</v>
      </c>
      <c r="AU9" s="45">
        <f t="shared" si="2"/>
        <v>35</v>
      </c>
      <c r="AV9" s="45">
        <f t="shared" si="2"/>
        <v>36</v>
      </c>
      <c r="AW9" s="45">
        <f t="shared" si="2"/>
        <v>37</v>
      </c>
      <c r="AX9" s="45">
        <f t="shared" si="2"/>
        <v>38</v>
      </c>
      <c r="AY9" s="45">
        <f t="shared" si="2"/>
        <v>39</v>
      </c>
      <c r="AZ9" s="45">
        <f t="shared" si="2"/>
        <v>40</v>
      </c>
      <c r="BA9" s="45">
        <f t="shared" si="2"/>
        <v>41</v>
      </c>
      <c r="BB9" s="45">
        <f t="shared" si="2"/>
        <v>42</v>
      </c>
      <c r="BC9" s="45">
        <f t="shared" si="2"/>
        <v>43</v>
      </c>
      <c r="BD9" s="45">
        <f t="shared" si="2"/>
        <v>44</v>
      </c>
      <c r="BE9" s="45">
        <f t="shared" si="2"/>
        <v>45</v>
      </c>
      <c r="BF9" s="45">
        <f t="shared" si="2"/>
        <v>46</v>
      </c>
      <c r="BG9" s="45">
        <f t="shared" si="2"/>
        <v>47</v>
      </c>
      <c r="BH9" s="45">
        <f t="shared" si="2"/>
        <v>48</v>
      </c>
      <c r="BI9" s="45">
        <f t="shared" si="2"/>
        <v>49</v>
      </c>
      <c r="BJ9" s="45">
        <f t="shared" si="2"/>
        <v>50</v>
      </c>
      <c r="BK9" s="45">
        <f t="shared" si="2"/>
        <v>51</v>
      </c>
      <c r="BL9" s="45">
        <f t="shared" si="2"/>
        <v>52</v>
      </c>
      <c r="BM9" s="45">
        <f t="shared" si="2"/>
        <v>53</v>
      </c>
      <c r="BN9" s="45">
        <f t="shared" si="2"/>
        <v>54</v>
      </c>
    </row>
    <row r="10" spans="1:67" s="64" customFormat="1" ht="14.65" thickBot="1" x14ac:dyDescent="0.5">
      <c r="A10" s="121"/>
      <c r="B10" s="122"/>
      <c r="C10" s="123"/>
      <c r="D10" s="123"/>
      <c r="E10" s="124"/>
      <c r="F10" s="125"/>
      <c r="G10" s="126"/>
      <c r="H10" s="126"/>
      <c r="I10" s="127"/>
      <c r="J10" s="46"/>
      <c r="K10" s="47"/>
      <c r="L10" s="48" t="str">
        <f>IF(OR(ISBLANK(J10),ISBLANK(K10)),"",K10-J10+1)</f>
        <v/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</row>
    <row r="11" spans="1:67" s="64" customFormat="1" ht="14.65" thickBot="1" x14ac:dyDescent="0.5">
      <c r="A11" s="128" t="s">
        <v>1</v>
      </c>
      <c r="B11" s="129" t="s">
        <v>22</v>
      </c>
      <c r="C11" s="130"/>
      <c r="D11" s="130"/>
      <c r="E11" s="131"/>
      <c r="F11" s="132">
        <v>0</v>
      </c>
      <c r="G11" s="133">
        <f>G4</f>
        <v>43969</v>
      </c>
      <c r="H11" s="133">
        <f>G11+(I11-1)</f>
        <v>43975</v>
      </c>
      <c r="I11" s="134">
        <v>7</v>
      </c>
      <c r="J11" s="49"/>
      <c r="K11" s="50"/>
      <c r="L11" s="51" t="str">
        <f>IF(OR(ISBLANK(J11),ISBLANK(K11)),"",K11-J11+1)</f>
        <v/>
      </c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</row>
    <row r="12" spans="1:67" s="70" customFormat="1" ht="14.65" thickBot="1" x14ac:dyDescent="0.5">
      <c r="A12" s="135"/>
      <c r="B12" s="136" t="s">
        <v>23</v>
      </c>
      <c r="C12" s="137"/>
      <c r="D12" s="137"/>
      <c r="E12" s="138"/>
      <c r="F12" s="139">
        <v>0</v>
      </c>
      <c r="G12" s="140"/>
      <c r="H12" s="140"/>
      <c r="I12" s="141"/>
      <c r="J12" s="67"/>
      <c r="K12" s="68"/>
      <c r="L12" s="56" t="str">
        <f t="shared" ref="L12:L140" si="3">IF(OR(ISBLANK(J12),ISBLANK(K12)),"",K12-J12+1)</f>
        <v/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</row>
    <row r="13" spans="1:67" s="64" customFormat="1" ht="14.65" thickBot="1" x14ac:dyDescent="0.5">
      <c r="A13" s="142"/>
      <c r="B13" s="143" t="s">
        <v>53</v>
      </c>
      <c r="C13" s="144" t="s">
        <v>103</v>
      </c>
      <c r="D13" s="144" t="s">
        <v>104</v>
      </c>
      <c r="E13" s="145"/>
      <c r="F13" s="139">
        <v>0</v>
      </c>
      <c r="G13" s="146">
        <f>G11</f>
        <v>43969</v>
      </c>
      <c r="H13" s="146">
        <f t="shared" ref="H13:H14" si="4">G13+(I13-1)</f>
        <v>43970</v>
      </c>
      <c r="I13" s="141">
        <v>2</v>
      </c>
      <c r="J13" s="52"/>
      <c r="K13" s="53"/>
      <c r="L13" s="48" t="str">
        <f t="shared" ref="L13:L14" si="5">IF(OR(ISBLANK(J13),ISBLANK(K13)),"",K13-J13+1)</f>
        <v/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5"/>
      <c r="Z13" s="65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</row>
    <row r="14" spans="1:67" s="64" customFormat="1" ht="14.65" thickBot="1" x14ac:dyDescent="0.5">
      <c r="A14" s="147"/>
      <c r="B14" s="143" t="s">
        <v>78</v>
      </c>
      <c r="C14" s="144" t="s">
        <v>103</v>
      </c>
      <c r="D14" s="144" t="s">
        <v>105</v>
      </c>
      <c r="E14" s="148"/>
      <c r="F14" s="149"/>
      <c r="G14" s="146">
        <f t="shared" ref="G14" si="6">H13+1</f>
        <v>43971</v>
      </c>
      <c r="H14" s="146">
        <f t="shared" si="4"/>
        <v>43973</v>
      </c>
      <c r="I14" s="150">
        <v>3</v>
      </c>
      <c r="J14" s="52"/>
      <c r="K14" s="53"/>
      <c r="L14" s="48" t="str">
        <f t="shared" si="5"/>
        <v/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5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</row>
    <row r="15" spans="1:67" s="58" customFormat="1" ht="14.65" thickBot="1" x14ac:dyDescent="0.5">
      <c r="A15" s="142"/>
      <c r="B15" s="151" t="s">
        <v>106</v>
      </c>
      <c r="C15" s="152"/>
      <c r="D15" s="152"/>
      <c r="E15" s="145"/>
      <c r="F15" s="139">
        <v>0</v>
      </c>
      <c r="G15" s="153"/>
      <c r="H15" s="153"/>
      <c r="I15" s="141"/>
      <c r="J15" s="54"/>
      <c r="K15" s="55"/>
      <c r="L15" s="56" t="str">
        <f t="shared" si="3"/>
        <v/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9"/>
      <c r="Z15" s="59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1:67" s="64" customFormat="1" ht="14.65" thickBot="1" x14ac:dyDescent="0.5">
      <c r="A16" s="147"/>
      <c r="B16" s="143" t="s">
        <v>54</v>
      </c>
      <c r="C16" s="144" t="s">
        <v>103</v>
      </c>
      <c r="D16" s="144" t="s">
        <v>104</v>
      </c>
      <c r="E16" s="148"/>
      <c r="F16" s="149"/>
      <c r="G16" s="146">
        <f>G13</f>
        <v>43969</v>
      </c>
      <c r="H16" s="146">
        <f>G16+(I16-1)</f>
        <v>43971</v>
      </c>
      <c r="I16" s="150">
        <v>3</v>
      </c>
      <c r="J16" s="52"/>
      <c r="K16" s="53"/>
      <c r="L16" s="48" t="str">
        <f t="shared" si="3"/>
        <v/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5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</row>
    <row r="17" spans="1:66" s="64" customFormat="1" ht="14.65" thickBot="1" x14ac:dyDescent="0.5">
      <c r="A17" s="142"/>
      <c r="B17" s="143" t="s">
        <v>55</v>
      </c>
      <c r="C17" s="144" t="s">
        <v>103</v>
      </c>
      <c r="D17" s="144" t="s">
        <v>105</v>
      </c>
      <c r="E17" s="148"/>
      <c r="F17" s="149"/>
      <c r="G17" s="146">
        <f t="shared" ref="G17" si="7">H16+1</f>
        <v>43972</v>
      </c>
      <c r="H17" s="146">
        <f>G17+(I17-1)</f>
        <v>43973</v>
      </c>
      <c r="I17" s="150">
        <v>2</v>
      </c>
      <c r="J17" s="52"/>
      <c r="K17" s="53"/>
      <c r="L17" s="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5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</row>
    <row r="18" spans="1:66" s="64" customFormat="1" ht="14.65" thickBot="1" x14ac:dyDescent="0.5">
      <c r="A18" s="128" t="s">
        <v>2</v>
      </c>
      <c r="B18" s="129" t="s">
        <v>24</v>
      </c>
      <c r="C18" s="130"/>
      <c r="D18" s="130"/>
      <c r="E18" s="131"/>
      <c r="F18" s="132"/>
      <c r="G18" s="133">
        <v>43115</v>
      </c>
      <c r="H18" s="133">
        <f>G18+(I18-1)</f>
        <v>43124</v>
      </c>
      <c r="I18" s="134">
        <v>10</v>
      </c>
      <c r="J18" s="52"/>
      <c r="K18" s="53"/>
      <c r="L18" s="48" t="str">
        <f t="shared" si="3"/>
        <v/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</row>
    <row r="19" spans="1:66" s="64" customFormat="1" ht="14.65" thickBot="1" x14ac:dyDescent="0.5">
      <c r="A19" s="147"/>
      <c r="B19" s="161" t="s">
        <v>88</v>
      </c>
      <c r="C19" s="144"/>
      <c r="D19" s="144"/>
      <c r="E19" s="148"/>
      <c r="F19" s="149"/>
      <c r="G19" s="146"/>
      <c r="H19" s="146"/>
      <c r="I19" s="150"/>
      <c r="J19" s="52"/>
      <c r="K19" s="53"/>
      <c r="L19" s="48" t="str">
        <f t="shared" ref="L19" si="8">IF(OR(ISBLANK(J19),ISBLANK(K19)),"",K19-J19+1)</f>
        <v/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</row>
    <row r="20" spans="1:66" s="64" customFormat="1" ht="14.65" thickBot="1" x14ac:dyDescent="0.5">
      <c r="A20" s="147"/>
      <c r="B20" s="161" t="s">
        <v>25</v>
      </c>
      <c r="C20" s="144"/>
      <c r="D20" s="144"/>
      <c r="E20" s="148"/>
      <c r="F20" s="149"/>
      <c r="G20" s="146"/>
      <c r="H20" s="146"/>
      <c r="I20" s="150"/>
      <c r="J20" s="52"/>
      <c r="K20" s="53"/>
      <c r="L20" s="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</row>
    <row r="21" spans="1:66" s="64" customFormat="1" ht="14.65" thickBot="1" x14ac:dyDescent="0.5">
      <c r="A21" s="147"/>
      <c r="B21" s="161" t="s">
        <v>87</v>
      </c>
      <c r="C21" s="144"/>
      <c r="D21" s="144"/>
      <c r="E21" s="148"/>
      <c r="F21" s="149"/>
      <c r="G21" s="146"/>
      <c r="H21" s="146"/>
      <c r="I21" s="150"/>
      <c r="J21" s="52"/>
      <c r="K21" s="53"/>
      <c r="L21" s="48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</row>
    <row r="22" spans="1:66" s="58" customFormat="1" ht="14.65" thickBot="1" x14ac:dyDescent="0.5">
      <c r="A22" s="142">
        <v>1</v>
      </c>
      <c r="B22" s="151" t="s">
        <v>56</v>
      </c>
      <c r="C22" s="152"/>
      <c r="D22" s="152"/>
      <c r="E22" s="162"/>
      <c r="F22" s="139"/>
      <c r="G22" s="153"/>
      <c r="H22" s="153"/>
      <c r="I22" s="141"/>
      <c r="J22" s="54"/>
      <c r="K22" s="55"/>
      <c r="L22" s="56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1:66" s="75" customFormat="1" ht="14.65" thickBot="1" x14ac:dyDescent="0.5">
      <c r="A23" s="163"/>
      <c r="B23" s="176"/>
      <c r="C23" s="144"/>
      <c r="D23" s="144"/>
      <c r="E23" s="165"/>
      <c r="F23" s="166"/>
      <c r="G23" s="167"/>
      <c r="H23" s="167"/>
      <c r="I23" s="168"/>
      <c r="J23" s="71"/>
      <c r="K23" s="72"/>
      <c r="L23" s="73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</row>
    <row r="24" spans="1:66" s="75" customFormat="1" ht="14.65" thickBot="1" x14ac:dyDescent="0.5">
      <c r="A24" s="163"/>
      <c r="B24" s="176"/>
      <c r="C24" s="144"/>
      <c r="D24" s="144"/>
      <c r="E24" s="165"/>
      <c r="F24" s="166"/>
      <c r="G24" s="167"/>
      <c r="H24" s="167"/>
      <c r="I24" s="168"/>
      <c r="J24" s="71"/>
      <c r="K24" s="72"/>
      <c r="L24" s="73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</row>
    <row r="25" spans="1:66" s="75" customFormat="1" ht="14.65" thickBot="1" x14ac:dyDescent="0.5">
      <c r="A25" s="163"/>
      <c r="B25" s="176"/>
      <c r="C25" s="144"/>
      <c r="D25" s="144"/>
      <c r="E25" s="165"/>
      <c r="F25" s="166"/>
      <c r="G25" s="167"/>
      <c r="H25" s="167"/>
      <c r="I25" s="168"/>
      <c r="J25" s="71"/>
      <c r="K25" s="72"/>
      <c r="L25" s="73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</row>
    <row r="26" spans="1:66" s="75" customFormat="1" ht="14.65" thickBot="1" x14ac:dyDescent="0.5">
      <c r="A26" s="163"/>
      <c r="B26" s="176"/>
      <c r="C26" s="144"/>
      <c r="D26" s="144"/>
      <c r="E26" s="165"/>
      <c r="F26" s="166"/>
      <c r="G26" s="167"/>
      <c r="H26" s="167"/>
      <c r="I26" s="168"/>
      <c r="J26" s="71"/>
      <c r="K26" s="72"/>
      <c r="L26" s="73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</row>
    <row r="27" spans="1:66" s="75" customFormat="1" ht="14.65" thickBot="1" x14ac:dyDescent="0.5">
      <c r="A27" s="163"/>
      <c r="B27" s="176"/>
      <c r="C27" s="144"/>
      <c r="D27" s="144"/>
      <c r="E27" s="165"/>
      <c r="F27" s="166"/>
      <c r="G27" s="167"/>
      <c r="H27" s="167"/>
      <c r="I27" s="168"/>
      <c r="J27" s="71"/>
      <c r="K27" s="72"/>
      <c r="L27" s="73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</row>
    <row r="28" spans="1:66" s="75" customFormat="1" ht="14.65" thickBot="1" x14ac:dyDescent="0.5">
      <c r="A28" s="163"/>
      <c r="B28" s="176"/>
      <c r="C28" s="144"/>
      <c r="D28" s="144"/>
      <c r="E28" s="165"/>
      <c r="F28" s="166"/>
      <c r="G28" s="167"/>
      <c r="H28" s="167"/>
      <c r="I28" s="168"/>
      <c r="J28" s="71"/>
      <c r="K28" s="72"/>
      <c r="L28" s="73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</row>
    <row r="29" spans="1:66" s="75" customFormat="1" ht="14.65" thickBot="1" x14ac:dyDescent="0.5">
      <c r="A29" s="163"/>
      <c r="B29" s="176"/>
      <c r="C29" s="144"/>
      <c r="D29" s="144"/>
      <c r="E29" s="165"/>
      <c r="F29" s="166"/>
      <c r="G29" s="167"/>
      <c r="H29" s="167"/>
      <c r="I29" s="168"/>
      <c r="J29" s="71"/>
      <c r="K29" s="72"/>
      <c r="L29" s="73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</row>
    <row r="30" spans="1:66" s="75" customFormat="1" ht="14.65" thickBot="1" x14ac:dyDescent="0.5">
      <c r="A30" s="163"/>
      <c r="B30" s="176"/>
      <c r="C30" s="144"/>
      <c r="D30" s="144"/>
      <c r="E30" s="165"/>
      <c r="F30" s="166"/>
      <c r="G30" s="167"/>
      <c r="H30" s="167"/>
      <c r="I30" s="168"/>
      <c r="J30" s="71"/>
      <c r="K30" s="72"/>
      <c r="L30" s="73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</row>
    <row r="31" spans="1:66" s="75" customFormat="1" ht="14.65" thickBot="1" x14ac:dyDescent="0.5">
      <c r="A31" s="163"/>
      <c r="B31" s="176"/>
      <c r="C31" s="144"/>
      <c r="D31" s="144"/>
      <c r="E31" s="165"/>
      <c r="F31" s="166"/>
      <c r="G31" s="167"/>
      <c r="H31" s="167"/>
      <c r="I31" s="168"/>
      <c r="J31" s="71"/>
      <c r="K31" s="72"/>
      <c r="L31" s="73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</row>
    <row r="32" spans="1:66" s="75" customFormat="1" ht="14.65" thickBot="1" x14ac:dyDescent="0.5">
      <c r="A32" s="163"/>
      <c r="B32" s="176"/>
      <c r="C32" s="144"/>
      <c r="D32" s="144"/>
      <c r="E32" s="165"/>
      <c r="F32" s="166"/>
      <c r="G32" s="167"/>
      <c r="H32" s="167"/>
      <c r="I32" s="168"/>
      <c r="J32" s="71"/>
      <c r="K32" s="72"/>
      <c r="L32" s="73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</row>
    <row r="33" spans="1:66" s="64" customFormat="1" ht="14.65" thickBot="1" x14ac:dyDescent="0.5">
      <c r="A33" s="147"/>
      <c r="B33" s="176"/>
      <c r="C33" s="144"/>
      <c r="D33" s="144"/>
      <c r="E33" s="148"/>
      <c r="F33" s="149"/>
      <c r="G33" s="146"/>
      <c r="H33" s="146"/>
      <c r="I33" s="150"/>
      <c r="J33" s="52"/>
      <c r="K33" s="53"/>
      <c r="L33" s="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</row>
    <row r="34" spans="1:66" s="58" customFormat="1" ht="14.65" thickBot="1" x14ac:dyDescent="0.5">
      <c r="A34" s="142">
        <v>2</v>
      </c>
      <c r="B34" s="151" t="s">
        <v>57</v>
      </c>
      <c r="C34" s="152"/>
      <c r="D34" s="152"/>
      <c r="E34" s="162"/>
      <c r="F34" s="139"/>
      <c r="G34" s="153"/>
      <c r="H34" s="153"/>
      <c r="I34" s="141"/>
      <c r="J34" s="54"/>
      <c r="K34" s="55"/>
      <c r="L34" s="56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1:66" s="64" customFormat="1" ht="14.65" thickBot="1" x14ac:dyDescent="0.5">
      <c r="A35" s="147"/>
      <c r="B35" s="176"/>
      <c r="C35" s="144"/>
      <c r="D35" s="144"/>
      <c r="E35" s="148"/>
      <c r="F35" s="149"/>
      <c r="G35" s="146"/>
      <c r="H35" s="146"/>
      <c r="I35" s="150"/>
      <c r="J35" s="52"/>
      <c r="K35" s="53"/>
      <c r="L35" s="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</row>
    <row r="36" spans="1:66" s="64" customFormat="1" ht="14.65" thickBot="1" x14ac:dyDescent="0.5">
      <c r="A36" s="147"/>
      <c r="B36" s="176"/>
      <c r="C36" s="144"/>
      <c r="D36" s="144"/>
      <c r="E36" s="148"/>
      <c r="F36" s="149"/>
      <c r="G36" s="146"/>
      <c r="H36" s="146"/>
      <c r="I36" s="150"/>
      <c r="J36" s="52"/>
      <c r="K36" s="53"/>
      <c r="L36" s="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</row>
    <row r="37" spans="1:66" s="64" customFormat="1" ht="14.65" thickBot="1" x14ac:dyDescent="0.5">
      <c r="A37" s="147"/>
      <c r="B37" s="176"/>
      <c r="C37" s="144"/>
      <c r="D37" s="144"/>
      <c r="E37" s="148"/>
      <c r="F37" s="149"/>
      <c r="G37" s="146"/>
      <c r="H37" s="146"/>
      <c r="I37" s="150"/>
      <c r="J37" s="52"/>
      <c r="K37" s="53"/>
      <c r="L37" s="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</row>
    <row r="38" spans="1:66" s="64" customFormat="1" ht="14.65" thickBot="1" x14ac:dyDescent="0.5">
      <c r="A38" s="147"/>
      <c r="B38" s="176"/>
      <c r="C38" s="144"/>
      <c r="D38" s="144"/>
      <c r="E38" s="148"/>
      <c r="F38" s="149"/>
      <c r="G38" s="146"/>
      <c r="H38" s="146"/>
      <c r="I38" s="150"/>
      <c r="J38" s="52"/>
      <c r="K38" s="53"/>
      <c r="L38" s="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</row>
    <row r="39" spans="1:66" s="64" customFormat="1" ht="14.65" thickBot="1" x14ac:dyDescent="0.5">
      <c r="A39" s="147"/>
      <c r="B39" s="176"/>
      <c r="C39" s="144"/>
      <c r="D39" s="144"/>
      <c r="E39" s="148"/>
      <c r="F39" s="149"/>
      <c r="G39" s="146"/>
      <c r="H39" s="146"/>
      <c r="I39" s="150"/>
      <c r="J39" s="52"/>
      <c r="K39" s="53"/>
      <c r="L39" s="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</row>
    <row r="40" spans="1:66" s="58" customFormat="1" ht="14.65" thickBot="1" x14ac:dyDescent="0.5">
      <c r="A40" s="169" t="s">
        <v>91</v>
      </c>
      <c r="B40" s="170"/>
      <c r="C40" s="171"/>
      <c r="D40" s="171"/>
      <c r="E40" s="172"/>
      <c r="F40" s="173"/>
      <c r="G40" s="174"/>
      <c r="H40" s="174"/>
      <c r="I40" s="175"/>
      <c r="J40" s="54"/>
      <c r="K40" s="55"/>
      <c r="L40" s="56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1:66" s="64" customFormat="1" ht="14.65" thickBot="1" x14ac:dyDescent="0.5">
      <c r="A41" s="128" t="s">
        <v>26</v>
      </c>
      <c r="B41" s="129" t="s">
        <v>27</v>
      </c>
      <c r="C41" s="130"/>
      <c r="D41" s="130"/>
      <c r="E41" s="131"/>
      <c r="F41" s="132"/>
      <c r="G41" s="133"/>
      <c r="H41" s="133"/>
      <c r="I41" s="134"/>
      <c r="J41" s="52"/>
      <c r="K41" s="53"/>
      <c r="L41" s="48" t="str">
        <f t="shared" ref="L41:L42" si="9">IF(OR(ISBLANK(J41),ISBLANK(K41)),"",K41-J41+1)</f>
        <v/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</row>
    <row r="42" spans="1:66" s="64" customFormat="1" ht="14.65" thickBot="1" x14ac:dyDescent="0.5">
      <c r="A42" s="154">
        <v>1</v>
      </c>
      <c r="B42" s="155" t="s">
        <v>28</v>
      </c>
      <c r="C42" s="156"/>
      <c r="D42" s="156"/>
      <c r="E42" s="157"/>
      <c r="F42" s="158"/>
      <c r="G42" s="159"/>
      <c r="H42" s="159"/>
      <c r="I42" s="160"/>
      <c r="J42" s="52"/>
      <c r="K42" s="53"/>
      <c r="L42" s="48" t="str">
        <f t="shared" si="9"/>
        <v/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5"/>
      <c r="Z42" s="65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</row>
    <row r="43" spans="1:66" s="58" customFormat="1" ht="14.65" thickBot="1" x14ac:dyDescent="0.5">
      <c r="A43" s="142"/>
      <c r="B43" s="151" t="s">
        <v>76</v>
      </c>
      <c r="C43" s="152"/>
      <c r="D43" s="152"/>
      <c r="E43" s="145"/>
      <c r="F43" s="139"/>
      <c r="G43" s="153"/>
      <c r="H43" s="153"/>
      <c r="I43" s="141"/>
      <c r="J43" s="54"/>
      <c r="K43" s="55"/>
      <c r="L43" s="56" t="str">
        <f t="shared" ref="L43:L58" si="10">IF(OR(ISBLANK(J43),ISBLANK(K43)),"",K43-J43+1)</f>
        <v/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1:66" s="58" customFormat="1" ht="21" customHeight="1" thickBot="1" x14ac:dyDescent="0.5">
      <c r="A44" s="142"/>
      <c r="B44" s="151" t="s">
        <v>75</v>
      </c>
      <c r="C44" s="152"/>
      <c r="D44" s="152"/>
      <c r="E44" s="162"/>
      <c r="F44" s="139"/>
      <c r="G44" s="153"/>
      <c r="H44" s="153"/>
      <c r="I44" s="141"/>
      <c r="J44" s="54"/>
      <c r="K44" s="55"/>
      <c r="L44" s="56" t="str">
        <f t="shared" si="10"/>
        <v/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9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1:66" s="58" customFormat="1" ht="14.65" thickBot="1" x14ac:dyDescent="0.5">
      <c r="A45" s="142"/>
      <c r="B45" s="151" t="s">
        <v>82</v>
      </c>
      <c r="C45" s="152"/>
      <c r="D45" s="152"/>
      <c r="E45" s="162"/>
      <c r="F45" s="139"/>
      <c r="G45" s="153"/>
      <c r="H45" s="153"/>
      <c r="I45" s="141"/>
      <c r="J45" s="54"/>
      <c r="K45" s="55"/>
      <c r="L45" s="56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9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1:66" s="58" customFormat="1" ht="19.8" customHeight="1" thickBot="1" x14ac:dyDescent="0.5">
      <c r="A46" s="142"/>
      <c r="B46" s="151" t="s">
        <v>77</v>
      </c>
      <c r="C46" s="152"/>
      <c r="D46" s="152"/>
      <c r="E46" s="162"/>
      <c r="F46" s="139"/>
      <c r="G46" s="153"/>
      <c r="H46" s="153"/>
      <c r="I46" s="141"/>
      <c r="J46" s="54"/>
      <c r="K46" s="55"/>
      <c r="L46" s="56" t="str">
        <f t="shared" si="10"/>
        <v/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</row>
    <row r="47" spans="1:66" s="75" customFormat="1" ht="14.65" thickBot="1" x14ac:dyDescent="0.5">
      <c r="A47" s="163"/>
      <c r="B47" s="176"/>
      <c r="C47" s="164"/>
      <c r="D47" s="164"/>
      <c r="E47" s="165"/>
      <c r="F47" s="166"/>
      <c r="G47" s="167"/>
      <c r="H47" s="167"/>
      <c r="I47" s="168"/>
      <c r="J47" s="71"/>
      <c r="K47" s="72"/>
      <c r="L47" s="73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</row>
    <row r="48" spans="1:66" s="75" customFormat="1" ht="14.65" thickBot="1" x14ac:dyDescent="0.5">
      <c r="A48" s="163"/>
      <c r="B48" s="176"/>
      <c r="C48" s="164"/>
      <c r="D48" s="164"/>
      <c r="E48" s="165"/>
      <c r="F48" s="166"/>
      <c r="G48" s="167"/>
      <c r="H48" s="167"/>
      <c r="I48" s="168"/>
      <c r="J48" s="71"/>
      <c r="K48" s="72"/>
      <c r="L48" s="73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</row>
    <row r="49" spans="1:66" s="75" customFormat="1" ht="14.65" thickBot="1" x14ac:dyDescent="0.5">
      <c r="A49" s="163"/>
      <c r="B49" s="176"/>
      <c r="C49" s="164"/>
      <c r="D49" s="164"/>
      <c r="E49" s="165"/>
      <c r="F49" s="166"/>
      <c r="G49" s="167"/>
      <c r="H49" s="167"/>
      <c r="I49" s="168"/>
      <c r="J49" s="71"/>
      <c r="K49" s="72"/>
      <c r="L49" s="73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</row>
    <row r="50" spans="1:66" s="75" customFormat="1" ht="14.65" thickBot="1" x14ac:dyDescent="0.5">
      <c r="A50" s="163"/>
      <c r="B50" s="176"/>
      <c r="C50" s="164"/>
      <c r="D50" s="164"/>
      <c r="E50" s="165"/>
      <c r="F50" s="166"/>
      <c r="G50" s="167"/>
      <c r="H50" s="167"/>
      <c r="I50" s="168"/>
      <c r="J50" s="71"/>
      <c r="K50" s="72"/>
      <c r="L50" s="73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</row>
    <row r="51" spans="1:66" s="75" customFormat="1" ht="14.65" thickBot="1" x14ac:dyDescent="0.5">
      <c r="A51" s="163"/>
      <c r="B51" s="176"/>
      <c r="C51" s="164"/>
      <c r="D51" s="164"/>
      <c r="E51" s="165"/>
      <c r="F51" s="166"/>
      <c r="G51" s="167"/>
      <c r="H51" s="167"/>
      <c r="I51" s="168"/>
      <c r="J51" s="71"/>
      <c r="K51" s="72"/>
      <c r="L51" s="73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</row>
    <row r="52" spans="1:66" s="75" customFormat="1" ht="14.65" thickBot="1" x14ac:dyDescent="0.5">
      <c r="A52" s="163"/>
      <c r="B52" s="176"/>
      <c r="C52" s="164"/>
      <c r="D52" s="164"/>
      <c r="E52" s="165"/>
      <c r="F52" s="166"/>
      <c r="G52" s="167"/>
      <c r="H52" s="167"/>
      <c r="I52" s="168"/>
      <c r="J52" s="71"/>
      <c r="K52" s="72"/>
      <c r="L52" s="73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</row>
    <row r="53" spans="1:66" s="75" customFormat="1" ht="14.65" thickBot="1" x14ac:dyDescent="0.5">
      <c r="A53" s="163"/>
      <c r="B53" s="176"/>
      <c r="C53" s="164"/>
      <c r="D53" s="164"/>
      <c r="E53" s="165"/>
      <c r="F53" s="166"/>
      <c r="G53" s="167"/>
      <c r="H53" s="167"/>
      <c r="I53" s="168"/>
      <c r="J53" s="71"/>
      <c r="K53" s="72"/>
      <c r="L53" s="73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</row>
    <row r="54" spans="1:66" s="75" customFormat="1" ht="14.65" thickBot="1" x14ac:dyDescent="0.5">
      <c r="A54" s="163"/>
      <c r="B54" s="176"/>
      <c r="C54" s="164"/>
      <c r="D54" s="164"/>
      <c r="E54" s="165"/>
      <c r="F54" s="166"/>
      <c r="G54" s="167"/>
      <c r="H54" s="167"/>
      <c r="I54" s="168"/>
      <c r="J54" s="71"/>
      <c r="K54" s="72"/>
      <c r="L54" s="73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</row>
    <row r="55" spans="1:66" s="75" customFormat="1" ht="14.65" thickBot="1" x14ac:dyDescent="0.5">
      <c r="A55" s="163"/>
      <c r="B55" s="215"/>
      <c r="C55" s="164"/>
      <c r="D55" s="164"/>
      <c r="E55" s="165"/>
      <c r="F55" s="166"/>
      <c r="G55" s="167"/>
      <c r="H55" s="167"/>
      <c r="I55" s="168"/>
      <c r="J55" s="71"/>
      <c r="K55" s="72"/>
      <c r="L55" s="73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</row>
    <row r="56" spans="1:66" s="75" customFormat="1" ht="14.65" thickBot="1" x14ac:dyDescent="0.5">
      <c r="A56" s="163"/>
      <c r="B56" s="215"/>
      <c r="C56" s="164"/>
      <c r="D56" s="164"/>
      <c r="E56" s="165"/>
      <c r="F56" s="166"/>
      <c r="G56" s="167"/>
      <c r="H56" s="167"/>
      <c r="I56" s="168"/>
      <c r="J56" s="71"/>
      <c r="K56" s="72"/>
      <c r="L56" s="73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</row>
    <row r="57" spans="1:66" s="64" customFormat="1" ht="14.65" thickBot="1" x14ac:dyDescent="0.5">
      <c r="A57" s="147"/>
      <c r="B57" s="176"/>
      <c r="C57" s="144"/>
      <c r="D57" s="144"/>
      <c r="E57" s="148"/>
      <c r="F57" s="149"/>
      <c r="G57" s="146"/>
      <c r="H57" s="146"/>
      <c r="I57" s="150"/>
      <c r="J57" s="52"/>
      <c r="K57" s="53"/>
      <c r="L57" s="48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</row>
    <row r="58" spans="1:66" s="58" customFormat="1" ht="14.65" thickBot="1" x14ac:dyDescent="0.5">
      <c r="A58" s="142"/>
      <c r="B58" s="151"/>
      <c r="C58" s="152"/>
      <c r="D58" s="152"/>
      <c r="E58" s="162"/>
      <c r="F58" s="139"/>
      <c r="G58" s="153"/>
      <c r="H58" s="153"/>
      <c r="I58" s="141"/>
      <c r="J58" s="54"/>
      <c r="K58" s="55"/>
      <c r="L58" s="56" t="str">
        <f t="shared" si="10"/>
        <v/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1:66" s="58" customFormat="1" ht="14.65" thickBot="1" x14ac:dyDescent="0.5">
      <c r="A59" s="142"/>
      <c r="B59" s="151"/>
      <c r="C59" s="152"/>
      <c r="D59" s="152"/>
      <c r="E59" s="162"/>
      <c r="F59" s="139"/>
      <c r="G59" s="153"/>
      <c r="H59" s="153"/>
      <c r="I59" s="141"/>
      <c r="J59" s="54"/>
      <c r="K59" s="55"/>
      <c r="L59" s="56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1:66" s="58" customFormat="1" ht="18.600000000000001" customHeight="1" thickBot="1" x14ac:dyDescent="0.5">
      <c r="A60" s="169" t="s">
        <v>94</v>
      </c>
      <c r="B60" s="170"/>
      <c r="C60" s="171"/>
      <c r="D60" s="171"/>
      <c r="E60" s="172"/>
      <c r="F60" s="173"/>
      <c r="G60" s="174"/>
      <c r="H60" s="174"/>
      <c r="I60" s="175"/>
      <c r="J60" s="54"/>
      <c r="K60" s="55"/>
      <c r="L60" s="56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1:66" s="64" customFormat="1" ht="14.65" thickBot="1" x14ac:dyDescent="0.5">
      <c r="A61" s="154">
        <v>2</v>
      </c>
      <c r="B61" s="155" t="s">
        <v>29</v>
      </c>
      <c r="C61" s="156"/>
      <c r="D61" s="156"/>
      <c r="E61" s="157"/>
      <c r="F61" s="158"/>
      <c r="G61" s="159"/>
      <c r="H61" s="159"/>
      <c r="I61" s="160"/>
      <c r="J61" s="52"/>
      <c r="K61" s="53"/>
      <c r="L61" s="48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</row>
    <row r="62" spans="1:66" s="58" customFormat="1" ht="14.65" thickBot="1" x14ac:dyDescent="0.5">
      <c r="A62" s="142"/>
      <c r="B62" s="151" t="s">
        <v>56</v>
      </c>
      <c r="C62" s="152"/>
      <c r="D62" s="152"/>
      <c r="E62" s="162"/>
      <c r="F62" s="139"/>
      <c r="G62" s="153"/>
      <c r="H62" s="153"/>
      <c r="I62" s="141"/>
      <c r="J62" s="54"/>
      <c r="K62" s="55"/>
      <c r="L62" s="56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1:66" s="75" customFormat="1" ht="14.65" thickBot="1" x14ac:dyDescent="0.5">
      <c r="A63" s="163"/>
      <c r="B63" s="176"/>
      <c r="C63" s="164"/>
      <c r="D63" s="164"/>
      <c r="E63" s="165"/>
      <c r="F63" s="166"/>
      <c r="G63" s="167"/>
      <c r="H63" s="167"/>
      <c r="I63" s="168"/>
      <c r="J63" s="71"/>
      <c r="K63" s="72"/>
      <c r="L63" s="73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</row>
    <row r="64" spans="1:66" s="75" customFormat="1" ht="14.65" thickBot="1" x14ac:dyDescent="0.5">
      <c r="A64" s="163"/>
      <c r="B64" s="176"/>
      <c r="C64" s="164"/>
      <c r="D64" s="164"/>
      <c r="E64" s="165"/>
      <c r="F64" s="166"/>
      <c r="G64" s="167"/>
      <c r="H64" s="167"/>
      <c r="I64" s="168"/>
      <c r="J64" s="71"/>
      <c r="K64" s="72"/>
      <c r="L64" s="73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</row>
    <row r="65" spans="1:66" s="75" customFormat="1" ht="14.65" thickBot="1" x14ac:dyDescent="0.5">
      <c r="A65" s="163"/>
      <c r="B65" s="176"/>
      <c r="C65" s="164"/>
      <c r="D65" s="164"/>
      <c r="E65" s="165"/>
      <c r="F65" s="166"/>
      <c r="G65" s="167"/>
      <c r="H65" s="167"/>
      <c r="I65" s="168"/>
      <c r="J65" s="71"/>
      <c r="K65" s="72"/>
      <c r="L65" s="73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</row>
    <row r="66" spans="1:66" s="75" customFormat="1" ht="14.65" thickBot="1" x14ac:dyDescent="0.5">
      <c r="A66" s="163"/>
      <c r="B66" s="176"/>
      <c r="C66" s="164"/>
      <c r="D66" s="164"/>
      <c r="E66" s="165"/>
      <c r="F66" s="166"/>
      <c r="G66" s="167"/>
      <c r="H66" s="167"/>
      <c r="I66" s="168"/>
      <c r="J66" s="71"/>
      <c r="K66" s="72"/>
      <c r="L66" s="73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</row>
    <row r="67" spans="1:66" s="75" customFormat="1" ht="14.65" thickBot="1" x14ac:dyDescent="0.5">
      <c r="A67" s="163"/>
      <c r="B67" s="176"/>
      <c r="C67" s="164"/>
      <c r="D67" s="164"/>
      <c r="E67" s="165"/>
      <c r="F67" s="166"/>
      <c r="G67" s="167"/>
      <c r="H67" s="167"/>
      <c r="I67" s="168"/>
      <c r="J67" s="71"/>
      <c r="K67" s="72"/>
      <c r="L67" s="73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</row>
    <row r="68" spans="1:66" s="75" customFormat="1" ht="14.65" thickBot="1" x14ac:dyDescent="0.5">
      <c r="A68" s="163"/>
      <c r="B68" s="176"/>
      <c r="C68" s="164"/>
      <c r="D68" s="164"/>
      <c r="E68" s="165"/>
      <c r="F68" s="166"/>
      <c r="G68" s="167"/>
      <c r="H68" s="167"/>
      <c r="I68" s="168"/>
      <c r="J68" s="71"/>
      <c r="K68" s="72"/>
      <c r="L68" s="73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</row>
    <row r="69" spans="1:66" s="75" customFormat="1" ht="14.65" thickBot="1" x14ac:dyDescent="0.5">
      <c r="A69" s="163"/>
      <c r="B69" s="176"/>
      <c r="C69" s="164"/>
      <c r="D69" s="164"/>
      <c r="E69" s="165"/>
      <c r="F69" s="166"/>
      <c r="G69" s="167"/>
      <c r="H69" s="167"/>
      <c r="I69" s="168"/>
      <c r="J69" s="71"/>
      <c r="K69" s="72"/>
      <c r="L69" s="73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</row>
    <row r="70" spans="1:66" s="75" customFormat="1" ht="14.65" thickBot="1" x14ac:dyDescent="0.5">
      <c r="A70" s="163"/>
      <c r="B70" s="176"/>
      <c r="C70" s="164"/>
      <c r="D70" s="164"/>
      <c r="E70" s="165"/>
      <c r="F70" s="166"/>
      <c r="G70" s="167"/>
      <c r="H70" s="167"/>
      <c r="I70" s="168"/>
      <c r="J70" s="71"/>
      <c r="K70" s="72"/>
      <c r="L70" s="73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</row>
    <row r="71" spans="1:66" s="75" customFormat="1" ht="14.65" thickBot="1" x14ac:dyDescent="0.5">
      <c r="A71" s="163"/>
      <c r="B71" s="176"/>
      <c r="C71" s="164"/>
      <c r="D71" s="164"/>
      <c r="E71" s="165"/>
      <c r="F71" s="166"/>
      <c r="G71" s="167"/>
      <c r="H71" s="167"/>
      <c r="I71" s="168"/>
      <c r="J71" s="71"/>
      <c r="K71" s="72"/>
      <c r="L71" s="73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</row>
    <row r="72" spans="1:66" s="75" customFormat="1" ht="14.65" thickBot="1" x14ac:dyDescent="0.5">
      <c r="A72" s="163"/>
      <c r="B72" s="176"/>
      <c r="C72" s="164"/>
      <c r="D72" s="164"/>
      <c r="E72" s="165"/>
      <c r="F72" s="166"/>
      <c r="G72" s="167"/>
      <c r="H72" s="167"/>
      <c r="I72" s="168"/>
      <c r="J72" s="71"/>
      <c r="K72" s="72"/>
      <c r="L72" s="73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</row>
    <row r="73" spans="1:66" s="64" customFormat="1" ht="14.65" thickBot="1" x14ac:dyDescent="0.5">
      <c r="A73" s="147"/>
      <c r="B73" s="176"/>
      <c r="C73" s="144"/>
      <c r="D73" s="144"/>
      <c r="E73" s="148"/>
      <c r="F73" s="149"/>
      <c r="G73" s="167"/>
      <c r="H73" s="167"/>
      <c r="I73" s="168"/>
      <c r="J73" s="52"/>
      <c r="K73" s="53"/>
      <c r="L73" s="48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</row>
    <row r="74" spans="1:66" s="58" customFormat="1" ht="14.65" thickBot="1" x14ac:dyDescent="0.5">
      <c r="A74" s="142"/>
      <c r="B74" s="151" t="s">
        <v>57</v>
      </c>
      <c r="C74" s="152"/>
      <c r="D74" s="152"/>
      <c r="E74" s="162"/>
      <c r="F74" s="139"/>
      <c r="G74" s="153"/>
      <c r="H74" s="153"/>
      <c r="I74" s="141"/>
      <c r="J74" s="54"/>
      <c r="K74" s="55"/>
      <c r="L74" s="56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1:66" s="64" customFormat="1" ht="14.65" thickBot="1" x14ac:dyDescent="0.5">
      <c r="A75" s="147"/>
      <c r="B75" s="176"/>
      <c r="C75" s="144"/>
      <c r="D75" s="144"/>
      <c r="E75" s="148"/>
      <c r="F75" s="149"/>
      <c r="G75" s="146"/>
      <c r="H75" s="146"/>
      <c r="I75" s="150"/>
      <c r="J75" s="52"/>
      <c r="K75" s="53"/>
      <c r="L75" s="48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</row>
    <row r="76" spans="1:66" s="64" customFormat="1" ht="14.65" thickBot="1" x14ac:dyDescent="0.5">
      <c r="A76" s="147"/>
      <c r="B76" s="176"/>
      <c r="C76" s="144"/>
      <c r="D76" s="144"/>
      <c r="E76" s="148"/>
      <c r="F76" s="149"/>
      <c r="G76" s="146"/>
      <c r="H76" s="146"/>
      <c r="I76" s="150"/>
      <c r="J76" s="52"/>
      <c r="K76" s="53"/>
      <c r="L76" s="48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</row>
    <row r="77" spans="1:66" s="64" customFormat="1" ht="14.65" thickBot="1" x14ac:dyDescent="0.5">
      <c r="A77" s="147"/>
      <c r="B77" s="176"/>
      <c r="C77" s="144"/>
      <c r="D77" s="144"/>
      <c r="E77" s="148"/>
      <c r="F77" s="149"/>
      <c r="G77" s="146"/>
      <c r="H77" s="146"/>
      <c r="I77" s="150"/>
      <c r="J77" s="52"/>
      <c r="K77" s="53"/>
      <c r="L77" s="48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</row>
    <row r="78" spans="1:66" s="64" customFormat="1" ht="14.65" thickBot="1" x14ac:dyDescent="0.5">
      <c r="A78" s="147"/>
      <c r="B78" s="176"/>
      <c r="C78" s="144"/>
      <c r="D78" s="144"/>
      <c r="E78" s="148"/>
      <c r="F78" s="149"/>
      <c r="G78" s="146"/>
      <c r="H78" s="146"/>
      <c r="I78" s="150"/>
      <c r="J78" s="52"/>
      <c r="K78" s="53"/>
      <c r="L78" s="48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</row>
    <row r="79" spans="1:66" s="58" customFormat="1" ht="18.600000000000001" customHeight="1" thickBot="1" x14ac:dyDescent="0.5">
      <c r="A79" s="169" t="s">
        <v>94</v>
      </c>
      <c r="B79" s="170"/>
      <c r="C79" s="171"/>
      <c r="D79" s="171"/>
      <c r="E79" s="172"/>
      <c r="F79" s="173"/>
      <c r="G79" s="174"/>
      <c r="H79" s="174"/>
      <c r="I79" s="175"/>
      <c r="J79" s="54"/>
      <c r="K79" s="55"/>
      <c r="L79" s="56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</row>
    <row r="80" spans="1:66" s="64" customFormat="1" ht="28.9" thickBot="1" x14ac:dyDescent="0.5">
      <c r="A80" s="154">
        <v>3</v>
      </c>
      <c r="B80" s="155" t="s">
        <v>30</v>
      </c>
      <c r="C80" s="177"/>
      <c r="D80" s="177"/>
      <c r="E80" s="157"/>
      <c r="F80" s="158"/>
      <c r="G80" s="159">
        <v>43157</v>
      </c>
      <c r="H80" s="159">
        <f>G80+I80</f>
        <v>43197</v>
      </c>
      <c r="I80" s="160">
        <v>40</v>
      </c>
      <c r="J80" s="52"/>
      <c r="K80" s="53"/>
      <c r="L80" s="48" t="str">
        <f t="shared" ref="L80" si="11">IF(OR(ISBLANK(J80),ISBLANK(K80)),"",K80-J80+1)</f>
        <v/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5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</row>
    <row r="81" spans="1:66" s="58" customFormat="1" ht="14.65" thickBot="1" x14ac:dyDescent="0.5">
      <c r="A81" s="142">
        <v>3.1</v>
      </c>
      <c r="B81" s="151" t="s">
        <v>79</v>
      </c>
      <c r="C81" s="152"/>
      <c r="D81" s="152"/>
      <c r="E81" s="162"/>
      <c r="F81" s="139"/>
      <c r="G81" s="153"/>
      <c r="H81" s="153"/>
      <c r="I81" s="141"/>
      <c r="J81" s="54"/>
      <c r="K81" s="55"/>
      <c r="L81" s="56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</row>
    <row r="82" spans="1:66" s="64" customFormat="1" ht="14.65" thickBot="1" x14ac:dyDescent="0.5">
      <c r="A82" s="147"/>
      <c r="B82" s="176"/>
      <c r="C82" s="144"/>
      <c r="D82" s="152"/>
      <c r="E82" s="148"/>
      <c r="F82" s="149"/>
      <c r="G82" s="146"/>
      <c r="H82" s="146"/>
      <c r="I82" s="150"/>
      <c r="J82" s="52"/>
      <c r="K82" s="53"/>
      <c r="L82" s="48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5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</row>
    <row r="83" spans="1:66" s="64" customFormat="1" ht="14.65" thickBot="1" x14ac:dyDescent="0.5">
      <c r="A83" s="147"/>
      <c r="B83" s="176"/>
      <c r="C83" s="144"/>
      <c r="D83" s="152"/>
      <c r="E83" s="148"/>
      <c r="F83" s="149"/>
      <c r="G83" s="146"/>
      <c r="H83" s="146"/>
      <c r="I83" s="150"/>
      <c r="J83" s="52"/>
      <c r="K83" s="53"/>
      <c r="L83" s="48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5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</row>
    <row r="84" spans="1:66" s="64" customFormat="1" ht="14.65" thickBot="1" x14ac:dyDescent="0.5">
      <c r="A84" s="147"/>
      <c r="B84" s="176"/>
      <c r="C84" s="144"/>
      <c r="D84" s="152"/>
      <c r="E84" s="148"/>
      <c r="F84" s="149"/>
      <c r="G84" s="146"/>
      <c r="H84" s="146"/>
      <c r="I84" s="150"/>
      <c r="J84" s="52"/>
      <c r="K84" s="53"/>
      <c r="L84" s="48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5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</row>
    <row r="85" spans="1:66" s="64" customFormat="1" ht="14.65" thickBot="1" x14ac:dyDescent="0.5">
      <c r="A85" s="147"/>
      <c r="B85" s="176"/>
      <c r="C85" s="144"/>
      <c r="D85" s="152"/>
      <c r="E85" s="148"/>
      <c r="F85" s="149"/>
      <c r="G85" s="146"/>
      <c r="H85" s="146"/>
      <c r="I85" s="150"/>
      <c r="J85" s="52"/>
      <c r="K85" s="53"/>
      <c r="L85" s="48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5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</row>
    <row r="86" spans="1:66" s="64" customFormat="1" ht="14.65" thickBot="1" x14ac:dyDescent="0.5">
      <c r="A86" s="147"/>
      <c r="B86" s="176"/>
      <c r="C86" s="144"/>
      <c r="D86" s="152"/>
      <c r="E86" s="148"/>
      <c r="F86" s="149"/>
      <c r="G86" s="146"/>
      <c r="H86" s="146"/>
      <c r="I86" s="150"/>
      <c r="J86" s="52"/>
      <c r="K86" s="53"/>
      <c r="L86" s="48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5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</row>
    <row r="87" spans="1:66" s="64" customFormat="1" ht="14.65" thickBot="1" x14ac:dyDescent="0.5">
      <c r="A87" s="147"/>
      <c r="B87" s="176"/>
      <c r="C87" s="144"/>
      <c r="D87" s="152"/>
      <c r="E87" s="148"/>
      <c r="F87" s="149"/>
      <c r="G87" s="146"/>
      <c r="H87" s="146"/>
      <c r="I87" s="150"/>
      <c r="J87" s="52"/>
      <c r="K87" s="53"/>
      <c r="L87" s="48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5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</row>
    <row r="88" spans="1:66" s="64" customFormat="1" ht="14.65" thickBot="1" x14ac:dyDescent="0.5">
      <c r="A88" s="147"/>
      <c r="B88" s="176"/>
      <c r="C88" s="152"/>
      <c r="D88" s="152"/>
      <c r="E88" s="148"/>
      <c r="F88" s="149"/>
      <c r="G88" s="146"/>
      <c r="H88" s="146"/>
      <c r="I88" s="150"/>
      <c r="J88" s="52"/>
      <c r="K88" s="53"/>
      <c r="L88" s="48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5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</row>
    <row r="89" spans="1:66" s="58" customFormat="1" ht="14.65" thickBot="1" x14ac:dyDescent="0.5">
      <c r="A89" s="142">
        <v>3.2</v>
      </c>
      <c r="B89" s="151" t="s">
        <v>80</v>
      </c>
      <c r="C89" s="152"/>
      <c r="D89" s="152"/>
      <c r="E89" s="162"/>
      <c r="F89" s="139"/>
      <c r="G89" s="153"/>
      <c r="H89" s="153"/>
      <c r="I89" s="141"/>
      <c r="J89" s="54"/>
      <c r="K89" s="55"/>
      <c r="L89" s="56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</row>
    <row r="90" spans="1:66" s="58" customFormat="1" ht="14.65" thickBot="1" x14ac:dyDescent="0.5">
      <c r="A90" s="142"/>
      <c r="B90" s="151" t="s">
        <v>56</v>
      </c>
      <c r="C90" s="152"/>
      <c r="D90" s="152"/>
      <c r="E90" s="162"/>
      <c r="F90" s="139"/>
      <c r="G90" s="153"/>
      <c r="H90" s="153"/>
      <c r="I90" s="141"/>
      <c r="J90" s="54"/>
      <c r="K90" s="55"/>
      <c r="L90" s="56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</row>
    <row r="91" spans="1:66" s="75" customFormat="1" ht="14.65" thickBot="1" x14ac:dyDescent="0.5">
      <c r="A91" s="163"/>
      <c r="B91" s="176"/>
      <c r="C91" s="144"/>
      <c r="D91" s="164"/>
      <c r="E91" s="165"/>
      <c r="F91" s="166"/>
      <c r="G91" s="167"/>
      <c r="H91" s="167"/>
      <c r="I91" s="168"/>
      <c r="J91" s="71"/>
      <c r="K91" s="72"/>
      <c r="L91" s="73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</row>
    <row r="92" spans="1:66" s="75" customFormat="1" ht="14.65" thickBot="1" x14ac:dyDescent="0.5">
      <c r="A92" s="163"/>
      <c r="B92" s="176"/>
      <c r="C92" s="164"/>
      <c r="D92" s="164"/>
      <c r="E92" s="165"/>
      <c r="F92" s="166"/>
      <c r="G92" s="167"/>
      <c r="H92" s="167"/>
      <c r="I92" s="168"/>
      <c r="J92" s="71"/>
      <c r="K92" s="72"/>
      <c r="L92" s="73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</row>
    <row r="93" spans="1:66" s="75" customFormat="1" ht="14.65" thickBot="1" x14ac:dyDescent="0.5">
      <c r="A93" s="163"/>
      <c r="B93" s="176"/>
      <c r="C93" s="164"/>
      <c r="D93" s="164"/>
      <c r="E93" s="165"/>
      <c r="F93" s="166"/>
      <c r="G93" s="167"/>
      <c r="H93" s="167"/>
      <c r="I93" s="168"/>
      <c r="J93" s="71"/>
      <c r="K93" s="72"/>
      <c r="L93" s="73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</row>
    <row r="94" spans="1:66" s="75" customFormat="1" ht="14.65" thickBot="1" x14ac:dyDescent="0.5">
      <c r="A94" s="163"/>
      <c r="B94" s="176"/>
      <c r="C94" s="164"/>
      <c r="D94" s="164"/>
      <c r="E94" s="165"/>
      <c r="F94" s="166"/>
      <c r="G94" s="167"/>
      <c r="H94" s="167"/>
      <c r="I94" s="168"/>
      <c r="J94" s="71"/>
      <c r="K94" s="72"/>
      <c r="L94" s="73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</row>
    <row r="95" spans="1:66" s="75" customFormat="1" ht="14.65" thickBot="1" x14ac:dyDescent="0.5">
      <c r="A95" s="163"/>
      <c r="B95" s="176"/>
      <c r="C95" s="164"/>
      <c r="D95" s="164"/>
      <c r="E95" s="165"/>
      <c r="F95" s="166"/>
      <c r="G95" s="167"/>
      <c r="H95" s="167"/>
      <c r="I95" s="168"/>
      <c r="J95" s="71"/>
      <c r="K95" s="72"/>
      <c r="L95" s="73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</row>
    <row r="96" spans="1:66" s="75" customFormat="1" ht="14.65" thickBot="1" x14ac:dyDescent="0.5">
      <c r="A96" s="163"/>
      <c r="B96" s="176"/>
      <c r="C96" s="164"/>
      <c r="D96" s="164"/>
      <c r="E96" s="165"/>
      <c r="F96" s="166"/>
      <c r="G96" s="167"/>
      <c r="H96" s="167"/>
      <c r="I96" s="168"/>
      <c r="J96" s="71"/>
      <c r="K96" s="72"/>
      <c r="L96" s="73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</row>
    <row r="97" spans="1:66" s="75" customFormat="1" ht="14.65" thickBot="1" x14ac:dyDescent="0.5">
      <c r="A97" s="163"/>
      <c r="B97" s="176"/>
      <c r="C97" s="164"/>
      <c r="D97" s="164"/>
      <c r="E97" s="165"/>
      <c r="F97" s="166"/>
      <c r="G97" s="167"/>
      <c r="H97" s="167"/>
      <c r="I97" s="168"/>
      <c r="J97" s="71"/>
      <c r="K97" s="72"/>
      <c r="L97" s="73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</row>
    <row r="98" spans="1:66" s="75" customFormat="1" ht="14.65" thickBot="1" x14ac:dyDescent="0.5">
      <c r="A98" s="163"/>
      <c r="B98" s="176"/>
      <c r="C98" s="164"/>
      <c r="D98" s="164"/>
      <c r="E98" s="165"/>
      <c r="F98" s="166"/>
      <c r="G98" s="167"/>
      <c r="H98" s="167"/>
      <c r="I98" s="168"/>
      <c r="J98" s="71"/>
      <c r="K98" s="72"/>
      <c r="L98" s="73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</row>
    <row r="99" spans="1:66" s="75" customFormat="1" ht="14.65" thickBot="1" x14ac:dyDescent="0.5">
      <c r="A99" s="163"/>
      <c r="B99" s="176"/>
      <c r="C99" s="164"/>
      <c r="D99" s="164"/>
      <c r="E99" s="165"/>
      <c r="F99" s="166"/>
      <c r="G99" s="167"/>
      <c r="H99" s="167"/>
      <c r="I99" s="168"/>
      <c r="J99" s="71"/>
      <c r="K99" s="72"/>
      <c r="L99" s="73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</row>
    <row r="100" spans="1:66" s="75" customFormat="1" ht="14.65" thickBot="1" x14ac:dyDescent="0.5">
      <c r="A100" s="163"/>
      <c r="B100" s="176"/>
      <c r="C100" s="164"/>
      <c r="D100" s="164"/>
      <c r="E100" s="165"/>
      <c r="F100" s="166"/>
      <c r="G100" s="167"/>
      <c r="H100" s="167"/>
      <c r="I100" s="168"/>
      <c r="J100" s="71"/>
      <c r="K100" s="72"/>
      <c r="L100" s="73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</row>
    <row r="101" spans="1:66" s="64" customFormat="1" ht="14.65" thickBot="1" x14ac:dyDescent="0.5">
      <c r="A101" s="147"/>
      <c r="B101" s="176"/>
      <c r="C101" s="144"/>
      <c r="D101" s="144"/>
      <c r="E101" s="148"/>
      <c r="F101" s="149"/>
      <c r="G101" s="167"/>
      <c r="H101" s="167"/>
      <c r="I101" s="150"/>
      <c r="J101" s="52"/>
      <c r="K101" s="53"/>
      <c r="L101" s="48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</row>
    <row r="102" spans="1:66" s="58" customFormat="1" ht="14.65" thickBot="1" x14ac:dyDescent="0.5">
      <c r="A102" s="142"/>
      <c r="B102" s="151" t="s">
        <v>57</v>
      </c>
      <c r="C102" s="152"/>
      <c r="D102" s="152"/>
      <c r="E102" s="162"/>
      <c r="F102" s="139"/>
      <c r="G102" s="153"/>
      <c r="H102" s="167"/>
      <c r="I102" s="141"/>
      <c r="J102" s="54"/>
      <c r="K102" s="55"/>
      <c r="L102" s="56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</row>
    <row r="103" spans="1:66" s="64" customFormat="1" ht="14.65" thickBot="1" x14ac:dyDescent="0.5">
      <c r="A103" s="147"/>
      <c r="B103" s="176"/>
      <c r="C103" s="144"/>
      <c r="D103" s="144"/>
      <c r="E103" s="148"/>
      <c r="F103" s="149"/>
      <c r="G103" s="146"/>
      <c r="H103" s="167"/>
      <c r="I103" s="150"/>
      <c r="J103" s="52"/>
      <c r="K103" s="53"/>
      <c r="L103" s="48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</row>
    <row r="104" spans="1:66" s="64" customFormat="1" ht="14.65" thickBot="1" x14ac:dyDescent="0.5">
      <c r="A104" s="147"/>
      <c r="B104" s="176"/>
      <c r="C104" s="144"/>
      <c r="D104" s="144"/>
      <c r="E104" s="148"/>
      <c r="F104" s="149"/>
      <c r="G104" s="146"/>
      <c r="H104" s="167"/>
      <c r="I104" s="150"/>
      <c r="J104" s="52"/>
      <c r="K104" s="53"/>
      <c r="L104" s="48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</row>
    <row r="105" spans="1:66" s="64" customFormat="1" ht="14.65" thickBot="1" x14ac:dyDescent="0.5">
      <c r="A105" s="147"/>
      <c r="B105" s="176"/>
      <c r="C105" s="144"/>
      <c r="D105" s="144"/>
      <c r="E105" s="148"/>
      <c r="F105" s="149"/>
      <c r="G105" s="146"/>
      <c r="H105" s="167"/>
      <c r="I105" s="150"/>
      <c r="J105" s="52"/>
      <c r="K105" s="53"/>
      <c r="L105" s="48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</row>
    <row r="106" spans="1:66" s="64" customFormat="1" ht="14.65" thickBot="1" x14ac:dyDescent="0.5">
      <c r="A106" s="147"/>
      <c r="B106" s="176"/>
      <c r="C106" s="144"/>
      <c r="D106" s="144"/>
      <c r="E106" s="148"/>
      <c r="F106" s="149"/>
      <c r="G106" s="146"/>
      <c r="H106" s="167"/>
      <c r="I106" s="150"/>
      <c r="J106" s="52"/>
      <c r="K106" s="53"/>
      <c r="L106" s="48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</row>
    <row r="107" spans="1:66" s="64" customFormat="1" ht="14.65" thickBot="1" x14ac:dyDescent="0.5">
      <c r="A107" s="147"/>
      <c r="B107" s="176"/>
      <c r="C107" s="152"/>
      <c r="D107" s="152"/>
      <c r="E107" s="148"/>
      <c r="F107" s="149"/>
      <c r="G107" s="146"/>
      <c r="H107" s="167"/>
      <c r="I107" s="150"/>
      <c r="J107" s="52"/>
      <c r="K107" s="53"/>
      <c r="L107" s="48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5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</row>
    <row r="108" spans="1:66" s="64" customFormat="1" ht="14.65" thickBot="1" x14ac:dyDescent="0.5">
      <c r="A108" s="128" t="s">
        <v>31</v>
      </c>
      <c r="B108" s="129" t="s">
        <v>32</v>
      </c>
      <c r="C108" s="130"/>
      <c r="D108" s="178"/>
      <c r="E108" s="131"/>
      <c r="F108" s="132"/>
      <c r="G108" s="133"/>
      <c r="H108" s="133"/>
      <c r="I108" s="134"/>
      <c r="J108" s="52"/>
      <c r="K108" s="53"/>
      <c r="L108" s="48" t="str">
        <f t="shared" ref="L108:L115" si="12">IF(OR(ISBLANK(J108),ISBLANK(K108)),"",K108-J108+1)</f>
        <v/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</row>
    <row r="109" spans="1:66" s="64" customFormat="1" ht="14.65" thickBot="1" x14ac:dyDescent="0.5">
      <c r="A109" s="154" t="s">
        <v>33</v>
      </c>
      <c r="B109" s="155" t="s">
        <v>81</v>
      </c>
      <c r="C109" s="156"/>
      <c r="D109" s="156"/>
      <c r="E109" s="157"/>
      <c r="F109" s="158"/>
      <c r="G109" s="159"/>
      <c r="H109" s="159"/>
      <c r="I109" s="160"/>
      <c r="J109" s="52"/>
      <c r="K109" s="53"/>
      <c r="L109" s="48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</row>
    <row r="110" spans="1:66" s="64" customFormat="1" ht="14.65" thickBot="1" x14ac:dyDescent="0.5">
      <c r="A110" s="147"/>
      <c r="B110" s="151" t="s">
        <v>34</v>
      </c>
      <c r="C110" s="144"/>
      <c r="D110" s="152"/>
      <c r="E110" s="179"/>
      <c r="F110" s="149"/>
      <c r="G110" s="153"/>
      <c r="H110" s="153"/>
      <c r="I110" s="141"/>
      <c r="J110" s="52"/>
      <c r="K110" s="53"/>
      <c r="L110" s="48" t="str">
        <f t="shared" si="12"/>
        <v/>
      </c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5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</row>
    <row r="111" spans="1:66" s="64" customFormat="1" ht="14.65" thickBot="1" x14ac:dyDescent="0.5">
      <c r="A111" s="147"/>
      <c r="B111" s="151" t="s">
        <v>35</v>
      </c>
      <c r="C111" s="144"/>
      <c r="D111" s="152"/>
      <c r="E111" s="179"/>
      <c r="F111" s="149"/>
      <c r="G111" s="153"/>
      <c r="H111" s="153"/>
      <c r="I111" s="141"/>
      <c r="J111" s="52"/>
      <c r="K111" s="53"/>
      <c r="L111" s="48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5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</row>
    <row r="112" spans="1:66" s="64" customFormat="1" ht="14.65" thickBot="1" x14ac:dyDescent="0.5">
      <c r="A112" s="147"/>
      <c r="B112" s="151" t="s">
        <v>36</v>
      </c>
      <c r="C112" s="144"/>
      <c r="D112" s="152"/>
      <c r="E112" s="179"/>
      <c r="F112" s="149"/>
      <c r="G112" s="153"/>
      <c r="H112" s="153"/>
      <c r="I112" s="141"/>
      <c r="J112" s="52"/>
      <c r="K112" s="53"/>
      <c r="L112" s="48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5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</row>
    <row r="113" spans="1:66" s="64" customFormat="1" ht="14.65" thickBot="1" x14ac:dyDescent="0.5">
      <c r="A113" s="147"/>
      <c r="B113" s="151" t="s">
        <v>37</v>
      </c>
      <c r="C113" s="144"/>
      <c r="D113" s="152"/>
      <c r="E113" s="179"/>
      <c r="F113" s="149"/>
      <c r="G113" s="153"/>
      <c r="H113" s="153"/>
      <c r="I113" s="141"/>
      <c r="J113" s="52"/>
      <c r="K113" s="53"/>
      <c r="L113" s="48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5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</row>
    <row r="114" spans="1:66" s="64" customFormat="1" ht="14.65" thickBot="1" x14ac:dyDescent="0.5">
      <c r="A114" s="147"/>
      <c r="B114" s="151" t="s">
        <v>38</v>
      </c>
      <c r="C114" s="144"/>
      <c r="D114" s="152"/>
      <c r="E114" s="179"/>
      <c r="F114" s="149"/>
      <c r="G114" s="146"/>
      <c r="H114" s="146"/>
      <c r="I114" s="150"/>
      <c r="J114" s="52"/>
      <c r="K114" s="53"/>
      <c r="L114" s="48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</row>
    <row r="115" spans="1:66" s="64" customFormat="1" ht="14.65" thickBot="1" x14ac:dyDescent="0.5">
      <c r="A115" s="147"/>
      <c r="B115" s="151" t="s">
        <v>39</v>
      </c>
      <c r="C115" s="152"/>
      <c r="D115" s="152"/>
      <c r="E115" s="148"/>
      <c r="F115" s="149"/>
      <c r="G115" s="146"/>
      <c r="H115" s="146"/>
      <c r="I115" s="150"/>
      <c r="J115" s="52"/>
      <c r="K115" s="53"/>
      <c r="L115" s="48" t="str">
        <f t="shared" si="12"/>
        <v/>
      </c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</row>
    <row r="116" spans="1:66" s="64" customFormat="1" ht="14.65" thickBot="1" x14ac:dyDescent="0.5">
      <c r="A116" s="147"/>
      <c r="B116" s="151" t="s">
        <v>40</v>
      </c>
      <c r="C116" s="152"/>
      <c r="D116" s="152"/>
      <c r="E116" s="148"/>
      <c r="F116" s="149"/>
      <c r="G116" s="146"/>
      <c r="H116" s="146"/>
      <c r="I116" s="150"/>
      <c r="J116" s="52"/>
      <c r="K116" s="53"/>
      <c r="L116" s="48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</row>
    <row r="117" spans="1:66" s="64" customFormat="1" ht="14.65" thickBot="1" x14ac:dyDescent="0.5">
      <c r="A117" s="147"/>
      <c r="B117" s="176"/>
      <c r="C117" s="144"/>
      <c r="D117" s="144"/>
      <c r="E117" s="148"/>
      <c r="F117" s="149"/>
      <c r="G117" s="146"/>
      <c r="H117" s="146"/>
      <c r="I117" s="150"/>
      <c r="J117" s="52"/>
      <c r="K117" s="53"/>
      <c r="L117" s="48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</row>
    <row r="118" spans="1:66" s="64" customFormat="1" ht="14.65" thickBot="1" x14ac:dyDescent="0.5">
      <c r="A118" s="147"/>
      <c r="B118" s="176"/>
      <c r="C118" s="144"/>
      <c r="D118" s="144"/>
      <c r="E118" s="180"/>
      <c r="F118" s="149"/>
      <c r="G118" s="153"/>
      <c r="H118" s="153"/>
      <c r="I118" s="150"/>
      <c r="J118" s="52"/>
      <c r="K118" s="53"/>
      <c r="L118" s="48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</row>
    <row r="119" spans="1:66" s="64" customFormat="1" ht="14.65" thickBot="1" x14ac:dyDescent="0.5">
      <c r="A119" s="147"/>
      <c r="B119" s="176"/>
      <c r="C119" s="144"/>
      <c r="D119" s="144"/>
      <c r="E119" s="148"/>
      <c r="F119" s="149"/>
      <c r="G119" s="146"/>
      <c r="H119" s="153"/>
      <c r="I119" s="150"/>
      <c r="J119" s="52"/>
      <c r="K119" s="53"/>
      <c r="L119" s="48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</row>
    <row r="120" spans="1:66" s="64" customFormat="1" ht="14.65" thickBot="1" x14ac:dyDescent="0.5">
      <c r="A120" s="147"/>
      <c r="B120" s="151"/>
      <c r="C120" s="152"/>
      <c r="D120" s="152"/>
      <c r="E120" s="148"/>
      <c r="F120" s="149"/>
      <c r="G120" s="146"/>
      <c r="H120" s="153"/>
      <c r="I120" s="150"/>
      <c r="J120" s="52"/>
      <c r="K120" s="53"/>
      <c r="L120" s="48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</row>
    <row r="121" spans="1:66" s="64" customFormat="1" ht="14.65" thickBot="1" x14ac:dyDescent="0.5">
      <c r="A121" s="169"/>
      <c r="B121" s="170"/>
      <c r="C121" s="171"/>
      <c r="D121" s="171"/>
      <c r="E121" s="186"/>
      <c r="F121" s="187"/>
      <c r="G121" s="174"/>
      <c r="H121" s="174"/>
      <c r="I121" s="175"/>
      <c r="J121" s="52"/>
      <c r="K121" s="53"/>
      <c r="L121" s="48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</row>
    <row r="122" spans="1:66" s="64" customFormat="1" ht="28.9" thickBot="1" x14ac:dyDescent="0.5">
      <c r="A122" s="154" t="s">
        <v>41</v>
      </c>
      <c r="B122" s="155" t="s">
        <v>83</v>
      </c>
      <c r="C122" s="156"/>
      <c r="D122" s="156"/>
      <c r="E122" s="157"/>
      <c r="F122" s="158"/>
      <c r="G122" s="159"/>
      <c r="H122" s="159"/>
      <c r="I122" s="160"/>
      <c r="J122" s="52"/>
      <c r="K122" s="53"/>
      <c r="L122" s="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</row>
    <row r="123" spans="1:66" s="64" customFormat="1" ht="14.65" thickBot="1" x14ac:dyDescent="0.5">
      <c r="A123" s="147"/>
      <c r="B123" s="151"/>
      <c r="C123" s="144"/>
      <c r="D123" s="152"/>
      <c r="E123" s="179"/>
      <c r="F123" s="149"/>
      <c r="G123" s="153"/>
      <c r="H123" s="153"/>
      <c r="I123" s="141"/>
      <c r="J123" s="52"/>
      <c r="K123" s="53"/>
      <c r="L123" s="48" t="str">
        <f t="shared" ref="L123" si="13">IF(OR(ISBLANK(J123),ISBLANK(K123)),"",K123-J123+1)</f>
        <v/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5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</row>
    <row r="124" spans="1:66" s="64" customFormat="1" ht="14.65" thickBot="1" x14ac:dyDescent="0.5">
      <c r="A124" s="147"/>
      <c r="B124" s="151"/>
      <c r="C124" s="144"/>
      <c r="D124" s="152"/>
      <c r="E124" s="179"/>
      <c r="F124" s="149"/>
      <c r="G124" s="153"/>
      <c r="H124" s="153"/>
      <c r="I124" s="141"/>
      <c r="J124" s="52"/>
      <c r="K124" s="53"/>
      <c r="L124" s="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5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</row>
    <row r="125" spans="1:66" s="64" customFormat="1" ht="14.65" thickBot="1" x14ac:dyDescent="0.5">
      <c r="A125" s="169"/>
      <c r="B125" s="170"/>
      <c r="C125" s="171"/>
      <c r="D125" s="171"/>
      <c r="E125" s="186"/>
      <c r="F125" s="187"/>
      <c r="G125" s="174"/>
      <c r="H125" s="174"/>
      <c r="I125" s="175"/>
      <c r="J125" s="52"/>
      <c r="K125" s="53"/>
      <c r="L125" s="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5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</row>
    <row r="126" spans="1:66" s="64" customFormat="1" ht="14.65" thickBot="1" x14ac:dyDescent="0.5">
      <c r="A126" s="128" t="s">
        <v>42</v>
      </c>
      <c r="B126" s="129" t="s">
        <v>43</v>
      </c>
      <c r="C126" s="130"/>
      <c r="D126" s="178"/>
      <c r="E126" s="131"/>
      <c r="F126" s="132"/>
      <c r="G126" s="133"/>
      <c r="H126" s="133"/>
      <c r="I126" s="134"/>
      <c r="J126" s="46"/>
      <c r="K126" s="47"/>
      <c r="L126" s="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</row>
    <row r="127" spans="1:66" s="64" customFormat="1" ht="14.65" thickBot="1" x14ac:dyDescent="0.5">
      <c r="A127" s="181"/>
      <c r="B127" s="151" t="s">
        <v>44</v>
      </c>
      <c r="C127" s="152"/>
      <c r="D127" s="152"/>
      <c r="E127" s="182"/>
      <c r="F127" s="183"/>
      <c r="G127" s="146"/>
      <c r="H127" s="146"/>
      <c r="I127" s="150"/>
      <c r="J127" s="46"/>
      <c r="K127" s="47"/>
      <c r="L127" s="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</row>
    <row r="128" spans="1:66" s="64" customFormat="1" ht="14.65" thickBot="1" x14ac:dyDescent="0.5">
      <c r="A128" s="181"/>
      <c r="B128" s="176"/>
      <c r="C128" s="144"/>
      <c r="D128" s="144"/>
      <c r="E128" s="182"/>
      <c r="F128" s="183"/>
      <c r="G128" s="146"/>
      <c r="H128" s="146"/>
      <c r="I128" s="150"/>
      <c r="J128" s="46"/>
      <c r="K128" s="47"/>
      <c r="L128" s="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</row>
    <row r="129" spans="1:66" s="64" customFormat="1" ht="14.65" thickBot="1" x14ac:dyDescent="0.5">
      <c r="A129" s="181"/>
      <c r="B129" s="176"/>
      <c r="C129" s="144"/>
      <c r="D129" s="144"/>
      <c r="E129" s="182"/>
      <c r="F129" s="183"/>
      <c r="G129" s="146"/>
      <c r="H129" s="146"/>
      <c r="I129" s="150"/>
      <c r="J129" s="46"/>
      <c r="K129" s="47"/>
      <c r="L129" s="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</row>
    <row r="130" spans="1:66" s="64" customFormat="1" ht="14.65" thickBot="1" x14ac:dyDescent="0.5">
      <c r="A130" s="181"/>
      <c r="B130" s="176"/>
      <c r="C130" s="144"/>
      <c r="D130" s="144"/>
      <c r="E130" s="182"/>
      <c r="F130" s="183"/>
      <c r="G130" s="146"/>
      <c r="H130" s="146"/>
      <c r="I130" s="150"/>
      <c r="J130" s="46"/>
      <c r="K130" s="47"/>
      <c r="L130" s="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</row>
    <row r="131" spans="1:66" s="64" customFormat="1" ht="14.65" thickBot="1" x14ac:dyDescent="0.5">
      <c r="A131" s="181"/>
      <c r="B131" s="176"/>
      <c r="C131" s="144"/>
      <c r="D131" s="144"/>
      <c r="E131" s="182"/>
      <c r="F131" s="183"/>
      <c r="G131" s="146"/>
      <c r="H131" s="146"/>
      <c r="I131" s="150"/>
      <c r="J131" s="46"/>
      <c r="K131" s="47"/>
      <c r="L131" s="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</row>
    <row r="132" spans="1:66" s="64" customFormat="1" ht="14.65" thickBot="1" x14ac:dyDescent="0.5">
      <c r="A132" s="181"/>
      <c r="B132" s="151" t="s">
        <v>45</v>
      </c>
      <c r="C132" s="144"/>
      <c r="D132" s="144"/>
      <c r="E132" s="182"/>
      <c r="F132" s="183"/>
      <c r="G132" s="146"/>
      <c r="H132" s="146"/>
      <c r="I132" s="150"/>
      <c r="J132" s="46"/>
      <c r="K132" s="47"/>
      <c r="L132" s="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</row>
    <row r="133" spans="1:66" s="64" customFormat="1" ht="14.65" thickBot="1" x14ac:dyDescent="0.5">
      <c r="A133" s="181"/>
      <c r="B133" s="151" t="s">
        <v>46</v>
      </c>
      <c r="C133" s="144"/>
      <c r="D133" s="144"/>
      <c r="E133" s="182"/>
      <c r="F133" s="183"/>
      <c r="G133" s="146"/>
      <c r="H133" s="146"/>
      <c r="I133" s="150"/>
      <c r="J133" s="46"/>
      <c r="K133" s="47"/>
      <c r="L133" s="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</row>
    <row r="134" spans="1:66" s="64" customFormat="1" ht="14.65" thickBot="1" x14ac:dyDescent="0.5">
      <c r="A134" s="181"/>
      <c r="B134" s="151" t="s">
        <v>47</v>
      </c>
      <c r="C134" s="144"/>
      <c r="D134" s="144"/>
      <c r="E134" s="182"/>
      <c r="F134" s="183"/>
      <c r="G134" s="146"/>
      <c r="H134" s="146"/>
      <c r="I134" s="150"/>
      <c r="J134" s="46"/>
      <c r="K134" s="47"/>
      <c r="L134" s="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</row>
    <row r="135" spans="1:66" s="64" customFormat="1" ht="14.65" thickBot="1" x14ac:dyDescent="0.5">
      <c r="A135" s="181"/>
      <c r="B135" s="151" t="s">
        <v>48</v>
      </c>
      <c r="C135" s="144"/>
      <c r="D135" s="144"/>
      <c r="E135" s="182"/>
      <c r="F135" s="183"/>
      <c r="G135" s="146"/>
      <c r="H135" s="146"/>
      <c r="I135" s="150"/>
      <c r="J135" s="46"/>
      <c r="K135" s="47"/>
      <c r="L135" s="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</row>
    <row r="136" spans="1:66" s="64" customFormat="1" ht="14.65" thickBot="1" x14ac:dyDescent="0.5">
      <c r="A136" s="181"/>
      <c r="B136" s="151" t="s">
        <v>49</v>
      </c>
      <c r="C136" s="144"/>
      <c r="D136" s="144"/>
      <c r="E136" s="182"/>
      <c r="F136" s="183"/>
      <c r="G136" s="146"/>
      <c r="H136" s="146"/>
      <c r="I136" s="150"/>
      <c r="J136" s="46"/>
      <c r="K136" s="47"/>
      <c r="L136" s="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</row>
    <row r="137" spans="1:66" s="64" customFormat="1" ht="14.65" thickBot="1" x14ac:dyDescent="0.5">
      <c r="A137" s="128" t="s">
        <v>50</v>
      </c>
      <c r="B137" s="129" t="s">
        <v>51</v>
      </c>
      <c r="C137" s="130"/>
      <c r="D137" s="178"/>
      <c r="E137" s="131"/>
      <c r="F137" s="132"/>
      <c r="G137" s="133"/>
      <c r="H137" s="133"/>
      <c r="I137" s="134"/>
      <c r="J137" s="46"/>
      <c r="K137" s="47"/>
      <c r="L137" s="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</row>
    <row r="138" spans="1:66" s="64" customFormat="1" ht="14.65" thickBot="1" x14ac:dyDescent="0.5">
      <c r="A138" s="181"/>
      <c r="B138" s="151" t="s">
        <v>86</v>
      </c>
      <c r="C138" s="152"/>
      <c r="D138" s="152"/>
      <c r="E138" s="182"/>
      <c r="F138" s="183"/>
      <c r="G138" s="146"/>
      <c r="H138" s="146"/>
      <c r="I138" s="184"/>
      <c r="J138" s="46"/>
      <c r="K138" s="47"/>
      <c r="L138" s="48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</row>
    <row r="139" spans="1:66" s="64" customFormat="1" ht="14.65" thickBot="1" x14ac:dyDescent="0.5">
      <c r="A139" s="181"/>
      <c r="B139" s="151" t="s">
        <v>52</v>
      </c>
      <c r="C139" s="152"/>
      <c r="D139" s="152"/>
      <c r="E139" s="182"/>
      <c r="F139" s="183"/>
      <c r="G139" s="146"/>
      <c r="H139" s="146"/>
      <c r="I139" s="184"/>
      <c r="J139" s="46"/>
      <c r="K139" s="47"/>
      <c r="L139" s="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</row>
    <row r="140" spans="1:66" s="58" customFormat="1" ht="19.25" customHeight="1" thickBot="1" x14ac:dyDescent="0.5">
      <c r="A140" s="203" t="s">
        <v>94</v>
      </c>
      <c r="B140" s="196" t="s">
        <v>93</v>
      </c>
      <c r="C140" s="197" t="s">
        <v>89</v>
      </c>
      <c r="D140" s="198" t="s">
        <v>90</v>
      </c>
      <c r="E140" s="199"/>
      <c r="F140" s="200"/>
      <c r="G140" s="174">
        <v>43214</v>
      </c>
      <c r="H140" s="201">
        <f>G140+I140</f>
        <v>43215</v>
      </c>
      <c r="I140" s="202">
        <v>1</v>
      </c>
      <c r="J140" s="192"/>
      <c r="K140" s="193"/>
      <c r="L140" s="194" t="str">
        <f t="shared" si="3"/>
        <v/>
      </c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  <c r="AN140" s="19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95"/>
      <c r="AZ140" s="195"/>
      <c r="BA140" s="195"/>
      <c r="BB140" s="195"/>
      <c r="BC140" s="195"/>
      <c r="BD140" s="195"/>
      <c r="BE140" s="195"/>
      <c r="BF140" s="195"/>
      <c r="BG140" s="195"/>
      <c r="BH140" s="195"/>
      <c r="BI140" s="195"/>
      <c r="BJ140" s="195"/>
      <c r="BK140" s="195"/>
      <c r="BL140" s="195"/>
      <c r="BM140" s="195"/>
      <c r="BN140" s="195"/>
    </row>
    <row r="142" spans="1:66" x14ac:dyDescent="0.45">
      <c r="A142" s="60"/>
    </row>
    <row r="143" spans="1:66" x14ac:dyDescent="0.45">
      <c r="A143" s="66"/>
    </row>
  </sheetData>
  <mergeCells count="3">
    <mergeCell ref="A1:I1"/>
    <mergeCell ref="G4:H4"/>
    <mergeCell ref="H8:I8"/>
  </mergeCells>
  <conditionalFormatting sqref="F10:F12 F140 F127:F136 F15 F19:F40 F42:F46 F58:F60 F107 F110:F121">
    <cfRule type="dataBar" priority="7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{CF6ED3C9-2EDE-417E-8268-277C794F8CA4}</x14:id>
        </ext>
      </extLst>
    </cfRule>
  </conditionalFormatting>
  <conditionalFormatting sqref="M10:BN98 M101:BN140">
    <cfRule type="expression" dxfId="21" priority="78" stopIfTrue="1">
      <formula>NOT(AND(MAX($K10,$H10)&gt;=M$7,MIN($J10,$G10)&lt;N$7))</formula>
    </cfRule>
    <cfRule type="expression" dxfId="20" priority="79">
      <formula>AND($H10&gt;=M$7,$G10&lt;N$7)</formula>
    </cfRule>
    <cfRule type="expression" dxfId="19" priority="80" stopIfTrue="1">
      <formula>AND($K10&gt;=M$7,$J10&lt;N$7)</formula>
    </cfRule>
  </conditionalFormatting>
  <conditionalFormatting sqref="M8:BN12 M18:BN18 M15:BN15 M33:BN46 M58:BN61 M80:BN80 M82:BN88 M126:BN140 M107:BN121">
    <cfRule type="expression" dxfId="18" priority="76">
      <formula>AND(TODAY()&gt;=M$7,TODAY()&lt;N$7)</formula>
    </cfRule>
  </conditionalFormatting>
  <conditionalFormatting sqref="F16:F17">
    <cfRule type="dataBar" priority="7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{B2A91E6E-1A91-4DCA-8E8C-907722E141F9}</x14:id>
        </ext>
      </extLst>
    </cfRule>
  </conditionalFormatting>
  <conditionalFormatting sqref="M16:BN17">
    <cfRule type="expression" dxfId="17" priority="74">
      <formula>AND(TODAY()&gt;=M$7,TODAY()&lt;N$7)</formula>
    </cfRule>
  </conditionalFormatting>
  <conditionalFormatting sqref="M19:BN32">
    <cfRule type="expression" dxfId="16" priority="73">
      <formula>AND(TODAY()&gt;=M$7,TODAY()&lt;N$7)</formula>
    </cfRule>
  </conditionalFormatting>
  <conditionalFormatting sqref="F82:F88">
    <cfRule type="dataBar" priority="7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{D59A00E8-EFD5-48BD-A406-325036316C74}</x14:id>
        </ext>
      </extLst>
    </cfRule>
  </conditionalFormatting>
  <conditionalFormatting sqref="F18">
    <cfRule type="dataBar" priority="7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{E10413EF-1AE3-4B70-BD6E-5D0B061BD4B0}</x14:id>
        </ext>
      </extLst>
    </cfRule>
  </conditionalFormatting>
  <conditionalFormatting sqref="F41">
    <cfRule type="dataBar" priority="7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{E24C7A7C-B563-47C4-B55C-72798CCA16DF}</x14:id>
        </ext>
      </extLst>
    </cfRule>
  </conditionalFormatting>
  <conditionalFormatting sqref="F138:F139">
    <cfRule type="dataBar" priority="6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{4302E06C-F804-4824-BDB4-B59F0CD2FFB6}</x14:id>
        </ext>
      </extLst>
    </cfRule>
  </conditionalFormatting>
  <conditionalFormatting sqref="F126">
    <cfRule type="dataBar" priority="6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{A58062F0-8B6F-4DAB-A917-3BB875B96D62}</x14:id>
        </ext>
      </extLst>
    </cfRule>
  </conditionalFormatting>
  <conditionalFormatting sqref="F137">
    <cfRule type="dataBar" priority="6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{D02250D2-2124-44FB-8D71-CE4AD61C5F9F}</x14:id>
        </ext>
      </extLst>
    </cfRule>
  </conditionalFormatting>
  <conditionalFormatting sqref="F61">
    <cfRule type="dataBar" priority="6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{53798FE4-0E5E-45FD-B0FC-041831BA2BC6}</x14:id>
        </ext>
      </extLst>
    </cfRule>
  </conditionalFormatting>
  <conditionalFormatting sqref="F80">
    <cfRule type="dataBar" priority="6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{1F60BEA6-82AA-4094-8BF2-A65ADF6D7AC6}</x14:id>
        </ext>
      </extLst>
    </cfRule>
  </conditionalFormatting>
  <conditionalFormatting sqref="F108">
    <cfRule type="dataBar" priority="6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{84E4B7CE-7401-4A97-ADC3-7D4751D6A487}</x14:id>
        </ext>
      </extLst>
    </cfRule>
  </conditionalFormatting>
  <conditionalFormatting sqref="F109">
    <cfRule type="dataBar" priority="5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{641DB123-CC67-4F7C-9638-17490AD5BCFC}</x14:id>
        </ext>
      </extLst>
    </cfRule>
  </conditionalFormatting>
  <conditionalFormatting sqref="F13">
    <cfRule type="dataBar" priority="4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{6E718BD1-44AB-4EF8-9AFA-56565609FAC9}</x14:id>
        </ext>
      </extLst>
    </cfRule>
  </conditionalFormatting>
  <conditionalFormatting sqref="M13:BN13">
    <cfRule type="expression" dxfId="15" priority="47">
      <formula>AND(TODAY()&gt;=M$7,TODAY()&lt;N$7)</formula>
    </cfRule>
  </conditionalFormatting>
  <conditionalFormatting sqref="F14">
    <cfRule type="dataBar" priority="4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{7220E270-BE80-4373-B0E8-3D85EF4BBA4F}</x14:id>
        </ext>
      </extLst>
    </cfRule>
  </conditionalFormatting>
  <conditionalFormatting sqref="M14:BN14">
    <cfRule type="expression" dxfId="14" priority="45">
      <formula>AND(TODAY()&gt;=M$7,TODAY()&lt;N$7)</formula>
    </cfRule>
  </conditionalFormatting>
  <conditionalFormatting sqref="F47:F57">
    <cfRule type="dataBar" priority="4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{67775177-EDC1-4641-BBBA-D18AE2AF095E}</x14:id>
        </ext>
      </extLst>
    </cfRule>
  </conditionalFormatting>
  <conditionalFormatting sqref="M57:BN57">
    <cfRule type="expression" dxfId="13" priority="40">
      <formula>AND(TODAY()&gt;=M$7,TODAY()&lt;N$7)</formula>
    </cfRule>
  </conditionalFormatting>
  <conditionalFormatting sqref="M47:BN56">
    <cfRule type="expression" dxfId="12" priority="39">
      <formula>AND(TODAY()&gt;=M$7,TODAY()&lt;N$7)</formula>
    </cfRule>
  </conditionalFormatting>
  <conditionalFormatting sqref="F62:F78">
    <cfRule type="dataBar" priority="3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{E4446940-8C92-428A-A108-83C42E5B03EE}</x14:id>
        </ext>
      </extLst>
    </cfRule>
  </conditionalFormatting>
  <conditionalFormatting sqref="M73:BN78">
    <cfRule type="expression" dxfId="11" priority="34">
      <formula>AND(TODAY()&gt;=M$7,TODAY()&lt;N$7)</formula>
    </cfRule>
  </conditionalFormatting>
  <conditionalFormatting sqref="M62:BN72">
    <cfRule type="expression" dxfId="10" priority="33">
      <formula>AND(TODAY()&gt;=M$7,TODAY()&lt;N$7)</formula>
    </cfRule>
  </conditionalFormatting>
  <conditionalFormatting sqref="F79">
    <cfRule type="dataBar" priority="2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{CEE7BD55-F6A5-4F26-AEA4-81D59C4E7CE4}</x14:id>
        </ext>
      </extLst>
    </cfRule>
  </conditionalFormatting>
  <conditionalFormatting sqref="M79:BN79">
    <cfRule type="expression" dxfId="9" priority="28">
      <formula>AND(TODAY()&gt;=M$7,TODAY()&lt;N$7)</formula>
    </cfRule>
  </conditionalFormatting>
  <conditionalFormatting sqref="F81">
    <cfRule type="dataBar" priority="2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{EB00A50F-E3D3-4A94-BEEA-C5F51907B12A}</x14:id>
        </ext>
      </extLst>
    </cfRule>
  </conditionalFormatting>
  <conditionalFormatting sqref="M81:BN81">
    <cfRule type="expression" dxfId="8" priority="23">
      <formula>AND(TODAY()&gt;=M$7,TODAY()&lt;N$7)</formula>
    </cfRule>
  </conditionalFormatting>
  <conditionalFormatting sqref="F89">
    <cfRule type="dataBar" priority="1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{466D8ABF-841A-48B3-B199-10F7181357FC}</x14:id>
        </ext>
      </extLst>
    </cfRule>
  </conditionalFormatting>
  <conditionalFormatting sqref="M89:BN89">
    <cfRule type="expression" dxfId="7" priority="18">
      <formula>AND(TODAY()&gt;=M$7,TODAY()&lt;N$7)</formula>
    </cfRule>
  </conditionalFormatting>
  <conditionalFormatting sqref="F90:F98 F101:F106">
    <cfRule type="dataBar" priority="1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{5EFEB2C1-24AF-4952-8945-5B22063A549E}</x14:id>
        </ext>
      </extLst>
    </cfRule>
  </conditionalFormatting>
  <conditionalFormatting sqref="M101:BN106">
    <cfRule type="expression" dxfId="6" priority="13">
      <formula>AND(TODAY()&gt;=M$7,TODAY()&lt;N$7)</formula>
    </cfRule>
  </conditionalFormatting>
  <conditionalFormatting sqref="M90:BN98">
    <cfRule type="expression" dxfId="5" priority="12">
      <formula>AND(TODAY()&gt;=M$7,TODAY()&lt;N$7)</formula>
    </cfRule>
  </conditionalFormatting>
  <conditionalFormatting sqref="F123:F125">
    <cfRule type="dataBar" priority="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{5E79102D-63A6-4B2E-993E-C5D4EE8301B5}</x14:id>
        </ext>
      </extLst>
    </cfRule>
  </conditionalFormatting>
  <conditionalFormatting sqref="M122:BN125">
    <cfRule type="expression" dxfId="4" priority="7">
      <formula>AND(TODAY()&gt;=M$7,TODAY()&lt;N$7)</formula>
    </cfRule>
  </conditionalFormatting>
  <conditionalFormatting sqref="F122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{A53D8F64-12BD-45D2-9962-3A94B2E51943}</x14:id>
        </ext>
      </extLst>
    </cfRule>
  </conditionalFormatting>
  <conditionalFormatting sqref="M99:BN100">
    <cfRule type="expression" dxfId="3" priority="3" stopIfTrue="1">
      <formula>NOT(AND(MAX($K99,$H99)&gt;=M$7,MIN($J99,$G99)&lt;N$7))</formula>
    </cfRule>
    <cfRule type="expression" dxfId="2" priority="4">
      <formula>AND($H99&gt;=M$7,$G99&lt;N$7)</formula>
    </cfRule>
    <cfRule type="expression" dxfId="1" priority="5" stopIfTrue="1">
      <formula>AND($K99&gt;=M$7,$J99&lt;N$7)</formula>
    </cfRule>
  </conditionalFormatting>
  <conditionalFormatting sqref="F99:F100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{29133506-6A34-4E64-BE21-CCC1F653825F}</x14:id>
        </ext>
      </extLst>
    </cfRule>
  </conditionalFormatting>
  <conditionalFormatting sqref="M99:BN100">
    <cfRule type="expression" dxfId="0" priority="1">
      <formula>AND(TODAY()&gt;=M$7,TODAY()&lt;N$7)</formula>
    </cfRule>
  </conditionalFormatting>
  <dataValidations disablePrompts="1" count="1">
    <dataValidation type="list" allowBlank="1" showInputMessage="1" showErrorMessage="1" sqref="G6" xr:uid="{00000000-0002-0000-0200-000000000000}">
      <formula1>"Daily,Weekly,Monthly,Quarterly"</formula1>
    </dataValidation>
  </dataValidations>
  <pageMargins left="0.35" right="0.35" top="0.35" bottom="0.5" header="0.3" footer="0.3"/>
  <pageSetup scale="75" fitToHeight="0" orientation="landscape" r:id="rId1"/>
  <headerFooter scaleWithDoc="0">
    <oddFooter>&amp;CTrang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print="0" autoPict="0">
                <anchor moveWithCells="1">
                  <from>
                    <xdr:col>9</xdr:col>
                    <xdr:colOff>0</xdr:colOff>
                    <xdr:row>3</xdr:row>
                    <xdr:rowOff>176213</xdr:rowOff>
                  </from>
                  <to>
                    <xdr:col>28</xdr:col>
                    <xdr:colOff>238125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ED3C9-2EDE-417E-8268-277C794F8C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F10:F12 F140 F127:F136 F15 F19:F40 F42:F46 F58:F60 F107 F110:F121</xm:sqref>
        </x14:conditionalFormatting>
        <x14:conditionalFormatting xmlns:xm="http://schemas.microsoft.com/office/excel/2006/main">
          <x14:cfRule type="dataBar" id="{B2A91E6E-1A91-4DCA-8E8C-907722E141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D59A00E8-EFD5-48BD-A406-325036316C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F82:F88</xm:sqref>
        </x14:conditionalFormatting>
        <x14:conditionalFormatting xmlns:xm="http://schemas.microsoft.com/office/excel/2006/main">
          <x14:cfRule type="dataBar" id="{E10413EF-1AE3-4B70-BD6E-5D0B061BD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E24C7A7C-B563-47C4-B55C-72798CCA16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4302E06C-F804-4824-BDB4-B59F0CD2FF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F138:F139</xm:sqref>
        </x14:conditionalFormatting>
        <x14:conditionalFormatting xmlns:xm="http://schemas.microsoft.com/office/excel/2006/main">
          <x14:cfRule type="dataBar" id="{A58062F0-8B6F-4DAB-A917-3BB875B96D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D02250D2-2124-44FB-8D71-CE4AD61C5F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F137</xm:sqref>
        </x14:conditionalFormatting>
        <x14:conditionalFormatting xmlns:xm="http://schemas.microsoft.com/office/excel/2006/main">
          <x14:cfRule type="dataBar" id="{53798FE4-0E5E-45FD-B0FC-041831BA2B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1F60BEA6-82AA-4094-8BF2-A65ADF6D7A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84E4B7CE-7401-4A97-ADC3-7D4751D6A4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641DB123-CC67-4F7C-9638-17490AD5B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6E718BD1-44AB-4EF8-9AFA-56565609FA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7220E270-BE80-4373-B0E8-3D85EF4BBA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7775177-EDC1-4641-BBBA-D18AE2AF09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F47:F57</xm:sqref>
        </x14:conditionalFormatting>
        <x14:conditionalFormatting xmlns:xm="http://schemas.microsoft.com/office/excel/2006/main">
          <x14:cfRule type="dataBar" id="{E4446940-8C92-428A-A108-83C42E5B03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F62:F78</xm:sqref>
        </x14:conditionalFormatting>
        <x14:conditionalFormatting xmlns:xm="http://schemas.microsoft.com/office/excel/2006/main">
          <x14:cfRule type="dataBar" id="{CEE7BD55-F6A5-4F26-AEA4-81D59C4E7C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EB00A50F-E3D3-4A94-BEEA-C5F51907B1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466D8ABF-841A-48B3-B199-10F7181357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5EFEB2C1-24AF-4952-8945-5B22063A54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F90:F98 F101:F106</xm:sqref>
        </x14:conditionalFormatting>
        <x14:conditionalFormatting xmlns:xm="http://schemas.microsoft.com/office/excel/2006/main">
          <x14:cfRule type="dataBar" id="{5E79102D-63A6-4B2E-993E-C5D4EE8301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F123:F125</xm:sqref>
        </x14:conditionalFormatting>
        <x14:conditionalFormatting xmlns:xm="http://schemas.microsoft.com/office/excel/2006/main">
          <x14:cfRule type="dataBar" id="{A53D8F64-12BD-45D2-9962-3A94B2E519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F122</xm:sqref>
        </x14:conditionalFormatting>
        <x14:conditionalFormatting xmlns:xm="http://schemas.microsoft.com/office/excel/2006/main">
          <x14:cfRule type="dataBar" id="{29133506-6A34-4E64-BE21-CCC1F65382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F99:F100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7"/>
  <sheetViews>
    <sheetView topLeftCell="A11" zoomScale="85" zoomScaleNormal="85" workbookViewId="0">
      <selection activeCell="F19" sqref="F19"/>
    </sheetView>
  </sheetViews>
  <sheetFormatPr defaultColWidth="12.53125" defaultRowHeight="15" customHeight="1" x14ac:dyDescent="0.45"/>
  <cols>
    <col min="1" max="1" width="11" style="82" customWidth="1"/>
    <col min="2" max="2" width="54.6640625" style="88" customWidth="1"/>
    <col min="3" max="3" width="10.33203125" style="89" customWidth="1"/>
    <col min="4" max="4" width="23.6640625" style="82" customWidth="1"/>
    <col min="5" max="7" width="15.46484375" style="82" customWidth="1"/>
    <col min="8" max="8" width="12" style="82" customWidth="1"/>
    <col min="9" max="9" width="13" style="82" customWidth="1"/>
    <col min="10" max="11" width="12" style="82" customWidth="1"/>
    <col min="12" max="12" width="23.53125" style="82" bestFit="1" customWidth="1"/>
    <col min="13" max="13" width="6.6640625" style="82" bestFit="1" customWidth="1"/>
    <col min="14" max="15" width="13.46484375" style="82" bestFit="1" customWidth="1"/>
    <col min="16" max="16" width="6.46484375" style="82" customWidth="1"/>
    <col min="17" max="17" width="4.53125" style="82" customWidth="1"/>
    <col min="18" max="26" width="8.86328125" style="82" customWidth="1"/>
    <col min="27" max="27" width="8.46484375" style="82" customWidth="1"/>
    <col min="28" max="28" width="11" style="82" customWidth="1"/>
    <col min="29" max="16384" width="12.53125" style="82"/>
  </cols>
  <sheetData>
    <row r="1" spans="1:28" ht="18" customHeight="1" x14ac:dyDescent="0.45">
      <c r="A1" s="76" t="s">
        <v>144</v>
      </c>
      <c r="B1" s="77"/>
      <c r="C1" s="78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1"/>
    </row>
    <row r="2" spans="1:28" ht="14.25" customHeight="1" x14ac:dyDescent="0.45">
      <c r="A2" s="76" t="s">
        <v>145</v>
      </c>
      <c r="B2" s="77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  <c r="Q2" s="83"/>
      <c r="R2" s="80"/>
      <c r="S2" s="80"/>
      <c r="T2" s="80"/>
      <c r="U2" s="80"/>
      <c r="V2" s="80"/>
      <c r="W2" s="80"/>
      <c r="X2" s="80"/>
      <c r="Y2" s="80"/>
      <c r="Z2" s="80"/>
      <c r="AA2" s="81"/>
    </row>
    <row r="3" spans="1:28" ht="16.5" x14ac:dyDescent="0.45">
      <c r="A3" s="80"/>
      <c r="B3" s="85"/>
      <c r="C3" s="86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1"/>
    </row>
    <row r="4" spans="1:28" ht="16.5" x14ac:dyDescent="0.45">
      <c r="A4" s="232" t="s">
        <v>10</v>
      </c>
      <c r="B4" s="230" t="s">
        <v>58</v>
      </c>
      <c r="C4" s="232" t="s">
        <v>59</v>
      </c>
      <c r="D4" s="230" t="s">
        <v>60</v>
      </c>
      <c r="E4" s="230" t="s">
        <v>61</v>
      </c>
      <c r="F4" s="230" t="s">
        <v>62</v>
      </c>
      <c r="G4" s="230" t="s">
        <v>63</v>
      </c>
      <c r="H4" s="230" t="s">
        <v>64</v>
      </c>
      <c r="I4" s="230" t="s">
        <v>65</v>
      </c>
      <c r="J4" s="237" t="s">
        <v>66</v>
      </c>
      <c r="K4" s="238"/>
      <c r="L4" s="230" t="s">
        <v>67</v>
      </c>
      <c r="M4" s="236" t="s">
        <v>68</v>
      </c>
      <c r="N4" s="232" t="s">
        <v>69</v>
      </c>
      <c r="O4" s="232" t="s">
        <v>70</v>
      </c>
      <c r="P4" s="236" t="s">
        <v>71</v>
      </c>
      <c r="Q4" s="230" t="s">
        <v>72</v>
      </c>
      <c r="R4" s="80"/>
      <c r="S4" s="80"/>
      <c r="T4" s="80"/>
      <c r="U4" s="80"/>
      <c r="V4" s="80"/>
      <c r="W4" s="80"/>
      <c r="X4" s="80"/>
      <c r="Y4" s="80"/>
      <c r="Z4" s="80"/>
      <c r="AA4" s="81"/>
    </row>
    <row r="5" spans="1:28" ht="16.5" x14ac:dyDescent="0.45">
      <c r="A5" s="233"/>
      <c r="B5" s="234"/>
      <c r="C5" s="235"/>
      <c r="D5" s="233"/>
      <c r="E5" s="233"/>
      <c r="F5" s="231"/>
      <c r="G5" s="231"/>
      <c r="H5" s="233"/>
      <c r="I5" s="233"/>
      <c r="J5" s="90" t="s">
        <v>73</v>
      </c>
      <c r="K5" s="90" t="s">
        <v>74</v>
      </c>
      <c r="L5" s="233"/>
      <c r="M5" s="233"/>
      <c r="N5" s="233"/>
      <c r="O5" s="233"/>
      <c r="P5" s="233"/>
      <c r="Q5" s="233"/>
      <c r="R5" s="80"/>
      <c r="S5" s="80"/>
      <c r="T5" s="80"/>
      <c r="U5" s="80"/>
      <c r="V5" s="80"/>
      <c r="W5" s="80"/>
      <c r="X5" s="80"/>
      <c r="Y5" s="80"/>
      <c r="Z5" s="80"/>
      <c r="AA5" s="81"/>
    </row>
    <row r="6" spans="1:28" ht="16.5" x14ac:dyDescent="0.45">
      <c r="A6" s="93"/>
      <c r="B6" s="94"/>
      <c r="C6" s="95"/>
      <c r="D6" s="96"/>
      <c r="E6" s="96"/>
      <c r="F6" s="96"/>
      <c r="G6" s="96"/>
      <c r="H6" s="96"/>
      <c r="I6" s="96"/>
      <c r="J6" s="96"/>
      <c r="K6" s="96"/>
      <c r="L6" s="96"/>
      <c r="M6" s="97"/>
      <c r="N6" s="98"/>
      <c r="O6" s="98"/>
      <c r="P6" s="99"/>
      <c r="Q6" s="100">
        <v>0</v>
      </c>
      <c r="R6" s="80"/>
      <c r="S6" s="80"/>
      <c r="T6" s="80"/>
      <c r="U6" s="80"/>
      <c r="V6" s="80"/>
      <c r="W6" s="80"/>
      <c r="X6" s="80"/>
      <c r="Y6" s="80"/>
      <c r="Z6" s="80"/>
      <c r="AA6" s="81"/>
    </row>
    <row r="7" spans="1:28" ht="16.5" x14ac:dyDescent="0.45">
      <c r="A7" s="101"/>
      <c r="B7" s="102"/>
      <c r="C7" s="103"/>
      <c r="D7" s="104"/>
      <c r="E7" s="101"/>
      <c r="F7" s="101"/>
      <c r="G7" s="101"/>
      <c r="H7" s="101"/>
      <c r="I7" s="105"/>
      <c r="J7" s="101"/>
      <c r="K7" s="101"/>
      <c r="L7" s="101"/>
      <c r="M7" s="101"/>
      <c r="N7" s="101"/>
      <c r="O7" s="101"/>
      <c r="P7" s="101"/>
      <c r="Q7" s="106"/>
      <c r="R7" s="80"/>
      <c r="S7" s="80"/>
      <c r="T7" s="80"/>
      <c r="U7" s="80"/>
      <c r="V7" s="80"/>
      <c r="W7" s="80"/>
      <c r="X7" s="80"/>
      <c r="Y7" s="80"/>
      <c r="Z7" s="80"/>
      <c r="AA7" s="81"/>
    </row>
    <row r="8" spans="1:28" ht="16.5" x14ac:dyDescent="0.45">
      <c r="A8" s="101"/>
      <c r="B8" s="102"/>
      <c r="C8" s="103"/>
      <c r="D8" s="104"/>
      <c r="E8" s="101"/>
      <c r="F8" s="101"/>
      <c r="G8" s="101"/>
      <c r="H8" s="101"/>
      <c r="I8" s="105"/>
      <c r="J8" s="101"/>
      <c r="K8" s="101"/>
      <c r="L8" s="101"/>
      <c r="M8" s="101"/>
      <c r="N8" s="101"/>
      <c r="O8" s="101"/>
      <c r="P8" s="101"/>
      <c r="Q8" s="106"/>
      <c r="R8" s="80"/>
      <c r="S8" s="80"/>
      <c r="T8" s="80"/>
      <c r="U8" s="80"/>
      <c r="V8" s="80"/>
      <c r="W8" s="80"/>
      <c r="X8" s="80"/>
      <c r="Y8" s="80"/>
      <c r="Z8" s="80"/>
      <c r="AA8" s="81"/>
      <c r="AB8" s="81"/>
    </row>
    <row r="9" spans="1:28" ht="16.5" x14ac:dyDescent="0.45">
      <c r="A9" s="101"/>
      <c r="B9" s="102"/>
      <c r="C9" s="103"/>
      <c r="D9" s="104"/>
      <c r="E9" s="101"/>
      <c r="F9" s="101"/>
      <c r="G9" s="101"/>
      <c r="H9" s="101"/>
      <c r="I9" s="105"/>
      <c r="J9" s="101"/>
      <c r="K9" s="101"/>
      <c r="L9" s="101"/>
      <c r="M9" s="101"/>
      <c r="N9" s="101"/>
      <c r="O9" s="101"/>
      <c r="P9" s="101"/>
      <c r="Q9" s="106"/>
      <c r="R9" s="80"/>
      <c r="S9" s="80"/>
      <c r="T9" s="80"/>
      <c r="U9" s="80"/>
      <c r="V9" s="80"/>
      <c r="W9" s="80"/>
      <c r="X9" s="80"/>
      <c r="Y9" s="80"/>
      <c r="Z9" s="80"/>
      <c r="AA9" s="81"/>
      <c r="AB9" s="81"/>
    </row>
    <row r="10" spans="1:28" ht="16.5" x14ac:dyDescent="0.45">
      <c r="A10" s="101"/>
      <c r="B10" s="102"/>
      <c r="C10" s="103"/>
      <c r="D10" s="104"/>
      <c r="E10" s="101"/>
      <c r="F10" s="101"/>
      <c r="G10" s="101"/>
      <c r="H10" s="101"/>
      <c r="I10" s="105"/>
      <c r="J10" s="101"/>
      <c r="K10" s="101"/>
      <c r="L10" s="101"/>
      <c r="M10" s="101"/>
      <c r="N10" s="101"/>
      <c r="O10" s="101"/>
      <c r="P10" s="101"/>
      <c r="Q10" s="106"/>
      <c r="R10" s="80"/>
      <c r="S10" s="80"/>
      <c r="T10" s="80"/>
      <c r="U10" s="80"/>
      <c r="V10" s="80"/>
      <c r="W10" s="80"/>
      <c r="X10" s="80"/>
      <c r="Y10" s="80"/>
      <c r="Z10" s="80"/>
      <c r="AA10" s="81"/>
      <c r="AB10" s="81"/>
    </row>
    <row r="11" spans="1:28" ht="16.5" x14ac:dyDescent="0.45">
      <c r="A11" s="101"/>
      <c r="B11" s="102"/>
      <c r="C11" s="103"/>
      <c r="D11" s="104"/>
      <c r="E11" s="101"/>
      <c r="F11" s="101"/>
      <c r="G11" s="101"/>
      <c r="H11" s="101"/>
      <c r="I11" s="105"/>
      <c r="J11" s="101"/>
      <c r="K11" s="101"/>
      <c r="L11" s="101"/>
      <c r="M11" s="101"/>
      <c r="N11" s="101"/>
      <c r="O11" s="101"/>
      <c r="P11" s="101"/>
      <c r="Q11" s="106"/>
      <c r="R11" s="80"/>
      <c r="S11" s="80"/>
      <c r="T11" s="80"/>
      <c r="U11" s="80"/>
      <c r="V11" s="80"/>
      <c r="W11" s="80"/>
      <c r="X11" s="80"/>
      <c r="Y11" s="80"/>
      <c r="Z11" s="80"/>
      <c r="AA11" s="81"/>
      <c r="AB11" s="81"/>
    </row>
    <row r="12" spans="1:28" ht="16.5" x14ac:dyDescent="0.45">
      <c r="A12" s="214"/>
      <c r="B12" s="111"/>
      <c r="C12" s="112"/>
      <c r="D12" s="213"/>
      <c r="E12" s="114"/>
      <c r="F12" s="114"/>
      <c r="G12" s="114"/>
      <c r="H12" s="114"/>
      <c r="I12" s="105"/>
      <c r="J12" s="114"/>
      <c r="K12" s="114"/>
      <c r="L12" s="114"/>
      <c r="M12" s="114"/>
      <c r="N12" s="114"/>
      <c r="O12" s="114"/>
      <c r="P12" s="114"/>
      <c r="Q12" s="106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81"/>
    </row>
    <row r="13" spans="1:28" ht="16.5" x14ac:dyDescent="0.45">
      <c r="A13" s="101"/>
      <c r="B13" s="102"/>
      <c r="C13" s="103"/>
      <c r="D13" s="104"/>
      <c r="E13" s="101"/>
      <c r="F13" s="101"/>
      <c r="G13" s="101"/>
      <c r="H13" s="101"/>
      <c r="I13" s="105"/>
      <c r="J13" s="101"/>
      <c r="K13" s="101"/>
      <c r="L13" s="101"/>
      <c r="M13" s="101"/>
      <c r="N13" s="101"/>
      <c r="O13" s="101"/>
      <c r="P13" s="101"/>
      <c r="Q13" s="106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81"/>
    </row>
    <row r="14" spans="1:28" ht="16.5" x14ac:dyDescent="0.45">
      <c r="A14" s="101"/>
      <c r="B14" s="102"/>
      <c r="C14" s="103"/>
      <c r="D14" s="104"/>
      <c r="E14" s="101"/>
      <c r="F14" s="101"/>
      <c r="G14" s="101"/>
      <c r="H14" s="101"/>
      <c r="I14" s="105"/>
      <c r="J14" s="101"/>
      <c r="K14" s="101"/>
      <c r="L14" s="101"/>
      <c r="M14" s="101"/>
      <c r="N14" s="101"/>
      <c r="O14" s="101"/>
      <c r="P14" s="101"/>
      <c r="Q14" s="106"/>
      <c r="R14" s="80"/>
      <c r="S14" s="80"/>
      <c r="T14" s="80"/>
      <c r="U14" s="80"/>
      <c r="V14" s="80"/>
      <c r="W14" s="80"/>
      <c r="X14" s="80"/>
      <c r="Y14" s="80"/>
      <c r="Z14" s="80"/>
      <c r="AA14" s="81"/>
    </row>
    <row r="15" spans="1:28" s="91" customFormat="1" ht="16.5" x14ac:dyDescent="0.45">
      <c r="A15" s="101"/>
      <c r="B15" s="102"/>
      <c r="C15" s="103"/>
      <c r="D15" s="104"/>
      <c r="E15" s="101"/>
      <c r="F15" s="101"/>
      <c r="G15" s="101"/>
      <c r="H15" s="101"/>
      <c r="I15" s="105"/>
      <c r="J15" s="101"/>
      <c r="K15" s="101"/>
      <c r="L15" s="101"/>
      <c r="M15" s="101"/>
      <c r="N15" s="101"/>
      <c r="O15" s="101"/>
      <c r="P15" s="101"/>
      <c r="Q15" s="106"/>
      <c r="R15" s="80"/>
      <c r="S15" s="80"/>
      <c r="T15" s="80"/>
      <c r="U15" s="80"/>
      <c r="V15" s="80"/>
      <c r="W15" s="80"/>
      <c r="X15" s="80"/>
      <c r="Y15" s="80"/>
      <c r="Z15" s="80"/>
      <c r="AA15" s="81"/>
    </row>
    <row r="16" spans="1:28" s="91" customFormat="1" ht="16.5" x14ac:dyDescent="0.45">
      <c r="A16" s="101"/>
      <c r="B16" s="102"/>
      <c r="C16" s="103"/>
      <c r="D16" s="104"/>
      <c r="E16" s="101"/>
      <c r="F16" s="101"/>
      <c r="G16" s="101"/>
      <c r="H16" s="101"/>
      <c r="I16" s="105"/>
      <c r="J16" s="101"/>
      <c r="K16" s="101"/>
      <c r="L16" s="101"/>
      <c r="M16" s="101"/>
      <c r="N16" s="101"/>
      <c r="O16" s="101"/>
      <c r="P16" s="101"/>
      <c r="Q16" s="106"/>
      <c r="R16" s="80"/>
      <c r="S16" s="80"/>
      <c r="T16" s="80"/>
      <c r="U16" s="80"/>
      <c r="V16" s="80"/>
      <c r="W16" s="80"/>
      <c r="X16" s="80"/>
      <c r="Y16" s="80"/>
      <c r="Z16" s="80"/>
      <c r="AA16" s="81"/>
    </row>
    <row r="17" spans="1:27" s="91" customFormat="1" ht="16.5" x14ac:dyDescent="0.45">
      <c r="A17" s="101"/>
      <c r="B17" s="102"/>
      <c r="C17" s="103"/>
      <c r="D17" s="104"/>
      <c r="E17" s="101"/>
      <c r="F17" s="101"/>
      <c r="G17" s="101"/>
      <c r="H17" s="101"/>
      <c r="I17" s="105"/>
      <c r="J17" s="101"/>
      <c r="K17" s="101"/>
      <c r="L17" s="101"/>
      <c r="M17" s="101"/>
      <c r="N17" s="101"/>
      <c r="O17" s="101"/>
      <c r="P17" s="101"/>
      <c r="Q17" s="106"/>
      <c r="R17" s="80"/>
      <c r="S17" s="80"/>
      <c r="T17" s="80"/>
      <c r="U17" s="80"/>
      <c r="V17" s="80"/>
      <c r="W17" s="80"/>
      <c r="X17" s="80"/>
      <c r="Y17" s="80"/>
      <c r="Z17" s="80"/>
      <c r="AA17" s="81"/>
    </row>
    <row r="18" spans="1:27" s="91" customFormat="1" ht="16.5" x14ac:dyDescent="0.45">
      <c r="A18" s="101"/>
      <c r="B18" s="102"/>
      <c r="C18" s="103"/>
      <c r="D18" s="104"/>
      <c r="E18" s="101"/>
      <c r="F18" s="101"/>
      <c r="G18" s="101"/>
      <c r="H18" s="101"/>
      <c r="I18" s="105"/>
      <c r="J18" s="101"/>
      <c r="K18" s="101"/>
      <c r="L18" s="101"/>
      <c r="M18" s="101"/>
      <c r="N18" s="101"/>
      <c r="O18" s="101"/>
      <c r="P18" s="101"/>
      <c r="Q18" s="106"/>
      <c r="R18" s="80"/>
      <c r="S18" s="80"/>
      <c r="T18" s="80"/>
      <c r="U18" s="80"/>
      <c r="V18" s="80"/>
      <c r="W18" s="80"/>
      <c r="X18" s="80"/>
      <c r="Y18" s="80"/>
      <c r="Z18" s="80"/>
      <c r="AA18" s="81"/>
    </row>
    <row r="19" spans="1:27" s="91" customFormat="1" ht="16.5" x14ac:dyDescent="0.45">
      <c r="A19" s="214"/>
      <c r="B19" s="102"/>
      <c r="C19" s="103"/>
      <c r="D19" s="104"/>
      <c r="E19" s="101"/>
      <c r="F19" s="101"/>
      <c r="G19" s="101"/>
      <c r="H19" s="101"/>
      <c r="I19" s="105"/>
      <c r="J19" s="101"/>
      <c r="K19" s="101"/>
      <c r="L19" s="101"/>
      <c r="M19" s="101"/>
      <c r="N19" s="101"/>
      <c r="O19" s="101"/>
      <c r="P19" s="101"/>
      <c r="Q19" s="106"/>
      <c r="R19" s="80"/>
      <c r="S19" s="80"/>
      <c r="T19" s="80"/>
      <c r="U19" s="80"/>
      <c r="V19" s="80"/>
      <c r="W19" s="80"/>
      <c r="X19" s="80"/>
      <c r="Y19" s="80"/>
      <c r="Z19" s="80"/>
      <c r="AA19" s="81"/>
    </row>
    <row r="20" spans="1:27" s="91" customFormat="1" ht="16.5" x14ac:dyDescent="0.45">
      <c r="A20" s="101"/>
      <c r="B20" s="102"/>
      <c r="C20" s="103"/>
      <c r="D20" s="104"/>
      <c r="E20" s="101"/>
      <c r="F20" s="101"/>
      <c r="G20" s="101"/>
      <c r="H20" s="101"/>
      <c r="I20" s="105"/>
      <c r="J20" s="101"/>
      <c r="K20" s="101"/>
      <c r="L20" s="101"/>
      <c r="M20" s="101"/>
      <c r="N20" s="101"/>
      <c r="O20" s="101"/>
      <c r="P20" s="101"/>
      <c r="Q20" s="106"/>
      <c r="R20" s="80"/>
      <c r="S20" s="80"/>
      <c r="T20" s="80"/>
      <c r="U20" s="80"/>
      <c r="V20" s="80"/>
      <c r="W20" s="80"/>
      <c r="X20" s="80"/>
      <c r="Y20" s="80"/>
      <c r="Z20" s="80"/>
      <c r="AA20" s="81"/>
    </row>
    <row r="21" spans="1:27" s="91" customFormat="1" ht="16.5" x14ac:dyDescent="0.45">
      <c r="A21" s="101"/>
      <c r="B21" s="102"/>
      <c r="C21" s="103"/>
      <c r="D21" s="104"/>
      <c r="E21" s="101"/>
      <c r="F21" s="101"/>
      <c r="G21" s="101"/>
      <c r="H21" s="101"/>
      <c r="I21" s="105"/>
      <c r="J21" s="101"/>
      <c r="K21" s="101"/>
      <c r="L21" s="101"/>
      <c r="M21" s="101"/>
      <c r="N21" s="101"/>
      <c r="O21" s="101"/>
      <c r="P21" s="101"/>
      <c r="Q21" s="106"/>
      <c r="R21" s="80"/>
      <c r="S21" s="80"/>
      <c r="T21" s="80"/>
      <c r="U21" s="80"/>
      <c r="V21" s="80"/>
      <c r="W21" s="80"/>
      <c r="X21" s="80"/>
      <c r="Y21" s="80"/>
      <c r="Z21" s="80"/>
      <c r="AA21" s="81"/>
    </row>
    <row r="22" spans="1:27" s="91" customFormat="1" ht="16.5" x14ac:dyDescent="0.45">
      <c r="A22" s="101"/>
      <c r="B22" s="102"/>
      <c r="C22" s="103"/>
      <c r="D22" s="104"/>
      <c r="E22" s="101"/>
      <c r="F22" s="101"/>
      <c r="G22" s="101"/>
      <c r="H22" s="101"/>
      <c r="I22" s="105"/>
      <c r="J22" s="101"/>
      <c r="K22" s="101"/>
      <c r="L22" s="101"/>
      <c r="M22" s="101"/>
      <c r="N22" s="101"/>
      <c r="O22" s="101"/>
      <c r="P22" s="101"/>
      <c r="Q22" s="106"/>
      <c r="R22" s="80"/>
      <c r="S22" s="80"/>
      <c r="T22" s="80"/>
      <c r="U22" s="80"/>
      <c r="V22" s="80"/>
      <c r="W22" s="80"/>
      <c r="X22" s="80"/>
      <c r="Y22" s="80"/>
      <c r="Z22" s="80"/>
      <c r="AA22" s="81"/>
    </row>
    <row r="23" spans="1:27" s="91" customFormat="1" ht="16.5" x14ac:dyDescent="0.45">
      <c r="A23" s="101"/>
      <c r="B23" s="102"/>
      <c r="C23" s="103"/>
      <c r="D23" s="104"/>
      <c r="E23" s="101"/>
      <c r="F23" s="101"/>
      <c r="G23" s="101"/>
      <c r="H23" s="101"/>
      <c r="I23" s="105"/>
      <c r="J23" s="101"/>
      <c r="K23" s="101"/>
      <c r="L23" s="101"/>
      <c r="M23" s="101"/>
      <c r="N23" s="101"/>
      <c r="O23" s="101"/>
      <c r="P23" s="101"/>
      <c r="Q23" s="106"/>
      <c r="R23" s="80"/>
      <c r="S23" s="80"/>
      <c r="T23" s="80"/>
      <c r="U23" s="80"/>
      <c r="V23" s="80"/>
      <c r="W23" s="80"/>
      <c r="X23" s="80"/>
      <c r="Y23" s="80"/>
      <c r="Z23" s="80"/>
      <c r="AA23" s="81"/>
    </row>
    <row r="24" spans="1:27" s="91" customFormat="1" ht="16.5" x14ac:dyDescent="0.45">
      <c r="A24" s="101"/>
      <c r="B24" s="102"/>
      <c r="C24" s="103"/>
      <c r="D24" s="104"/>
      <c r="E24" s="101"/>
      <c r="F24" s="101"/>
      <c r="G24" s="101"/>
      <c r="H24" s="101"/>
      <c r="I24" s="105"/>
      <c r="J24" s="101"/>
      <c r="K24" s="101"/>
      <c r="L24" s="101"/>
      <c r="M24" s="101"/>
      <c r="N24" s="101"/>
      <c r="O24" s="101"/>
      <c r="P24" s="101"/>
      <c r="Q24" s="106"/>
      <c r="R24" s="80"/>
      <c r="S24" s="80"/>
      <c r="T24" s="80"/>
      <c r="U24" s="80"/>
      <c r="V24" s="80"/>
      <c r="W24" s="80"/>
      <c r="X24" s="80"/>
      <c r="Y24" s="80"/>
      <c r="Z24" s="80"/>
      <c r="AA24" s="81"/>
    </row>
    <row r="25" spans="1:27" ht="16.5" x14ac:dyDescent="0.45">
      <c r="A25" s="101"/>
      <c r="B25" s="102"/>
      <c r="C25" s="103"/>
      <c r="D25" s="104"/>
      <c r="E25" s="101"/>
      <c r="F25" s="101"/>
      <c r="G25" s="101"/>
      <c r="H25" s="101"/>
      <c r="I25" s="105"/>
      <c r="J25" s="101"/>
      <c r="K25" s="101"/>
      <c r="L25" s="101"/>
      <c r="M25" s="101"/>
      <c r="N25" s="101"/>
      <c r="O25" s="101"/>
      <c r="P25" s="101"/>
      <c r="Q25" s="106"/>
      <c r="R25" s="80"/>
      <c r="S25" s="80"/>
      <c r="T25" s="80"/>
      <c r="U25" s="80"/>
      <c r="V25" s="80"/>
      <c r="W25" s="80"/>
      <c r="X25" s="80"/>
      <c r="Y25" s="80"/>
      <c r="Z25" s="80"/>
      <c r="AA25" s="81"/>
    </row>
    <row r="26" spans="1:27" ht="16.5" x14ac:dyDescent="0.45">
      <c r="A26" s="93"/>
      <c r="B26" s="94"/>
      <c r="C26" s="103"/>
      <c r="D26" s="96"/>
      <c r="E26" s="96"/>
      <c r="F26" s="96"/>
      <c r="G26" s="96"/>
      <c r="H26" s="96"/>
      <c r="I26" s="105"/>
      <c r="J26" s="96"/>
      <c r="K26" s="96"/>
      <c r="L26" s="96"/>
      <c r="M26" s="97"/>
      <c r="N26" s="98"/>
      <c r="O26" s="98"/>
      <c r="P26" s="99"/>
      <c r="Q26" s="106"/>
      <c r="R26" s="80"/>
      <c r="S26" s="80"/>
      <c r="T26" s="80"/>
      <c r="U26" s="80"/>
      <c r="V26" s="80"/>
      <c r="W26" s="80"/>
      <c r="X26" s="80"/>
      <c r="Y26" s="80"/>
      <c r="Z26" s="80"/>
      <c r="AA26" s="81"/>
    </row>
    <row r="27" spans="1:27" s="118" customFormat="1" ht="16.5" x14ac:dyDescent="0.45">
      <c r="A27" s="110"/>
      <c r="B27" s="111"/>
      <c r="C27" s="112"/>
      <c r="D27" s="113"/>
      <c r="E27" s="114"/>
      <c r="F27" s="115"/>
      <c r="G27" s="115"/>
      <c r="H27" s="115"/>
      <c r="I27" s="105"/>
      <c r="J27" s="115"/>
      <c r="K27" s="115"/>
      <c r="L27" s="115"/>
      <c r="M27" s="114"/>
      <c r="N27" s="114"/>
      <c r="O27" s="114"/>
      <c r="P27" s="114"/>
      <c r="Q27" s="106"/>
      <c r="R27" s="116"/>
      <c r="S27" s="116"/>
      <c r="T27" s="116"/>
      <c r="U27" s="116"/>
      <c r="V27" s="116"/>
      <c r="W27" s="116"/>
      <c r="X27" s="116"/>
      <c r="Y27" s="116"/>
      <c r="Z27" s="116"/>
      <c r="AA27" s="117"/>
    </row>
    <row r="28" spans="1:27" s="91" customFormat="1" ht="16.5" x14ac:dyDescent="0.45">
      <c r="A28" s="107"/>
      <c r="B28" s="102"/>
      <c r="C28" s="103"/>
      <c r="D28" s="108"/>
      <c r="E28" s="101"/>
      <c r="F28" s="109"/>
      <c r="G28" s="109"/>
      <c r="H28" s="109"/>
      <c r="I28" s="119"/>
      <c r="J28" s="109"/>
      <c r="K28" s="109"/>
      <c r="L28" s="109"/>
      <c r="M28" s="101"/>
      <c r="N28" s="101"/>
      <c r="O28" s="101"/>
      <c r="P28" s="101"/>
      <c r="Q28" s="120"/>
      <c r="R28" s="80"/>
      <c r="S28" s="80"/>
      <c r="T28" s="80"/>
      <c r="U28" s="80"/>
      <c r="V28" s="80"/>
      <c r="W28" s="80"/>
      <c r="X28" s="80"/>
      <c r="Y28" s="80"/>
      <c r="Z28" s="80"/>
      <c r="AA28" s="81"/>
    </row>
    <row r="29" spans="1:27" s="91" customFormat="1" ht="16.5" x14ac:dyDescent="0.45">
      <c r="A29" s="107"/>
      <c r="B29" s="102"/>
      <c r="C29" s="103"/>
      <c r="D29" s="108"/>
      <c r="E29" s="101"/>
      <c r="F29" s="109"/>
      <c r="G29" s="109"/>
      <c r="H29" s="109"/>
      <c r="I29" s="119"/>
      <c r="J29" s="109"/>
      <c r="K29" s="109"/>
      <c r="L29" s="109"/>
      <c r="M29" s="101"/>
      <c r="N29" s="101"/>
      <c r="O29" s="101"/>
      <c r="P29" s="101"/>
      <c r="Q29" s="120"/>
      <c r="R29" s="80"/>
      <c r="S29" s="80"/>
      <c r="T29" s="80"/>
      <c r="U29" s="80"/>
      <c r="V29" s="80"/>
      <c r="W29" s="80"/>
      <c r="X29" s="80"/>
      <c r="Y29" s="80"/>
      <c r="Z29" s="80"/>
      <c r="AA29" s="81"/>
    </row>
    <row r="30" spans="1:27" s="118" customFormat="1" ht="16.5" x14ac:dyDescent="0.45">
      <c r="A30" s="110"/>
      <c r="B30" s="111"/>
      <c r="C30" s="112"/>
      <c r="D30" s="113"/>
      <c r="E30" s="114"/>
      <c r="F30" s="115"/>
      <c r="G30" s="115"/>
      <c r="H30" s="115"/>
      <c r="I30" s="105"/>
      <c r="J30" s="115"/>
      <c r="K30" s="115"/>
      <c r="L30" s="115"/>
      <c r="M30" s="114"/>
      <c r="N30" s="114"/>
      <c r="O30" s="114"/>
      <c r="P30" s="114"/>
      <c r="Q30" s="106"/>
      <c r="R30" s="116"/>
      <c r="S30" s="116"/>
      <c r="T30" s="116"/>
      <c r="U30" s="116"/>
      <c r="V30" s="116"/>
      <c r="W30" s="116"/>
      <c r="X30" s="116"/>
      <c r="Y30" s="116"/>
      <c r="Z30" s="116"/>
      <c r="AA30" s="117"/>
    </row>
    <row r="31" spans="1:27" s="91" customFormat="1" ht="16.5" x14ac:dyDescent="0.45">
      <c r="A31" s="107"/>
      <c r="B31" s="102"/>
      <c r="C31" s="103"/>
      <c r="D31" s="108"/>
      <c r="E31" s="101"/>
      <c r="F31" s="109"/>
      <c r="G31" s="109"/>
      <c r="H31" s="109"/>
      <c r="I31" s="119"/>
      <c r="J31" s="109"/>
      <c r="K31" s="109"/>
      <c r="L31" s="109"/>
      <c r="M31" s="101"/>
      <c r="N31" s="101"/>
      <c r="O31" s="101"/>
      <c r="P31" s="101"/>
      <c r="Q31" s="120"/>
      <c r="R31" s="80"/>
      <c r="S31" s="80"/>
      <c r="T31" s="80"/>
      <c r="U31" s="80"/>
      <c r="V31" s="80"/>
      <c r="W31" s="80"/>
      <c r="X31" s="80"/>
      <c r="Y31" s="80"/>
      <c r="Z31" s="80"/>
      <c r="AA31" s="81"/>
    </row>
    <row r="32" spans="1:27" ht="16.5" x14ac:dyDescent="0.45">
      <c r="A32" s="107"/>
      <c r="B32" s="102"/>
      <c r="C32" s="103"/>
      <c r="D32" s="108"/>
      <c r="E32" s="101"/>
      <c r="F32" s="109"/>
      <c r="G32" s="109"/>
      <c r="H32" s="109"/>
      <c r="I32" s="105"/>
      <c r="J32" s="109"/>
      <c r="K32" s="109"/>
      <c r="L32" s="109"/>
      <c r="M32" s="101"/>
      <c r="N32" s="101"/>
      <c r="O32" s="101"/>
      <c r="P32" s="101"/>
      <c r="Q32" s="106"/>
      <c r="R32" s="80"/>
      <c r="S32" s="80"/>
      <c r="T32" s="80"/>
      <c r="U32" s="80"/>
      <c r="V32" s="80"/>
      <c r="W32" s="80"/>
      <c r="X32" s="80"/>
      <c r="Y32" s="80"/>
      <c r="Z32" s="80"/>
      <c r="AA32" s="81"/>
    </row>
    <row r="33" spans="1:27" ht="16.5" x14ac:dyDescent="0.45">
      <c r="A33" s="107"/>
      <c r="B33" s="102"/>
      <c r="C33" s="103"/>
      <c r="D33" s="108"/>
      <c r="E33" s="101"/>
      <c r="F33" s="109"/>
      <c r="G33" s="109"/>
      <c r="H33" s="109"/>
      <c r="I33" s="105"/>
      <c r="J33" s="109"/>
      <c r="K33" s="109"/>
      <c r="L33" s="109"/>
      <c r="M33" s="101"/>
      <c r="N33" s="101"/>
      <c r="O33" s="101"/>
      <c r="P33" s="101"/>
      <c r="Q33" s="106"/>
      <c r="R33" s="80"/>
      <c r="S33" s="80"/>
      <c r="T33" s="80"/>
      <c r="U33" s="80"/>
      <c r="V33" s="80"/>
      <c r="W33" s="80"/>
      <c r="X33" s="80"/>
      <c r="Y33" s="80"/>
      <c r="Z33" s="80"/>
      <c r="AA33" s="81"/>
    </row>
    <row r="34" spans="1:27" s="118" customFormat="1" ht="16.5" x14ac:dyDescent="0.45">
      <c r="A34" s="110"/>
      <c r="B34" s="111"/>
      <c r="C34" s="112"/>
      <c r="D34" s="113"/>
      <c r="E34" s="114"/>
      <c r="F34" s="115"/>
      <c r="G34" s="115"/>
      <c r="H34" s="115"/>
      <c r="I34" s="105"/>
      <c r="J34" s="115"/>
      <c r="K34" s="115"/>
      <c r="L34" s="115"/>
      <c r="M34" s="114"/>
      <c r="N34" s="114"/>
      <c r="O34" s="114"/>
      <c r="P34" s="114"/>
      <c r="Q34" s="106"/>
      <c r="R34" s="116"/>
      <c r="S34" s="116"/>
      <c r="T34" s="116"/>
      <c r="U34" s="116"/>
      <c r="V34" s="116"/>
      <c r="W34" s="116"/>
      <c r="X34" s="116"/>
      <c r="Y34" s="116"/>
      <c r="Z34" s="116"/>
      <c r="AA34" s="117"/>
    </row>
    <row r="35" spans="1:27" ht="16.5" x14ac:dyDescent="0.45">
      <c r="A35" s="107"/>
      <c r="B35" s="102"/>
      <c r="C35" s="103"/>
      <c r="D35" s="108"/>
      <c r="E35" s="101"/>
      <c r="F35" s="109"/>
      <c r="G35" s="109"/>
      <c r="H35" s="109"/>
      <c r="I35" s="105"/>
      <c r="J35" s="109"/>
      <c r="K35" s="109"/>
      <c r="L35" s="109"/>
      <c r="M35" s="101"/>
      <c r="N35" s="101"/>
      <c r="O35" s="101"/>
      <c r="P35" s="101"/>
      <c r="Q35" s="106"/>
      <c r="R35" s="80"/>
      <c r="S35" s="80"/>
      <c r="T35" s="80"/>
      <c r="U35" s="80"/>
      <c r="V35" s="80"/>
      <c r="W35" s="80"/>
      <c r="X35" s="80"/>
      <c r="Y35" s="80"/>
      <c r="Z35" s="80"/>
      <c r="AA35" s="81"/>
    </row>
    <row r="36" spans="1:27" ht="16.5" x14ac:dyDescent="0.45">
      <c r="A36" s="107"/>
      <c r="B36" s="102"/>
      <c r="C36" s="103"/>
      <c r="D36" s="108"/>
      <c r="E36" s="101"/>
      <c r="F36" s="109"/>
      <c r="G36" s="109"/>
      <c r="H36" s="109"/>
      <c r="I36" s="105"/>
      <c r="J36" s="109"/>
      <c r="K36" s="109"/>
      <c r="L36" s="109"/>
      <c r="M36" s="101"/>
      <c r="N36" s="101"/>
      <c r="O36" s="101"/>
      <c r="P36" s="101"/>
      <c r="Q36" s="106"/>
      <c r="R36" s="80"/>
      <c r="S36" s="80"/>
      <c r="T36" s="80"/>
      <c r="U36" s="80"/>
      <c r="V36" s="80"/>
      <c r="W36" s="80"/>
      <c r="X36" s="80"/>
      <c r="Y36" s="80"/>
      <c r="Z36" s="80"/>
      <c r="AA36" s="81"/>
    </row>
    <row r="37" spans="1:27" s="91" customFormat="1" ht="16.5" x14ac:dyDescent="0.45">
      <c r="A37" s="107"/>
      <c r="B37" s="102"/>
      <c r="C37" s="103"/>
      <c r="D37" s="108"/>
      <c r="E37" s="101"/>
      <c r="F37" s="109"/>
      <c r="G37" s="109"/>
      <c r="H37" s="109"/>
      <c r="I37" s="105"/>
      <c r="J37" s="109"/>
      <c r="K37" s="109"/>
      <c r="L37" s="109"/>
      <c r="M37" s="101"/>
      <c r="N37" s="101"/>
      <c r="O37" s="101"/>
      <c r="P37" s="101"/>
      <c r="Q37" s="106"/>
      <c r="R37" s="80"/>
      <c r="S37" s="80"/>
      <c r="T37" s="80"/>
      <c r="U37" s="80"/>
      <c r="V37" s="80"/>
      <c r="W37" s="80"/>
      <c r="X37" s="80"/>
      <c r="Y37" s="80"/>
      <c r="Z37" s="80"/>
      <c r="AA37" s="81"/>
    </row>
    <row r="38" spans="1:27" s="91" customFormat="1" ht="16.5" x14ac:dyDescent="0.45">
      <c r="A38" s="107"/>
      <c r="B38" s="102"/>
      <c r="C38" s="103"/>
      <c r="D38" s="108"/>
      <c r="E38" s="101"/>
      <c r="F38" s="109"/>
      <c r="G38" s="109"/>
      <c r="H38" s="109"/>
      <c r="I38" s="105"/>
      <c r="J38" s="109"/>
      <c r="K38" s="109"/>
      <c r="L38" s="109"/>
      <c r="M38" s="101"/>
      <c r="N38" s="101"/>
      <c r="O38" s="101"/>
      <c r="P38" s="101"/>
      <c r="Q38" s="106"/>
      <c r="R38" s="80"/>
      <c r="S38" s="80"/>
      <c r="T38" s="80"/>
      <c r="U38" s="80"/>
      <c r="V38" s="80"/>
      <c r="W38" s="80"/>
      <c r="X38" s="80"/>
      <c r="Y38" s="80"/>
      <c r="Z38" s="80"/>
      <c r="AA38" s="81"/>
    </row>
    <row r="39" spans="1:27" s="91" customFormat="1" ht="16.5" x14ac:dyDescent="0.45">
      <c r="A39" s="107"/>
      <c r="B39" s="102"/>
      <c r="C39" s="103"/>
      <c r="D39" s="108"/>
      <c r="E39" s="101"/>
      <c r="F39" s="109"/>
      <c r="G39" s="109"/>
      <c r="H39" s="109"/>
      <c r="I39" s="105"/>
      <c r="J39" s="109"/>
      <c r="K39" s="109"/>
      <c r="L39" s="109"/>
      <c r="M39" s="101"/>
      <c r="N39" s="101"/>
      <c r="O39" s="101"/>
      <c r="P39" s="101"/>
      <c r="Q39" s="106"/>
      <c r="R39" s="80"/>
      <c r="S39" s="80"/>
      <c r="T39" s="80"/>
      <c r="U39" s="80"/>
      <c r="V39" s="80"/>
      <c r="W39" s="80"/>
      <c r="X39" s="80"/>
      <c r="Y39" s="80"/>
      <c r="Z39" s="80"/>
      <c r="AA39" s="81"/>
    </row>
    <row r="40" spans="1:27" s="91" customFormat="1" ht="16.5" x14ac:dyDescent="0.45">
      <c r="A40" s="107"/>
      <c r="B40" s="102"/>
      <c r="C40" s="103"/>
      <c r="D40" s="108"/>
      <c r="E40" s="101"/>
      <c r="F40" s="109"/>
      <c r="G40" s="109"/>
      <c r="H40" s="109"/>
      <c r="I40" s="105"/>
      <c r="J40" s="109"/>
      <c r="K40" s="109"/>
      <c r="L40" s="109"/>
      <c r="M40" s="101"/>
      <c r="N40" s="101"/>
      <c r="O40" s="101"/>
      <c r="P40" s="101"/>
      <c r="Q40" s="106"/>
      <c r="R40" s="80"/>
      <c r="S40" s="80"/>
      <c r="T40" s="80"/>
      <c r="U40" s="80"/>
      <c r="V40" s="80"/>
      <c r="W40" s="80"/>
      <c r="X40" s="80"/>
      <c r="Y40" s="80"/>
      <c r="Z40" s="80"/>
      <c r="AA40" s="81"/>
    </row>
    <row r="41" spans="1:27" s="91" customFormat="1" ht="16.5" x14ac:dyDescent="0.45">
      <c r="A41" s="107"/>
      <c r="B41" s="102"/>
      <c r="C41" s="103"/>
      <c r="D41" s="108"/>
      <c r="E41" s="101"/>
      <c r="F41" s="109"/>
      <c r="G41" s="109"/>
      <c r="H41" s="109"/>
      <c r="I41" s="105"/>
      <c r="J41" s="109"/>
      <c r="K41" s="109"/>
      <c r="L41" s="109"/>
      <c r="M41" s="101"/>
      <c r="N41" s="101"/>
      <c r="O41" s="101"/>
      <c r="P41" s="101"/>
      <c r="Q41" s="106"/>
      <c r="R41" s="80"/>
      <c r="S41" s="80"/>
      <c r="T41" s="80"/>
      <c r="U41" s="80"/>
      <c r="V41" s="80"/>
      <c r="W41" s="80"/>
      <c r="X41" s="80"/>
      <c r="Y41" s="80"/>
      <c r="Z41" s="80"/>
      <c r="AA41" s="81"/>
    </row>
    <row r="42" spans="1:27" s="91" customFormat="1" ht="16.5" x14ac:dyDescent="0.45">
      <c r="A42" s="107"/>
      <c r="B42" s="102"/>
      <c r="C42" s="103"/>
      <c r="D42" s="108"/>
      <c r="E42" s="101"/>
      <c r="F42" s="109"/>
      <c r="G42" s="109"/>
      <c r="H42" s="109"/>
      <c r="I42" s="105"/>
      <c r="J42" s="109"/>
      <c r="K42" s="109"/>
      <c r="L42" s="109"/>
      <c r="M42" s="101"/>
      <c r="N42" s="101"/>
      <c r="O42" s="101"/>
      <c r="P42" s="101"/>
      <c r="Q42" s="106"/>
      <c r="R42" s="80"/>
      <c r="S42" s="80"/>
      <c r="T42" s="80"/>
      <c r="U42" s="80"/>
      <c r="V42" s="80"/>
      <c r="W42" s="80"/>
      <c r="X42" s="80"/>
      <c r="Y42" s="80"/>
      <c r="Z42" s="80"/>
      <c r="AA42" s="81"/>
    </row>
    <row r="43" spans="1:27" s="91" customFormat="1" ht="16.5" x14ac:dyDescent="0.45">
      <c r="A43" s="107"/>
      <c r="B43" s="102"/>
      <c r="C43" s="103"/>
      <c r="D43" s="108"/>
      <c r="E43" s="101"/>
      <c r="F43" s="109"/>
      <c r="G43" s="109"/>
      <c r="H43" s="109"/>
      <c r="I43" s="105"/>
      <c r="J43" s="109"/>
      <c r="K43" s="109"/>
      <c r="L43" s="109"/>
      <c r="M43" s="101"/>
      <c r="N43" s="101"/>
      <c r="O43" s="101"/>
      <c r="P43" s="101"/>
      <c r="Q43" s="106"/>
      <c r="R43" s="80"/>
      <c r="S43" s="80"/>
      <c r="T43" s="80"/>
      <c r="U43" s="80"/>
      <c r="V43" s="80"/>
      <c r="W43" s="80"/>
      <c r="X43" s="80"/>
      <c r="Y43" s="80"/>
      <c r="Z43" s="80"/>
      <c r="AA43" s="81"/>
    </row>
    <row r="44" spans="1:27" s="91" customFormat="1" ht="16.5" x14ac:dyDescent="0.45">
      <c r="A44" s="107"/>
      <c r="B44" s="102"/>
      <c r="C44" s="103"/>
      <c r="D44" s="108"/>
      <c r="E44" s="101"/>
      <c r="F44" s="109"/>
      <c r="G44" s="109"/>
      <c r="H44" s="109"/>
      <c r="I44" s="105"/>
      <c r="J44" s="109"/>
      <c r="K44" s="109"/>
      <c r="L44" s="109"/>
      <c r="M44" s="101"/>
      <c r="N44" s="101"/>
      <c r="O44" s="101"/>
      <c r="P44" s="101"/>
      <c r="Q44" s="106"/>
      <c r="R44" s="80"/>
      <c r="S44" s="80"/>
      <c r="T44" s="80"/>
      <c r="U44" s="80"/>
      <c r="V44" s="80"/>
      <c r="W44" s="80"/>
      <c r="X44" s="80"/>
      <c r="Y44" s="80"/>
      <c r="Z44" s="80"/>
      <c r="AA44" s="81"/>
    </row>
    <row r="45" spans="1:27" s="91" customFormat="1" ht="16.5" x14ac:dyDescent="0.45">
      <c r="A45" s="107"/>
      <c r="B45" s="102"/>
      <c r="C45" s="103"/>
      <c r="D45" s="108"/>
      <c r="E45" s="101"/>
      <c r="F45" s="109"/>
      <c r="G45" s="109"/>
      <c r="H45" s="109"/>
      <c r="I45" s="105"/>
      <c r="J45" s="109"/>
      <c r="K45" s="109"/>
      <c r="L45" s="109"/>
      <c r="M45" s="101"/>
      <c r="N45" s="101"/>
      <c r="O45" s="101"/>
      <c r="P45" s="101"/>
      <c r="Q45" s="106"/>
      <c r="R45" s="80"/>
      <c r="S45" s="80"/>
      <c r="T45" s="80"/>
      <c r="U45" s="80"/>
      <c r="V45" s="80"/>
      <c r="W45" s="80"/>
      <c r="X45" s="80"/>
      <c r="Y45" s="80"/>
      <c r="Z45" s="80"/>
      <c r="AA45" s="81"/>
    </row>
    <row r="46" spans="1:27" s="91" customFormat="1" ht="16.5" x14ac:dyDescent="0.45">
      <c r="A46" s="107"/>
      <c r="B46" s="102"/>
      <c r="C46" s="103"/>
      <c r="D46" s="108"/>
      <c r="E46" s="101"/>
      <c r="F46" s="109"/>
      <c r="G46" s="109"/>
      <c r="H46" s="109"/>
      <c r="I46" s="105"/>
      <c r="J46" s="109"/>
      <c r="K46" s="109"/>
      <c r="L46" s="109"/>
      <c r="M46" s="101"/>
      <c r="N46" s="101"/>
      <c r="O46" s="101"/>
      <c r="P46" s="101"/>
      <c r="Q46" s="106"/>
      <c r="R46" s="80"/>
      <c r="S46" s="80"/>
      <c r="T46" s="80"/>
      <c r="U46" s="80"/>
      <c r="V46" s="80"/>
      <c r="W46" s="80"/>
      <c r="X46" s="80"/>
      <c r="Y46" s="80"/>
      <c r="Z46" s="80"/>
      <c r="AA46" s="81"/>
    </row>
    <row r="47" spans="1:27" ht="16.5" x14ac:dyDescent="0.45">
      <c r="A47" s="107"/>
      <c r="B47" s="102"/>
      <c r="C47" s="103"/>
      <c r="D47" s="108"/>
      <c r="E47" s="101"/>
      <c r="F47" s="109"/>
      <c r="G47" s="109"/>
      <c r="H47" s="109"/>
      <c r="I47" s="105"/>
      <c r="J47" s="109"/>
      <c r="K47" s="109"/>
      <c r="L47" s="109"/>
      <c r="M47" s="101"/>
      <c r="N47" s="101"/>
      <c r="O47" s="101"/>
      <c r="P47" s="101"/>
      <c r="Q47" s="106"/>
      <c r="R47" s="80"/>
      <c r="S47" s="80"/>
      <c r="T47" s="80"/>
      <c r="U47" s="80"/>
      <c r="V47" s="80"/>
      <c r="W47" s="80"/>
      <c r="X47" s="80"/>
      <c r="Y47" s="80"/>
      <c r="Z47" s="80"/>
      <c r="AA47" s="81"/>
    </row>
    <row r="48" spans="1:27" ht="16.5" x14ac:dyDescent="0.45">
      <c r="A48" s="80"/>
      <c r="B48" s="84"/>
      <c r="C48" s="87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1"/>
    </row>
    <row r="49" spans="1:27" ht="16.5" x14ac:dyDescent="0.45">
      <c r="A49" s="80"/>
      <c r="B49" s="84"/>
      <c r="C49" s="87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1"/>
    </row>
    <row r="50" spans="1:27" ht="16.5" x14ac:dyDescent="0.45">
      <c r="A50" s="80"/>
      <c r="B50" s="84"/>
      <c r="C50" s="87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1"/>
    </row>
    <row r="51" spans="1:27" ht="16.5" x14ac:dyDescent="0.45">
      <c r="A51" s="80"/>
      <c r="B51" s="84"/>
      <c r="C51" s="87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1"/>
    </row>
    <row r="52" spans="1:27" ht="16.5" x14ac:dyDescent="0.45">
      <c r="A52" s="80"/>
      <c r="B52" s="84"/>
      <c r="C52" s="87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1"/>
    </row>
    <row r="53" spans="1:27" ht="16.5" x14ac:dyDescent="0.45">
      <c r="A53" s="80"/>
      <c r="B53" s="84"/>
      <c r="C53" s="87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1"/>
    </row>
    <row r="54" spans="1:27" ht="16.5" x14ac:dyDescent="0.45">
      <c r="A54" s="80"/>
      <c r="B54" s="84"/>
      <c r="C54" s="87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1"/>
    </row>
    <row r="55" spans="1:27" ht="16.5" x14ac:dyDescent="0.45">
      <c r="A55" s="80"/>
      <c r="B55" s="84"/>
      <c r="C55" s="87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1"/>
    </row>
    <row r="56" spans="1:27" ht="16.5" x14ac:dyDescent="0.45">
      <c r="A56" s="80"/>
      <c r="B56" s="84"/>
      <c r="C56" s="87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1"/>
    </row>
    <row r="57" spans="1:27" ht="16.5" x14ac:dyDescent="0.45">
      <c r="A57" s="80"/>
      <c r="B57" s="84"/>
      <c r="C57" s="87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1"/>
    </row>
    <row r="58" spans="1:27" ht="16.5" x14ac:dyDescent="0.45">
      <c r="A58" s="80"/>
      <c r="B58" s="84"/>
      <c r="C58" s="87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1"/>
    </row>
    <row r="59" spans="1:27" ht="16.5" x14ac:dyDescent="0.45">
      <c r="A59" s="80"/>
      <c r="B59" s="84"/>
      <c r="C59" s="87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1"/>
    </row>
    <row r="60" spans="1:27" ht="16.5" x14ac:dyDescent="0.45">
      <c r="A60" s="80"/>
      <c r="B60" s="84"/>
      <c r="C60" s="87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1"/>
    </row>
    <row r="61" spans="1:27" ht="16.5" x14ac:dyDescent="0.45">
      <c r="A61" s="80"/>
      <c r="B61" s="84"/>
      <c r="C61" s="87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1"/>
    </row>
    <row r="62" spans="1:27" ht="16.5" x14ac:dyDescent="0.45">
      <c r="A62" s="80"/>
      <c r="B62" s="84"/>
      <c r="C62" s="87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1"/>
    </row>
    <row r="63" spans="1:27" ht="16.5" x14ac:dyDescent="0.45">
      <c r="A63" s="80"/>
      <c r="B63" s="84"/>
      <c r="C63" s="87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1"/>
    </row>
    <row r="64" spans="1:27" ht="16.5" x14ac:dyDescent="0.45">
      <c r="A64" s="80"/>
      <c r="B64" s="84"/>
      <c r="C64" s="87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1"/>
    </row>
    <row r="65" spans="1:27" ht="16.5" x14ac:dyDescent="0.45">
      <c r="A65" s="80"/>
      <c r="B65" s="84"/>
      <c r="C65" s="87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1"/>
    </row>
    <row r="66" spans="1:27" ht="16.5" x14ac:dyDescent="0.45">
      <c r="A66" s="80"/>
      <c r="B66" s="84"/>
      <c r="C66" s="87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1"/>
    </row>
    <row r="67" spans="1:27" ht="16.5" x14ac:dyDescent="0.45">
      <c r="A67" s="80"/>
      <c r="B67" s="84"/>
      <c r="C67" s="87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1"/>
    </row>
    <row r="68" spans="1:27" ht="16.5" x14ac:dyDescent="0.45">
      <c r="A68" s="80"/>
      <c r="B68" s="84"/>
      <c r="C68" s="87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1"/>
    </row>
    <row r="69" spans="1:27" ht="16.5" x14ac:dyDescent="0.45">
      <c r="A69" s="80"/>
      <c r="B69" s="84"/>
      <c r="C69" s="87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1"/>
    </row>
    <row r="70" spans="1:27" ht="16.5" x14ac:dyDescent="0.45">
      <c r="A70" s="80"/>
      <c r="B70" s="84"/>
      <c r="C70" s="87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1"/>
    </row>
    <row r="71" spans="1:27" ht="16.5" x14ac:dyDescent="0.45">
      <c r="A71" s="80"/>
      <c r="B71" s="84"/>
      <c r="C71" s="87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1"/>
    </row>
    <row r="72" spans="1:27" ht="16.5" x14ac:dyDescent="0.45">
      <c r="A72" s="80"/>
      <c r="B72" s="84"/>
      <c r="C72" s="87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3" spans="1:27" ht="16.5" x14ac:dyDescent="0.45">
      <c r="A73" s="80"/>
      <c r="B73" s="84"/>
      <c r="C73" s="87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1"/>
    </row>
    <row r="74" spans="1:27" ht="16.5" x14ac:dyDescent="0.45">
      <c r="A74" s="80"/>
      <c r="B74" s="84"/>
      <c r="C74" s="87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1"/>
    </row>
    <row r="75" spans="1:27" ht="16.5" x14ac:dyDescent="0.45">
      <c r="A75" s="80"/>
      <c r="B75" s="84"/>
      <c r="C75" s="87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1"/>
    </row>
    <row r="76" spans="1:27" ht="16.5" x14ac:dyDescent="0.45">
      <c r="A76" s="80"/>
      <c r="B76" s="84"/>
      <c r="C76" s="87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1"/>
    </row>
    <row r="77" spans="1:27" ht="16.5" x14ac:dyDescent="0.45">
      <c r="A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</row>
  </sheetData>
  <mergeCells count="16">
    <mergeCell ref="O4:O5"/>
    <mergeCell ref="P4:P5"/>
    <mergeCell ref="Q4:Q5"/>
    <mergeCell ref="H4:H5"/>
    <mergeCell ref="I4:I5"/>
    <mergeCell ref="J4:K4"/>
    <mergeCell ref="L4:L5"/>
    <mergeCell ref="M4:M5"/>
    <mergeCell ref="N4:N5"/>
    <mergeCell ref="F4:F5"/>
    <mergeCell ref="G4:G5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I.FrontEnd</vt:lpstr>
      <vt:lpstr>II.BackEnd</vt:lpstr>
      <vt:lpstr>ProjectPlan</vt:lpstr>
      <vt:lpstr>Members</vt:lpstr>
      <vt:lpstr>ProjectPlan!Print_Titles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Trinh</dc:creator>
  <cp:lastModifiedBy>Chung Trinh</cp:lastModifiedBy>
  <dcterms:created xsi:type="dcterms:W3CDTF">2018-01-10T07:30:28Z</dcterms:created>
  <dcterms:modified xsi:type="dcterms:W3CDTF">2021-05-04T03:42:36Z</dcterms:modified>
</cp:coreProperties>
</file>