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C\Ki_6\TTCM\Projects\Project-Shop-Online\timelines\"/>
    </mc:Choice>
  </mc:AlternateContent>
  <xr:revisionPtr revIDLastSave="0" documentId="13_ncr:1_{49DFD393-669F-459C-B5E5-8841D367098B}" xr6:coauthVersionLast="46" xr6:coauthVersionMax="46" xr10:uidLastSave="{00000000-0000-0000-0000-000000000000}"/>
  <bookViews>
    <workbookView xWindow="-108" yWindow="-108" windowWidth="23256" windowHeight="12720" activeTab="3" xr2:uid="{6F5DBCEE-1969-4796-B044-D833A9E609EE}"/>
  </bookViews>
  <sheets>
    <sheet name="Thu thập yêu cầu" sheetId="1" r:id="rId1"/>
    <sheet name="Chức năng" sheetId="2" r:id="rId2"/>
    <sheet name="Database" sheetId="4" r:id="rId3"/>
    <sheet name="Pla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L132" i="3"/>
  <c r="H132" i="3"/>
  <c r="L115" i="3"/>
  <c r="L107" i="3"/>
  <c r="L102" i="3"/>
  <c r="L100" i="3"/>
  <c r="L72" i="3"/>
  <c r="L50" i="3"/>
  <c r="L38" i="3"/>
  <c r="L36" i="3"/>
  <c r="L35" i="3"/>
  <c r="L34" i="3"/>
  <c r="L33" i="3"/>
  <c r="L16" i="3"/>
  <c r="L15" i="3"/>
  <c r="H15" i="3"/>
  <c r="L14" i="3"/>
  <c r="L13" i="3"/>
  <c r="L12" i="3"/>
  <c r="L11" i="3"/>
  <c r="L10" i="3"/>
  <c r="N9" i="3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N7" i="3"/>
  <c r="O7" i="3" s="1"/>
  <c r="G13" i="3" l="1"/>
  <c r="H13" i="3" s="1"/>
  <c r="G14" i="3" s="1"/>
  <c r="H11" i="3"/>
  <c r="N8" i="3"/>
  <c r="P7" i="3"/>
  <c r="O8" i="3"/>
  <c r="H14" i="3" l="1"/>
  <c r="Q7" i="3"/>
  <c r="P8" i="3"/>
  <c r="R7" i="3" l="1"/>
  <c r="Q8" i="3"/>
  <c r="S7" i="3" l="1"/>
  <c r="R8" i="3"/>
  <c r="S8" i="3" l="1"/>
  <c r="T7" i="3"/>
  <c r="T8" i="3" l="1"/>
  <c r="U7" i="3"/>
  <c r="U8" i="3" l="1"/>
  <c r="V7" i="3"/>
  <c r="V8" i="3" l="1"/>
  <c r="W7" i="3"/>
  <c r="W8" i="3" l="1"/>
  <c r="X7" i="3"/>
  <c r="Y7" i="3" l="1"/>
  <c r="X8" i="3"/>
  <c r="Z7" i="3" l="1"/>
  <c r="Y8" i="3"/>
  <c r="AA7" i="3" l="1"/>
  <c r="Z8" i="3"/>
  <c r="AB7" i="3" l="1"/>
  <c r="AA8" i="3"/>
  <c r="AC7" i="3" l="1"/>
  <c r="AB8" i="3"/>
  <c r="AD7" i="3" l="1"/>
  <c r="AC8" i="3"/>
  <c r="AE7" i="3" l="1"/>
  <c r="AD8" i="3"/>
  <c r="AE8" i="3" l="1"/>
  <c r="AF7" i="3"/>
  <c r="AG7" i="3" l="1"/>
  <c r="AF8" i="3"/>
  <c r="AG8" i="3" l="1"/>
  <c r="AH7" i="3"/>
  <c r="AH8" i="3" l="1"/>
  <c r="AI7" i="3"/>
  <c r="AI8" i="3" l="1"/>
  <c r="AJ7" i="3"/>
  <c r="AJ8" i="3" l="1"/>
  <c r="AK7" i="3"/>
  <c r="AL7" i="3" l="1"/>
  <c r="AK8" i="3"/>
  <c r="AM7" i="3" l="1"/>
  <c r="AL8" i="3"/>
  <c r="AN7" i="3" l="1"/>
  <c r="AM8" i="3"/>
  <c r="AO7" i="3" l="1"/>
  <c r="AN8" i="3"/>
  <c r="AP7" i="3" l="1"/>
  <c r="AO8" i="3"/>
  <c r="AP8" i="3" l="1"/>
  <c r="AQ7" i="3"/>
  <c r="AQ8" i="3" l="1"/>
  <c r="AR7" i="3"/>
  <c r="AR8" i="3" l="1"/>
  <c r="AS7" i="3"/>
  <c r="AS8" i="3" l="1"/>
  <c r="AT7" i="3"/>
  <c r="AT8" i="3" l="1"/>
  <c r="AU7" i="3"/>
  <c r="AU8" i="3" l="1"/>
  <c r="AV7" i="3"/>
  <c r="AV8" i="3" l="1"/>
  <c r="AW7" i="3"/>
  <c r="AX7" i="3" l="1"/>
  <c r="AW8" i="3"/>
  <c r="AY7" i="3" l="1"/>
  <c r="AX8" i="3"/>
  <c r="AZ7" i="3" l="1"/>
  <c r="AY8" i="3"/>
  <c r="BA7" i="3" l="1"/>
  <c r="AZ8" i="3"/>
  <c r="BB7" i="3" l="1"/>
  <c r="BA8" i="3"/>
  <c r="BC7" i="3" l="1"/>
  <c r="BB8" i="3"/>
  <c r="BC8" i="3" l="1"/>
  <c r="BD7" i="3"/>
  <c r="BE7" i="3" l="1"/>
  <c r="BD8" i="3"/>
  <c r="BE8" i="3" l="1"/>
  <c r="BF7" i="3"/>
  <c r="BF8" i="3" l="1"/>
  <c r="BG7" i="3"/>
  <c r="BG8" i="3" l="1"/>
  <c r="BH7" i="3"/>
  <c r="BH8" i="3" l="1"/>
  <c r="BI7" i="3"/>
  <c r="BJ7" i="3" l="1"/>
  <c r="BI8" i="3"/>
  <c r="BJ8" i="3" l="1"/>
  <c r="BK7" i="3"/>
  <c r="BL7" i="3" l="1"/>
  <c r="BK8" i="3"/>
  <c r="BM7" i="3" l="1"/>
  <c r="BL8" i="3"/>
  <c r="BN7" i="3" l="1"/>
  <c r="BM8" i="3"/>
  <c r="BN8" i="3" l="1"/>
  <c r="BO7" i="3"/>
  <c r="BO8" i="3" l="1"/>
  <c r="BP7" i="3"/>
  <c r="BP8" i="3" s="1"/>
</calcChain>
</file>

<file path=xl/sharedStrings.xml><?xml version="1.0" encoding="utf-8"?>
<sst xmlns="http://schemas.openxmlformats.org/spreadsheetml/2006/main" count="399" uniqueCount="244">
  <si>
    <t>Shop quần áo</t>
  </si>
  <si>
    <t>Yêu cầu</t>
  </si>
  <si>
    <t>Khách hàng muốn 1 giao diện thân thiện, dễ sử dụng</t>
  </si>
  <si>
    <t>Khách hàng muốn quản lí được sản phẩm</t>
  </si>
  <si>
    <t>Khách hàng muốn quản lí được danh mục sản phẩm</t>
  </si>
  <si>
    <t>Khách hàng muốn quản lí các bài viết</t>
  </si>
  <si>
    <t>Khách hàng muốn quản lí contact</t>
  </si>
  <si>
    <t>Khách hàng muốn quản lí được thông tin cửa hàng</t>
  </si>
  <si>
    <t>Khách hàng muốn quản lí được users</t>
  </si>
  <si>
    <t>Khách hàng muốn quản lí được order</t>
  </si>
  <si>
    <t>Khách hàng muốn quản lí được lịch sử giao dịch</t>
  </si>
  <si>
    <t>Khách hàng muốn thống kê doanh thu</t>
  </si>
  <si>
    <t xml:space="preserve">Khách hàng muốn quản lí được lịch sử logs </t>
  </si>
  <si>
    <t>Ghi chú</t>
  </si>
  <si>
    <t>sort,filter,pagation</t>
  </si>
  <si>
    <t>ghi lại nội dung, các hành vi thực hiện</t>
  </si>
  <si>
    <t>STT</t>
  </si>
  <si>
    <t>Danh mục</t>
  </si>
  <si>
    <t>Chi tiết</t>
  </si>
  <si>
    <t>Trạng thai</t>
  </si>
  <si>
    <t>Giải pháp</t>
  </si>
  <si>
    <t>Danh sách</t>
  </si>
  <si>
    <t>Thêm</t>
  </si>
  <si>
    <t>Sửa</t>
  </si>
  <si>
    <t>Xóa</t>
  </si>
  <si>
    <t>Xem</t>
  </si>
  <si>
    <t>Thay đổi nhanh trang thái hiển thị</t>
  </si>
  <si>
    <t>K load lại trang</t>
  </si>
  <si>
    <t>Quản lý bài viết</t>
  </si>
  <si>
    <t>Ajax + PartialView(json -&gt;html)</t>
  </si>
  <si>
    <t>Ajax + PartialView(json-&gt;html)</t>
  </si>
  <si>
    <t>Quản lý contact</t>
  </si>
  <si>
    <t>Quản lý thông tin cửa hàng</t>
  </si>
  <si>
    <t>[42]</t>
  </si>
  <si>
    <t>Mốc Milestone chính</t>
  </si>
  <si>
    <t>Ngày</t>
  </si>
  <si>
    <t>Hoàn thiện &amp; Xin phê duyệt tài liệu URD</t>
  </si>
  <si>
    <t xml:space="preserve">Phê duyệt thiết kế hệ thống DD </t>
  </si>
  <si>
    <t>Bắt đầu</t>
  </si>
  <si>
    <t>Ngày bắt đầu</t>
  </si>
  <si>
    <t>Phê duyệt tài liệu TK màn hình, đồ họa</t>
  </si>
  <si>
    <t>Kết thúc</t>
  </si>
  <si>
    <t xml:space="preserve">Bàn giao phiên bản để cài đặt </t>
  </si>
  <si>
    <t>Hiển thị theo</t>
  </si>
  <si>
    <t>Daily</t>
  </si>
  <si>
    <t>Display Period:</t>
  </si>
  <si>
    <t>Hoàn thành Hợp đồng</t>
  </si>
  <si>
    <t>WBS</t>
  </si>
  <si>
    <t>CÔNG VIỆC</t>
  </si>
  <si>
    <t>CHỦ TRÌ</t>
  </si>
  <si>
    <t>PHỐI HỢP</t>
  </si>
  <si>
    <t>NỘI DUNG</t>
  </si>
  <si>
    <t>TIẾN ĐỘ</t>
  </si>
  <si>
    <t>DỰ KIẾN BẮT ĐẦU</t>
  </si>
  <si>
    <t>DỰ KIẾN KẾT THÚC</t>
  </si>
  <si>
    <t>SỐ NGÀY DỰ KIẾN</t>
  </si>
  <si>
    <t>NGÀY BẮT ĐẦU THỰC TẾ</t>
  </si>
  <si>
    <t>NGÀY KẾT THÚC THỰC TẾ</t>
  </si>
  <si>
    <t>SỐ NGÀY THỰC TẾ</t>
  </si>
  <si>
    <t>I</t>
  </si>
  <si>
    <t xml:space="preserve">KHỞI ĐỘNG VÀ KHẢO SÁT </t>
  </si>
  <si>
    <t xml:space="preserve">Kickoff dự án </t>
  </si>
  <si>
    <r>
      <t xml:space="preserve">- Chuẩn bị tài liệu </t>
    </r>
    <r>
      <rPr>
        <b/>
        <sz val="11"/>
        <color theme="1"/>
        <rFont val="Calibri"/>
        <family val="2"/>
        <scheme val="minor"/>
      </rPr>
      <t>Kế hoạch triển khai</t>
    </r>
  </si>
  <si>
    <t>II</t>
  </si>
  <si>
    <t>PHÂN TÍCH NGHIỆP VỤ</t>
  </si>
  <si>
    <t>Xây dựng tài liệu Yêu cầu người sử dụng</t>
  </si>
  <si>
    <t xml:space="preserve">Trao đổi, lấy ý kiến về yêu cầu nghiệp vụ </t>
  </si>
  <si>
    <t>Hoàn chỉnh tài liệu</t>
  </si>
  <si>
    <t xml:space="preserve">Back-end: </t>
  </si>
  <si>
    <t>Front-end</t>
  </si>
  <si>
    <t xml:space="preserve">(*) </t>
  </si>
  <si>
    <t>III</t>
  </si>
  <si>
    <t>PHÁT TRIỂN HỆ THỐNG</t>
  </si>
  <si>
    <t>THIẾT KẾ HỆ THỐNG</t>
  </si>
  <si>
    <t>Thiết kế tổng thể hệ thống (High Level design)</t>
  </si>
  <si>
    <t>Thiết kế chi tiết chắc năng của Hệ thống (SRS)</t>
  </si>
  <si>
    <t>Thiết kế Mô hình cài đặt Hệ thống</t>
  </si>
  <si>
    <t>Thiết kế cơ sở dữ liệu (Database)</t>
  </si>
  <si>
    <t>(*)</t>
  </si>
  <si>
    <t>THIẾT KẾ MÀN HÌNH</t>
  </si>
  <si>
    <t>LẬP TRÌNH CÁC CHỨC NĂNG CỦA PHẦN MỀM (XÂY DỰNG HỆ THỐNG)</t>
  </si>
  <si>
    <t>Hệ thống Core dùng chung</t>
  </si>
  <si>
    <t>Lập trình các Module chức năng theo Nghiệp vụ</t>
  </si>
  <si>
    <t>IV</t>
  </si>
  <si>
    <t>CÀI ĐẶT , KIỂM THỬ HỆ THỐNG</t>
  </si>
  <si>
    <t>IV.1</t>
  </si>
  <si>
    <t xml:space="preserve">Kiểm thử Nội bộ </t>
  </si>
  <si>
    <t>Cài đặt môi trường kiểm thử nội bộ</t>
  </si>
  <si>
    <t>Lập chiến lược và kế hoạch kiểm thử</t>
  </si>
  <si>
    <t>Viết testCase</t>
  </si>
  <si>
    <t xml:space="preserve">Thực hiện test </t>
  </si>
  <si>
    <t>Hoàn thiện tài liệu cài đặt</t>
  </si>
  <si>
    <t>Xây dựng kịch bản kiểm thử</t>
  </si>
  <si>
    <t>Thực hiện kiểm thử</t>
  </si>
  <si>
    <t>IV.2</t>
  </si>
  <si>
    <t>Cài đặt &amp; Kiểm thử Với khách hàng và Hoàn thiện Hệ thống</t>
  </si>
  <si>
    <t>V</t>
  </si>
  <si>
    <t>ĐÀO TẠO, CHUYỂN GIAO CÔNG NGHỆ</t>
  </si>
  <si>
    <t>Xây dựng tài liệu đào tạo</t>
  </si>
  <si>
    <t>Phê duyệt tài liệu đào tạo</t>
  </si>
  <si>
    <t>Lập và xin phê duyệt kế hoạch đào tạo</t>
  </si>
  <si>
    <t>Khởi tạo và phân quyền tài khoản đào tạo</t>
  </si>
  <si>
    <t>Đào tạo QTHT</t>
  </si>
  <si>
    <t>Đào tạo người dùng</t>
  </si>
  <si>
    <t>VI</t>
  </si>
  <si>
    <t>NGHIỆM THU</t>
  </si>
  <si>
    <t>Biên bản nghiệm thu</t>
  </si>
  <si>
    <t>Nghiệm thu hệ thống</t>
  </si>
  <si>
    <t>Hoàn thành Hợp đồng (Mốc Milestone 6)</t>
  </si>
  <si>
    <t>Huy</t>
  </si>
  <si>
    <t>Hoàn (Beta)</t>
  </si>
  <si>
    <t>XÂY DỰNG WEB BÁN HÀNG ONLINE</t>
  </si>
  <si>
    <t>Khách hàng muốn quản lý những chương trình giảm giá theo đơn, theo sản phẩm</t>
  </si>
  <si>
    <t>AnhTV</t>
  </si>
  <si>
    <t>Full</t>
  </si>
  <si>
    <t>Nghỉ lễ: 30/4 - 2/5/2020</t>
  </si>
  <si>
    <t xml:space="preserve">- Họp khởi động dự án </t>
  </si>
  <si>
    <t>Sáng</t>
  </si>
  <si>
    <t>Chiều</t>
  </si>
  <si>
    <t>LanHuongDT</t>
  </si>
  <si>
    <t>HuongDT</t>
  </si>
  <si>
    <t>LanHuong</t>
  </si>
  <si>
    <t>Tuoi,Chau</t>
  </si>
  <si>
    <t>Data</t>
  </si>
  <si>
    <t>Helpers</t>
  </si>
  <si>
    <t>Be</t>
  </si>
  <si>
    <t>Fe</t>
  </si>
  <si>
    <t>Layout</t>
  </si>
  <si>
    <t>Common Js</t>
  </si>
  <si>
    <t>PartialView</t>
  </si>
  <si>
    <t>Bussiness</t>
  </si>
  <si>
    <t>Sáng done</t>
  </si>
  <si>
    <t>TT ưu tiên</t>
  </si>
  <si>
    <t>Quản lý danh mục sản phầm</t>
  </si>
  <si>
    <t>Quản lý sản phẩm</t>
  </si>
  <si>
    <t>Khách hàng muốn 1 trang hiển thị sản phẩm cho người dùng</t>
  </si>
  <si>
    <t>Khách hàng muốn quản lý được giỏ hàng cho người dùng</t>
  </si>
  <si>
    <t>k load lại trang</t>
  </si>
  <si>
    <t>Sắp xếp</t>
  </si>
  <si>
    <t>Tìm kiếm</t>
  </si>
  <si>
    <t>Phân trang</t>
  </si>
  <si>
    <t>Hiển thị giỏ hàng cho người dùng</t>
  </si>
  <si>
    <t>Hiển thị sản phẩm cho người dùng</t>
  </si>
  <si>
    <t>Thanh toán</t>
  </si>
  <si>
    <t>Quản lý users</t>
  </si>
  <si>
    <t>Khóa tài khoản</t>
  </si>
  <si>
    <t>Quản lý orders</t>
  </si>
  <si>
    <t>Xác nhận đơn hàng</t>
  </si>
  <si>
    <t>Có ghi chú</t>
  </si>
  <si>
    <t>Bắt buộc có ghi chú</t>
  </si>
  <si>
    <t>Quản lý giao dịch</t>
  </si>
  <si>
    <t>Hủy đơn</t>
  </si>
  <si>
    <t>Thống kê</t>
  </si>
  <si>
    <t>Banned</t>
  </si>
  <si>
    <t>Logo</t>
  </si>
  <si>
    <t>Địa chỉ</t>
  </si>
  <si>
    <t>Liên hệ</t>
  </si>
  <si>
    <t>Mạng xã hội</t>
  </si>
  <si>
    <t>Trả lời</t>
  </si>
  <si>
    <t>Chương trình giảm giá theo đơn, theo sản phẩm</t>
  </si>
  <si>
    <t xml:space="preserve">Kết thúc </t>
  </si>
  <si>
    <t>Lịch sử logs</t>
  </si>
  <si>
    <t>Bộ lọc</t>
  </si>
  <si>
    <t>Backup, xóa</t>
  </si>
  <si>
    <t>Thống kê doanh thu</t>
  </si>
  <si>
    <t>Thống kê theo yêu cầu</t>
  </si>
  <si>
    <t>Name</t>
  </si>
  <si>
    <t>Status</t>
  </si>
  <si>
    <t>Products</t>
  </si>
  <si>
    <t>Categories</t>
  </si>
  <si>
    <t>Orders</t>
  </si>
  <si>
    <t>OrderDetails</t>
  </si>
  <si>
    <t>Users</t>
  </si>
  <si>
    <t>Transactions</t>
  </si>
  <si>
    <t>Roles</t>
  </si>
  <si>
    <t>Posts</t>
  </si>
  <si>
    <t>Contacts</t>
  </si>
  <si>
    <t>Logs</t>
  </si>
  <si>
    <t>ShopInformation</t>
  </si>
  <si>
    <t>ConfirmStatus</t>
  </si>
  <si>
    <t>Statistical</t>
  </si>
  <si>
    <t>Image</t>
  </si>
  <si>
    <t>Images</t>
  </si>
  <si>
    <t>ImageID</t>
  </si>
  <si>
    <t>ID</t>
  </si>
  <si>
    <t>Detail</t>
  </si>
  <si>
    <t>Thumbnail</t>
  </si>
  <si>
    <t>Url</t>
  </si>
  <si>
    <t>SizeId</t>
  </si>
  <si>
    <t>Sizes</t>
  </si>
  <si>
    <t>Price</t>
  </si>
  <si>
    <t>Color</t>
  </si>
  <si>
    <t>Code</t>
  </si>
  <si>
    <t>Description</t>
  </si>
  <si>
    <t>Discount</t>
  </si>
  <si>
    <t>Amount</t>
  </si>
  <si>
    <t>Purchase</t>
  </si>
  <si>
    <t>Tags</t>
  </si>
  <si>
    <t>TagId</t>
  </si>
  <si>
    <t>ProductTag</t>
  </si>
  <si>
    <t>ProductId</t>
  </si>
  <si>
    <t>SizeProduct</t>
  </si>
  <si>
    <t>ProductsID</t>
  </si>
  <si>
    <t>SizeID</t>
  </si>
  <si>
    <t>TotalAmount</t>
  </si>
  <si>
    <t>Colors</t>
  </si>
  <si>
    <t>ProductColor</t>
  </si>
  <si>
    <t>ColorID</t>
  </si>
  <si>
    <t>ProductID</t>
  </si>
  <si>
    <t>UrlImage</t>
  </si>
  <si>
    <t>Address</t>
  </si>
  <si>
    <t>Moblie</t>
  </si>
  <si>
    <t>UserId</t>
  </si>
  <si>
    <t>Payment</t>
  </si>
  <si>
    <t>Total</t>
  </si>
  <si>
    <t>Fee</t>
  </si>
  <si>
    <t>OrderDetail</t>
  </si>
  <si>
    <t>OrderID</t>
  </si>
  <si>
    <t>ConfirmStatusId</t>
  </si>
  <si>
    <t>Note</t>
  </si>
  <si>
    <t>True = hoàn thành, Fale = hủy</t>
  </si>
  <si>
    <t>Mobile</t>
  </si>
  <si>
    <t>Email</t>
  </si>
  <si>
    <t>RoleID</t>
  </si>
  <si>
    <t>Id</t>
  </si>
  <si>
    <t>Username</t>
  </si>
  <si>
    <t>Password</t>
  </si>
  <si>
    <t>Facebook</t>
  </si>
  <si>
    <t>Instagram</t>
  </si>
  <si>
    <t>Twitter</t>
  </si>
  <si>
    <t>Youtube</t>
  </si>
  <si>
    <t>Zalo</t>
  </si>
  <si>
    <t>TaxCode</t>
  </si>
  <si>
    <t>Title</t>
  </si>
  <si>
    <t>Content</t>
  </si>
  <si>
    <t>CreatedBy</t>
  </si>
  <si>
    <t>CreatedAt</t>
  </si>
  <si>
    <t>ModifyBy</t>
  </si>
  <si>
    <t>ModifyAt</t>
  </si>
  <si>
    <t>Người duyệt</t>
  </si>
  <si>
    <t>DiscountCode</t>
  </si>
  <si>
    <t>StartTime</t>
  </si>
  <si>
    <t>EndTime</t>
  </si>
  <si>
    <t>CreateAt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</si>
</sst>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\,\ d/m/yyyy"/>
    <numFmt numFmtId="165" formatCode="_(* #,##0_);_(* \(#,##0\);_(* &quot;-&quot;??_);_(@_)"/>
    <numFmt numFmtId="166" formatCode="m/d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5"/>
      <color theme="0"/>
      <name val="Tahoma"/>
      <family val="2"/>
    </font>
    <font>
      <sz val="12.5"/>
      <color theme="1"/>
      <name val="Tahoma"/>
      <family val="2"/>
    </font>
    <font>
      <sz val="12.5"/>
      <color theme="0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u/>
      <sz val="10"/>
      <color theme="1" tint="0.499984740745262"/>
      <name val="Calibri"/>
      <family val="2"/>
      <scheme val="minor"/>
    </font>
    <font>
      <sz val="12.5"/>
      <color theme="1"/>
      <name val="Calibri"/>
      <family val="2"/>
      <scheme val="minor"/>
    </font>
    <font>
      <sz val="13"/>
      <color theme="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darkUp">
        <fgColor theme="1" tint="0.499984740745262"/>
        <bgColor theme="4" tint="0.3999145481734672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</cellStyleXfs>
  <cellXfs count="23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14" fontId="15" fillId="0" borderId="1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17" fillId="0" borderId="0" xfId="0" applyFont="1" applyAlignment="1">
      <alignment horizontal="right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17" fillId="0" borderId="5" xfId="0" applyNumberFormat="1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14" fontId="8" fillId="0" borderId="6" xfId="0" applyNumberFormat="1" applyFont="1" applyBorder="1" applyAlignment="1">
      <alignment wrapText="1"/>
    </xf>
    <xf numFmtId="14" fontId="18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14" fontId="22" fillId="4" borderId="7" xfId="0" applyNumberFormat="1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 shrinkToFi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left" vertical="center" wrapText="1"/>
    </xf>
    <xf numFmtId="0" fontId="0" fillId="8" borderId="14" xfId="0" applyFill="1" applyBorder="1" applyAlignment="1">
      <alignment horizontal="center" vertical="center" wrapText="1"/>
    </xf>
    <xf numFmtId="165" fontId="0" fillId="8" borderId="14" xfId="1" applyNumberFormat="1" applyFont="1" applyFill="1" applyBorder="1" applyAlignment="1">
      <alignment horizontal="left" vertical="center" wrapText="1"/>
    </xf>
    <xf numFmtId="9" fontId="24" fillId="8" borderId="14" xfId="2" applyFont="1" applyFill="1" applyBorder="1" applyAlignment="1">
      <alignment horizontal="center" vertical="center" wrapText="1"/>
    </xf>
    <xf numFmtId="164" fontId="7" fillId="8" borderId="15" xfId="0" applyNumberFormat="1" applyFont="1" applyFill="1" applyBorder="1" applyAlignment="1">
      <alignment vertical="center" wrapText="1"/>
    </xf>
    <xf numFmtId="0" fontId="25" fillId="8" borderId="16" xfId="0" applyFont="1" applyFill="1" applyBorder="1" applyAlignment="1">
      <alignment horizontal="center" vertical="center" wrapText="1"/>
    </xf>
    <xf numFmtId="166" fontId="0" fillId="0" borderId="17" xfId="0" applyNumberFormat="1" applyBorder="1" applyAlignment="1">
      <alignment horizontal="center" vertical="center" wrapText="1"/>
    </xf>
    <xf numFmtId="166" fontId="24" fillId="0" borderId="14" xfId="0" applyNumberFormat="1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center" vertical="center" wrapText="1"/>
    </xf>
    <xf numFmtId="165" fontId="7" fillId="4" borderId="14" xfId="1" applyNumberFormat="1" applyFont="1" applyFill="1" applyBorder="1" applyAlignment="1">
      <alignment horizontal="left" vertical="center" wrapText="1"/>
    </xf>
    <xf numFmtId="9" fontId="24" fillId="4" borderId="14" xfId="2" applyFont="1" applyFill="1" applyBorder="1" applyAlignment="1">
      <alignment horizontal="center" vertical="center" wrapText="1"/>
    </xf>
    <xf numFmtId="164" fontId="7" fillId="4" borderId="15" xfId="0" applyNumberFormat="1" applyFont="1" applyFill="1" applyBorder="1" applyAlignment="1">
      <alignment vertical="center" wrapText="1"/>
    </xf>
    <xf numFmtId="0" fontId="25" fillId="4" borderId="16" xfId="0" applyFont="1" applyFill="1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 wrapText="1"/>
    </xf>
    <xf numFmtId="14" fontId="0" fillId="4" borderId="14" xfId="0" applyNumberForma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center" wrapText="1"/>
    </xf>
    <xf numFmtId="165" fontId="25" fillId="0" borderId="14" xfId="1" applyNumberFormat="1" applyFont="1" applyFill="1" applyBorder="1" applyAlignment="1">
      <alignment horizontal="left" vertical="center" wrapText="1"/>
    </xf>
    <xf numFmtId="9" fontId="25" fillId="0" borderId="14" xfId="2" applyFont="1" applyFill="1" applyBorder="1" applyAlignment="1">
      <alignment horizontal="center" vertical="center" wrapText="1"/>
    </xf>
    <xf numFmtId="164" fontId="25" fillId="9" borderId="15" xfId="0" applyNumberFormat="1" applyFont="1" applyFill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14" fontId="25" fillId="0" borderId="17" xfId="0" applyNumberFormat="1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14" xfId="0" quotePrefix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165" fontId="26" fillId="0" borderId="14" xfId="1" applyNumberFormat="1" applyFont="1" applyFill="1" applyBorder="1" applyAlignment="1">
      <alignment horizontal="left" vertical="center" wrapText="1"/>
    </xf>
    <xf numFmtId="164" fontId="0" fillId="9" borderId="15" xfId="0" applyNumberFormat="1" applyFill="1" applyBorder="1" applyAlignment="1">
      <alignment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14" xfId="1" applyNumberFormat="1" applyFont="1" applyFill="1" applyBorder="1" applyAlignment="1">
      <alignment horizontal="left" vertical="center" wrapText="1"/>
    </xf>
    <xf numFmtId="9" fontId="24" fillId="0" borderId="14" xfId="2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9" borderId="15" xfId="0" applyNumberFormat="1" applyFont="1" applyFill="1" applyBorder="1" applyAlignment="1">
      <alignment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14" fontId="7" fillId="0" borderId="14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165" fontId="7" fillId="0" borderId="14" xfId="1" applyNumberFormat="1" applyFont="1" applyFill="1" applyBorder="1" applyAlignment="1">
      <alignment horizontal="left" vertical="center" wrapText="1"/>
    </xf>
    <xf numFmtId="0" fontId="27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 indent="2"/>
    </xf>
    <xf numFmtId="165" fontId="27" fillId="0" borderId="14" xfId="1" applyNumberFormat="1" applyFont="1" applyFill="1" applyBorder="1" applyAlignment="1">
      <alignment horizontal="left" vertical="center" wrapText="1"/>
    </xf>
    <xf numFmtId="9" fontId="28" fillId="0" borderId="14" xfId="2" applyFont="1" applyFill="1" applyBorder="1" applyAlignment="1">
      <alignment horizontal="center" vertical="center" wrapText="1"/>
    </xf>
    <xf numFmtId="164" fontId="27" fillId="9" borderId="15" xfId="0" applyNumberFormat="1" applyFont="1" applyFill="1" applyBorder="1" applyAlignment="1">
      <alignment vertical="center" wrapText="1"/>
    </xf>
    <xf numFmtId="0" fontId="28" fillId="0" borderId="16" xfId="0" applyFont="1" applyBorder="1" applyAlignment="1">
      <alignment horizontal="center" vertical="center" wrapText="1"/>
    </xf>
    <xf numFmtId="14" fontId="27" fillId="0" borderId="17" xfId="0" applyNumberFormat="1" applyFont="1" applyBorder="1" applyAlignment="1">
      <alignment horizontal="center" vertical="center" wrapText="1"/>
    </xf>
    <xf numFmtId="14" fontId="27" fillId="0" borderId="14" xfId="0" applyNumberFormat="1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left" vertical="center" wrapText="1"/>
    </xf>
    <xf numFmtId="0" fontId="26" fillId="10" borderId="14" xfId="0" applyFont="1" applyFill="1" applyBorder="1" applyAlignment="1">
      <alignment horizontal="center" vertical="center" wrapText="1"/>
    </xf>
    <xf numFmtId="165" fontId="26" fillId="10" borderId="14" xfId="1" applyNumberFormat="1" applyFont="1" applyFill="1" applyBorder="1" applyAlignment="1">
      <alignment horizontal="left" vertical="center" wrapText="1"/>
    </xf>
    <xf numFmtId="9" fontId="26" fillId="10" borderId="14" xfId="2" applyFont="1" applyFill="1" applyBorder="1" applyAlignment="1">
      <alignment horizontal="center" vertical="center" wrapText="1"/>
    </xf>
    <xf numFmtId="164" fontId="26" fillId="10" borderId="15" xfId="0" applyNumberFormat="1" applyFont="1" applyFill="1" applyBorder="1" applyAlignment="1">
      <alignment vertical="center" wrapText="1"/>
    </xf>
    <xf numFmtId="0" fontId="26" fillId="10" borderId="16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left" vertical="center" wrapText="1"/>
    </xf>
    <xf numFmtId="0" fontId="7" fillId="11" borderId="14" xfId="0" applyFont="1" applyFill="1" applyBorder="1" applyAlignment="1">
      <alignment horizontal="center" vertical="center" wrapText="1"/>
    </xf>
    <xf numFmtId="165" fontId="6" fillId="11" borderId="14" xfId="1" applyNumberFormat="1" applyFont="1" applyFill="1" applyBorder="1" applyAlignment="1">
      <alignment horizontal="left" vertical="center" wrapText="1"/>
    </xf>
    <xf numFmtId="9" fontId="24" fillId="11" borderId="14" xfId="2" applyFont="1" applyFill="1" applyBorder="1" applyAlignment="1">
      <alignment horizontal="center" vertical="center" wrapText="1"/>
    </xf>
    <xf numFmtId="164" fontId="7" fillId="11" borderId="15" xfId="0" applyNumberFormat="1" applyFont="1" applyFill="1" applyBorder="1" applyAlignment="1">
      <alignment vertical="center" wrapText="1"/>
    </xf>
    <xf numFmtId="0" fontId="25" fillId="11" borderId="16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 indent="2"/>
    </xf>
    <xf numFmtId="0" fontId="0" fillId="11" borderId="14" xfId="0" applyFill="1" applyBorder="1" applyAlignment="1">
      <alignment horizontal="center" vertical="center" wrapText="1"/>
    </xf>
    <xf numFmtId="165" fontId="7" fillId="4" borderId="14" xfId="1" applyNumberFormat="1" applyFont="1" applyFill="1" applyBorder="1" applyAlignment="1">
      <alignment horizontal="center" vertical="center" wrapText="1"/>
    </xf>
    <xf numFmtId="165" fontId="6" fillId="0" borderId="14" xfId="1" applyNumberFormat="1" applyFont="1" applyFill="1" applyBorder="1" applyAlignment="1">
      <alignment horizontal="left" vertical="center" wrapText="1"/>
    </xf>
    <xf numFmtId="165" fontId="29" fillId="0" borderId="14" xfId="1" applyNumberFormat="1" applyFont="1" applyFill="1" applyBorder="1" applyAlignment="1">
      <alignment horizontal="left" vertical="center" wrapText="1"/>
    </xf>
    <xf numFmtId="165" fontId="6" fillId="10" borderId="14" xfId="1" applyNumberFormat="1" applyFont="1" applyFill="1" applyBorder="1" applyAlignment="1">
      <alignment horizontal="left" vertical="center" wrapText="1"/>
    </xf>
    <xf numFmtId="9" fontId="6" fillId="10" borderId="14" xfId="2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5" fontId="0" fillId="0" borderId="20" xfId="1" applyNumberFormat="1" applyFont="1" applyFill="1" applyBorder="1" applyAlignment="1">
      <alignment horizontal="left" vertical="center" wrapText="1"/>
    </xf>
    <xf numFmtId="9" fontId="24" fillId="0" borderId="20" xfId="2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6" fillId="10" borderId="22" xfId="0" applyFont="1" applyFill="1" applyBorder="1" applyAlignment="1">
      <alignment horizontal="center" vertical="center" wrapText="1"/>
    </xf>
    <xf numFmtId="0" fontId="26" fillId="10" borderId="23" xfId="0" applyFont="1" applyFill="1" applyBorder="1" applyAlignment="1">
      <alignment horizontal="left" vertical="center" wrapText="1"/>
    </xf>
    <xf numFmtId="0" fontId="30" fillId="10" borderId="23" xfId="0" applyFont="1" applyFill="1" applyBorder="1" applyAlignment="1">
      <alignment horizontal="center" vertical="center" wrapText="1"/>
    </xf>
    <xf numFmtId="165" fontId="30" fillId="10" borderId="23" xfId="1" applyNumberFormat="1" applyFont="1" applyFill="1" applyBorder="1" applyAlignment="1">
      <alignment horizontal="center" vertical="center" wrapText="1"/>
    </xf>
    <xf numFmtId="165" fontId="30" fillId="10" borderId="23" xfId="1" applyNumberFormat="1" applyFont="1" applyFill="1" applyBorder="1" applyAlignment="1">
      <alignment horizontal="left" vertical="center" wrapText="1"/>
    </xf>
    <xf numFmtId="9" fontId="26" fillId="10" borderId="23" xfId="2" applyFont="1" applyFill="1" applyBorder="1" applyAlignment="1">
      <alignment horizontal="center" vertical="center" wrapText="1"/>
    </xf>
    <xf numFmtId="166" fontId="26" fillId="10" borderId="23" xfId="0" applyNumberFormat="1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166" fontId="31" fillId="3" borderId="17" xfId="0" applyNumberFormat="1" applyFont="1" applyFill="1" applyBorder="1" applyAlignment="1">
      <alignment horizontal="left" vertical="center" wrapText="1"/>
    </xf>
    <xf numFmtId="166" fontId="25" fillId="3" borderId="14" xfId="0" applyNumberFormat="1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vertical="center" wrapText="1"/>
    </xf>
    <xf numFmtId="0" fontId="18" fillId="0" borderId="0" xfId="0" applyFont="1" applyAlignment="1">
      <alignment wrapText="1"/>
    </xf>
    <xf numFmtId="0" fontId="33" fillId="0" borderId="0" xfId="3" applyFont="1" applyAlignment="1" applyProtection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3" fillId="5" borderId="0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5" fillId="0" borderId="16" xfId="0" applyNumberFormat="1" applyFont="1" applyBorder="1" applyAlignment="1">
      <alignment horizontal="center" vertical="center" wrapText="1"/>
    </xf>
    <xf numFmtId="0" fontId="1" fillId="0" borderId="1" xfId="0" applyFont="1" applyBorder="1" applyAlignme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horizontal="left" wrapText="1"/>
    </xf>
    <xf numFmtId="0" fontId="0" fillId="0" borderId="25" xfId="0" applyBorder="1" applyAlignment="1">
      <alignment wrapText="1"/>
    </xf>
    <xf numFmtId="0" fontId="35" fillId="10" borderId="1" xfId="0" applyFont="1" applyFill="1" applyBorder="1" applyAlignment="1">
      <alignment wrapText="1"/>
    </xf>
    <xf numFmtId="0" fontId="35" fillId="10" borderId="0" xfId="0" applyFont="1" applyFill="1" applyAlignment="1">
      <alignment wrapText="1"/>
    </xf>
    <xf numFmtId="0" fontId="35" fillId="10" borderId="25" xfId="0" applyFont="1" applyFill="1" applyBorder="1" applyAlignment="1">
      <alignment wrapText="1"/>
    </xf>
    <xf numFmtId="0" fontId="35" fillId="0" borderId="1" xfId="0" applyFont="1" applyBorder="1" applyAlignment="1">
      <alignment horizontal="center" vertical="center" wrapText="1"/>
    </xf>
    <xf numFmtId="0" fontId="35" fillId="7" borderId="0" xfId="0" applyFont="1" applyFill="1" applyAlignment="1">
      <alignment wrapText="1"/>
    </xf>
    <xf numFmtId="0" fontId="35" fillId="7" borderId="1" xfId="0" applyFont="1" applyFill="1" applyBorder="1" applyAlignment="1">
      <alignment wrapText="1"/>
    </xf>
    <xf numFmtId="0" fontId="35" fillId="9" borderId="0" xfId="0" applyFont="1" applyFill="1" applyBorder="1" applyAlignment="1">
      <alignment horizontal="center" vertical="center" wrapText="1"/>
    </xf>
    <xf numFmtId="0" fontId="35" fillId="9" borderId="0" xfId="0" applyFont="1" applyFill="1" applyAlignment="1">
      <alignment wrapText="1"/>
    </xf>
    <xf numFmtId="0" fontId="35" fillId="10" borderId="3" xfId="0" applyFont="1" applyFill="1" applyBorder="1" applyAlignment="1">
      <alignment wrapText="1"/>
    </xf>
    <xf numFmtId="0" fontId="35" fillId="7" borderId="5" xfId="0" applyFont="1" applyFill="1" applyBorder="1" applyAlignment="1">
      <alignment wrapText="1"/>
    </xf>
    <xf numFmtId="0" fontId="35" fillId="9" borderId="0" xfId="0" applyFont="1" applyFill="1" applyBorder="1" applyAlignment="1">
      <alignment wrapText="1"/>
    </xf>
    <xf numFmtId="0" fontId="35" fillId="12" borderId="1" xfId="0" applyFont="1" applyFill="1" applyBorder="1" applyAlignment="1">
      <alignment wrapText="1"/>
    </xf>
    <xf numFmtId="0" fontId="35" fillId="12" borderId="0" xfId="0" applyFont="1" applyFill="1" applyAlignment="1">
      <alignment wrapText="1"/>
    </xf>
    <xf numFmtId="0" fontId="35" fillId="12" borderId="26" xfId="0" applyFont="1" applyFill="1" applyBorder="1" applyAlignment="1">
      <alignment horizontal="center" wrapText="1"/>
    </xf>
    <xf numFmtId="0" fontId="35" fillId="12" borderId="0" xfId="0" applyFont="1" applyFill="1" applyAlignment="1">
      <alignment horizontal="center" wrapText="1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4" xfId="0" applyFont="1" applyFill="1" applyBorder="1" applyAlignment="1">
      <alignment horizontal="center" vertical="center" wrapText="1"/>
    </xf>
    <xf numFmtId="0" fontId="35" fillId="12" borderId="5" xfId="0" applyFont="1" applyFill="1" applyBorder="1" applyAlignment="1">
      <alignment horizontal="center"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wrapText="1"/>
    </xf>
    <xf numFmtId="0" fontId="35" fillId="13" borderId="0" xfId="0" applyFont="1" applyFill="1" applyAlignment="1">
      <alignment wrapText="1"/>
    </xf>
    <xf numFmtId="0" fontId="35" fillId="13" borderId="4" xfId="0" applyFont="1" applyFill="1" applyBorder="1" applyAlignment="1">
      <alignment horizontal="center" vertical="center" wrapText="1"/>
    </xf>
    <xf numFmtId="0" fontId="35" fillId="13" borderId="5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wrapText="1"/>
    </xf>
    <xf numFmtId="0" fontId="35" fillId="14" borderId="0" xfId="0" applyFont="1" applyFill="1" applyAlignment="1">
      <alignment wrapText="1"/>
    </xf>
    <xf numFmtId="0" fontId="35" fillId="14" borderId="9" xfId="0" applyFont="1" applyFill="1" applyBorder="1" applyAlignment="1">
      <alignment horizontal="center" vertical="center" wrapText="1"/>
    </xf>
    <xf numFmtId="0" fontId="35" fillId="14" borderId="0" xfId="0" applyFont="1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wrapText="1"/>
    </xf>
    <xf numFmtId="0" fontId="35" fillId="15" borderId="0" xfId="0" applyFont="1" applyFill="1" applyAlignment="1">
      <alignment wrapText="1"/>
    </xf>
    <xf numFmtId="0" fontId="35" fillId="16" borderId="1" xfId="0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wrapText="1"/>
    </xf>
    <xf numFmtId="0" fontId="35" fillId="16" borderId="0" xfId="0" applyFont="1" applyFill="1" applyAlignment="1">
      <alignment wrapText="1"/>
    </xf>
    <xf numFmtId="0" fontId="35" fillId="17" borderId="3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left" vertical="center" wrapText="1"/>
    </xf>
    <xf numFmtId="0" fontId="35" fillId="17" borderId="0" xfId="0" applyFont="1" applyFill="1" applyAlignment="1">
      <alignment wrapText="1"/>
    </xf>
    <xf numFmtId="0" fontId="35" fillId="17" borderId="4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wrapText="1"/>
    </xf>
    <xf numFmtId="0" fontId="35" fillId="17" borderId="5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22" fmlaLink="$G$7" horiz="1" max="100" min="1" page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175260</xdr:rowOff>
        </xdr:from>
        <xdr:to>
          <xdr:col>29</xdr:col>
          <xdr:colOff>152400</xdr:colOff>
          <xdr:row>5</xdr:row>
          <xdr:rowOff>106680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B0B7846-9DA0-4B08-B00F-7AAE4B9FA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38100</xdr:colOff>
      <xdr:row>0</xdr:row>
      <xdr:rowOff>15240</xdr:rowOff>
    </xdr:from>
    <xdr:to>
      <xdr:col>1</xdr:col>
      <xdr:colOff>967741</xdr:colOff>
      <xdr:row>0</xdr:row>
      <xdr:rowOff>579997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E2F0E-43DD-4FF2-A0FA-0CD2405BE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" y="15240"/>
          <a:ext cx="929641" cy="564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4024-E200-4D96-BD7F-369481AE3428}">
  <dimension ref="A1:F31"/>
  <sheetViews>
    <sheetView workbookViewId="0">
      <selection activeCell="B18" sqref="B18"/>
    </sheetView>
  </sheetViews>
  <sheetFormatPr defaultRowHeight="13.8" x14ac:dyDescent="0.25"/>
  <cols>
    <col min="1" max="1" width="8.88671875" style="1"/>
    <col min="2" max="2" width="76.88671875" style="1" customWidth="1"/>
    <col min="3" max="3" width="54.109375" style="1" customWidth="1"/>
    <col min="4" max="4" width="11.109375" style="1" customWidth="1"/>
    <col min="5" max="5" width="24.88671875" style="1" customWidth="1"/>
    <col min="6" max="7" width="8.88671875" style="1"/>
    <col min="8" max="8" width="12.33203125" style="1" customWidth="1"/>
    <col min="9" max="9" width="9.88671875" style="1" customWidth="1"/>
    <col min="10" max="10" width="11.44140625" style="1" customWidth="1"/>
    <col min="11" max="16384" width="8.88671875" style="1"/>
  </cols>
  <sheetData>
    <row r="1" spans="1:6" ht="13.8" customHeight="1" x14ac:dyDescent="0.25">
      <c r="A1" s="8" t="s">
        <v>0</v>
      </c>
      <c r="B1" s="8"/>
      <c r="C1" s="8"/>
      <c r="D1" s="8"/>
      <c r="E1" s="2"/>
      <c r="F1" s="2"/>
    </row>
    <row r="2" spans="1:6" ht="13.8" customHeight="1" x14ac:dyDescent="0.25">
      <c r="A2" s="8"/>
      <c r="B2" s="8"/>
      <c r="C2" s="8"/>
      <c r="D2" s="8"/>
    </row>
    <row r="3" spans="1:6" ht="13.8" customHeight="1" x14ac:dyDescent="0.25">
      <c r="A3" s="8"/>
      <c r="B3" s="8"/>
      <c r="C3" s="8"/>
      <c r="D3" s="8"/>
    </row>
    <row r="4" spans="1:6" ht="15.6" x14ac:dyDescent="0.25">
      <c r="A4" s="164" t="s">
        <v>16</v>
      </c>
      <c r="B4" s="161" t="s">
        <v>1</v>
      </c>
      <c r="C4" s="3" t="s">
        <v>13</v>
      </c>
      <c r="D4" s="2" t="s">
        <v>132</v>
      </c>
    </row>
    <row r="5" spans="1:6" ht="15.6" x14ac:dyDescent="0.25">
      <c r="A5" s="165">
        <v>1</v>
      </c>
      <c r="B5" s="4" t="s">
        <v>2</v>
      </c>
      <c r="C5" s="4"/>
      <c r="D5" s="173"/>
    </row>
    <row r="6" spans="1:6" ht="15.6" x14ac:dyDescent="0.25">
      <c r="A6" s="165">
        <v>2</v>
      </c>
      <c r="B6" s="4" t="s">
        <v>4</v>
      </c>
      <c r="C6" s="4"/>
      <c r="D6" s="173">
        <v>1</v>
      </c>
    </row>
    <row r="7" spans="1:6" ht="15.6" x14ac:dyDescent="0.25">
      <c r="A7" s="165">
        <v>3</v>
      </c>
      <c r="B7" s="4" t="s">
        <v>3</v>
      </c>
      <c r="C7" s="4"/>
      <c r="D7" s="163"/>
    </row>
    <row r="8" spans="1:6" ht="15.6" x14ac:dyDescent="0.25">
      <c r="A8" s="165">
        <v>4</v>
      </c>
      <c r="B8" s="4" t="s">
        <v>135</v>
      </c>
      <c r="C8" s="4" t="s">
        <v>14</v>
      </c>
      <c r="D8" s="163"/>
    </row>
    <row r="9" spans="1:6" ht="15.6" x14ac:dyDescent="0.25">
      <c r="A9" s="165">
        <v>5</v>
      </c>
      <c r="B9" s="4" t="s">
        <v>136</v>
      </c>
      <c r="C9" s="4" t="s">
        <v>137</v>
      </c>
      <c r="D9" s="163"/>
    </row>
    <row r="10" spans="1:6" ht="15.6" x14ac:dyDescent="0.25">
      <c r="A10" s="165">
        <v>6</v>
      </c>
      <c r="B10" s="4" t="s">
        <v>8</v>
      </c>
      <c r="C10" s="4"/>
      <c r="D10" s="163"/>
    </row>
    <row r="11" spans="1:6" ht="15.6" x14ac:dyDescent="0.25">
      <c r="A11" s="165">
        <v>7</v>
      </c>
      <c r="B11" s="4" t="s">
        <v>9</v>
      </c>
      <c r="C11" s="4"/>
      <c r="D11" s="163"/>
    </row>
    <row r="12" spans="1:6" ht="15.6" x14ac:dyDescent="0.25">
      <c r="A12" s="165">
        <v>8</v>
      </c>
      <c r="B12" s="4" t="s">
        <v>10</v>
      </c>
      <c r="C12" s="4"/>
      <c r="D12" s="163"/>
    </row>
    <row r="13" spans="1:6" ht="15.6" x14ac:dyDescent="0.25">
      <c r="A13" s="165">
        <v>9</v>
      </c>
      <c r="B13" s="4" t="s">
        <v>7</v>
      </c>
      <c r="C13" s="4"/>
      <c r="D13" s="163"/>
    </row>
    <row r="14" spans="1:6" ht="15.6" x14ac:dyDescent="0.25">
      <c r="A14" s="165">
        <v>10</v>
      </c>
      <c r="B14" s="4" t="s">
        <v>5</v>
      </c>
      <c r="C14" s="4"/>
      <c r="D14" s="163"/>
    </row>
    <row r="15" spans="1:6" ht="15.6" x14ac:dyDescent="0.25">
      <c r="A15" s="165">
        <v>11</v>
      </c>
      <c r="B15" s="4" t="s">
        <v>6</v>
      </c>
      <c r="C15" s="4"/>
      <c r="D15" s="163"/>
    </row>
    <row r="16" spans="1:6" ht="31.2" x14ac:dyDescent="0.25">
      <c r="A16" s="165">
        <v>12</v>
      </c>
      <c r="B16" s="162" t="s">
        <v>112</v>
      </c>
      <c r="C16" s="4"/>
      <c r="D16" s="163"/>
    </row>
    <row r="17" spans="1:4" ht="15.6" x14ac:dyDescent="0.25">
      <c r="A17" s="165">
        <v>13</v>
      </c>
      <c r="B17" s="4" t="s">
        <v>12</v>
      </c>
      <c r="C17" s="4" t="s">
        <v>15</v>
      </c>
      <c r="D17" s="163"/>
    </row>
    <row r="18" spans="1:4" ht="15.6" x14ac:dyDescent="0.25">
      <c r="A18" s="165">
        <v>14</v>
      </c>
      <c r="B18" s="4" t="s">
        <v>11</v>
      </c>
      <c r="C18" s="163"/>
      <c r="D18" s="163"/>
    </row>
    <row r="19" spans="1:4" ht="15.6" x14ac:dyDescent="0.25">
      <c r="B19" s="174"/>
    </row>
    <row r="20" spans="1:4" ht="15.6" x14ac:dyDescent="0.25">
      <c r="B20" s="174"/>
    </row>
    <row r="21" spans="1:4" ht="15.6" x14ac:dyDescent="0.25">
      <c r="B21" s="174"/>
    </row>
    <row r="22" spans="1:4" ht="15.6" x14ac:dyDescent="0.25">
      <c r="B22" s="174"/>
    </row>
    <row r="23" spans="1:4" ht="15.6" x14ac:dyDescent="0.25">
      <c r="B23" s="174"/>
    </row>
    <row r="24" spans="1:4" ht="15.6" x14ac:dyDescent="0.25">
      <c r="B24" s="174"/>
    </row>
    <row r="25" spans="1:4" ht="15.6" x14ac:dyDescent="0.25">
      <c r="B25" s="174"/>
      <c r="C25" s="2"/>
    </row>
    <row r="26" spans="1:4" ht="15.6" x14ac:dyDescent="0.25">
      <c r="B26" s="174"/>
    </row>
    <row r="27" spans="1:4" ht="15.6" x14ac:dyDescent="0.25">
      <c r="B27" s="174"/>
    </row>
    <row r="28" spans="1:4" ht="15.6" x14ac:dyDescent="0.25">
      <c r="B28" s="174"/>
    </row>
    <row r="29" spans="1:4" ht="15.6" x14ac:dyDescent="0.25">
      <c r="B29" s="175"/>
    </row>
    <row r="30" spans="1:4" ht="15.6" x14ac:dyDescent="0.25">
      <c r="B30" s="174"/>
    </row>
    <row r="31" spans="1:4" ht="15.6" x14ac:dyDescent="0.25">
      <c r="B31" s="174"/>
    </row>
  </sheetData>
  <mergeCells count="1">
    <mergeCell ref="A1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9C7F-8944-42FC-BEA6-8EAF31529A08}">
  <dimension ref="A1:F145"/>
  <sheetViews>
    <sheetView topLeftCell="A19" workbookViewId="0">
      <selection activeCell="D60" sqref="D60"/>
    </sheetView>
  </sheetViews>
  <sheetFormatPr defaultRowHeight="14.4" x14ac:dyDescent="0.3"/>
  <cols>
    <col min="1" max="1" width="8.21875" style="7" customWidth="1"/>
    <col min="2" max="2" width="30.77734375" style="182" customWidth="1"/>
    <col min="3" max="3" width="30.77734375" style="29" customWidth="1"/>
    <col min="4" max="6" width="30.77734375" style="7" customWidth="1"/>
    <col min="7" max="16384" width="8.88671875" style="7"/>
  </cols>
  <sheetData>
    <row r="1" spans="1:6" ht="25.05" customHeight="1" x14ac:dyDescent="0.3">
      <c r="A1" s="6" t="s">
        <v>16</v>
      </c>
      <c r="B1" s="6" t="s">
        <v>17</v>
      </c>
      <c r="C1" s="6" t="s">
        <v>18</v>
      </c>
      <c r="D1" s="6" t="s">
        <v>19</v>
      </c>
      <c r="E1" s="6" t="s">
        <v>1</v>
      </c>
      <c r="F1" s="6" t="s">
        <v>20</v>
      </c>
    </row>
    <row r="2" spans="1:6" ht="15.6" x14ac:dyDescent="0.3">
      <c r="A2" s="9">
        <v>1</v>
      </c>
      <c r="B2" s="9" t="s">
        <v>133</v>
      </c>
      <c r="C2" s="5" t="s">
        <v>21</v>
      </c>
      <c r="D2" s="5"/>
      <c r="E2" s="5"/>
      <c r="F2" s="5"/>
    </row>
    <row r="3" spans="1:6" ht="15.6" x14ac:dyDescent="0.3">
      <c r="A3" s="10"/>
      <c r="B3" s="10"/>
      <c r="C3" s="5" t="s">
        <v>25</v>
      </c>
      <c r="D3" s="5"/>
      <c r="E3" s="5"/>
      <c r="F3" s="5"/>
    </row>
    <row r="4" spans="1:6" ht="15.6" x14ac:dyDescent="0.3">
      <c r="A4" s="10"/>
      <c r="B4" s="10"/>
      <c r="C4" s="5" t="s">
        <v>22</v>
      </c>
      <c r="D4" s="5"/>
      <c r="E4" s="5"/>
      <c r="F4" s="5"/>
    </row>
    <row r="5" spans="1:6" ht="15.6" x14ac:dyDescent="0.3">
      <c r="A5" s="10"/>
      <c r="B5" s="10"/>
      <c r="C5" s="5" t="s">
        <v>23</v>
      </c>
      <c r="D5" s="5"/>
      <c r="E5" s="5"/>
      <c r="F5" s="5"/>
    </row>
    <row r="6" spans="1:6" ht="15.6" x14ac:dyDescent="0.3">
      <c r="A6" s="10"/>
      <c r="B6" s="10"/>
      <c r="C6" s="5" t="s">
        <v>24</v>
      </c>
      <c r="D6" s="5"/>
      <c r="E6" s="5"/>
      <c r="F6" s="5"/>
    </row>
    <row r="7" spans="1:6" ht="31.2" x14ac:dyDescent="0.3">
      <c r="A7" s="11"/>
      <c r="B7" s="11"/>
      <c r="C7" s="5" t="s">
        <v>26</v>
      </c>
      <c r="D7" s="5"/>
      <c r="E7" s="5" t="s">
        <v>27</v>
      </c>
      <c r="F7" s="5" t="s">
        <v>29</v>
      </c>
    </row>
    <row r="8" spans="1:6" ht="15.6" x14ac:dyDescent="0.3">
      <c r="A8" s="9">
        <v>2</v>
      </c>
      <c r="B8" s="9" t="s">
        <v>134</v>
      </c>
      <c r="C8" s="5" t="s">
        <v>21</v>
      </c>
      <c r="D8" s="5"/>
      <c r="E8" s="5"/>
      <c r="F8" s="5"/>
    </row>
    <row r="9" spans="1:6" ht="15.6" x14ac:dyDescent="0.3">
      <c r="A9" s="10"/>
      <c r="B9" s="10"/>
      <c r="C9" s="5" t="s">
        <v>25</v>
      </c>
      <c r="D9" s="5"/>
      <c r="E9" s="5"/>
      <c r="F9" s="5"/>
    </row>
    <row r="10" spans="1:6" ht="15.6" x14ac:dyDescent="0.3">
      <c r="A10" s="10"/>
      <c r="B10" s="10"/>
      <c r="C10" s="5" t="s">
        <v>22</v>
      </c>
      <c r="D10" s="5"/>
      <c r="E10" s="5"/>
      <c r="F10" s="5"/>
    </row>
    <row r="11" spans="1:6" ht="15.6" x14ac:dyDescent="0.3">
      <c r="A11" s="10"/>
      <c r="B11" s="10"/>
      <c r="C11" s="5" t="s">
        <v>23</v>
      </c>
      <c r="D11" s="5"/>
      <c r="E11" s="5"/>
      <c r="F11" s="5"/>
    </row>
    <row r="12" spans="1:6" ht="15.6" x14ac:dyDescent="0.3">
      <c r="A12" s="10"/>
      <c r="B12" s="10"/>
      <c r="C12" s="5" t="s">
        <v>24</v>
      </c>
      <c r="D12" s="5"/>
      <c r="E12" s="5"/>
      <c r="F12" s="5"/>
    </row>
    <row r="13" spans="1:6" ht="31.2" x14ac:dyDescent="0.3">
      <c r="A13" s="11"/>
      <c r="B13" s="11"/>
      <c r="C13" s="5" t="s">
        <v>26</v>
      </c>
      <c r="D13" s="5"/>
      <c r="E13" s="5" t="s">
        <v>27</v>
      </c>
      <c r="F13" s="5" t="s">
        <v>30</v>
      </c>
    </row>
    <row r="14" spans="1:6" ht="48.6" customHeight="1" x14ac:dyDescent="0.3">
      <c r="A14" s="9">
        <v>3</v>
      </c>
      <c r="B14" s="9" t="s">
        <v>142</v>
      </c>
      <c r="C14" s="5" t="s">
        <v>21</v>
      </c>
      <c r="D14" s="5"/>
      <c r="E14" s="5" t="s">
        <v>27</v>
      </c>
      <c r="F14" s="5" t="s">
        <v>30</v>
      </c>
    </row>
    <row r="15" spans="1:6" ht="15.6" x14ac:dyDescent="0.3">
      <c r="A15" s="10"/>
      <c r="B15" s="10"/>
      <c r="C15" s="5" t="s">
        <v>25</v>
      </c>
      <c r="D15" s="5"/>
      <c r="E15" s="5"/>
      <c r="F15" s="5"/>
    </row>
    <row r="16" spans="1:6" ht="15.6" x14ac:dyDescent="0.3">
      <c r="A16" s="10"/>
      <c r="B16" s="10"/>
      <c r="C16" s="5" t="s">
        <v>138</v>
      </c>
      <c r="D16" s="5"/>
      <c r="E16" s="5"/>
      <c r="F16" s="5"/>
    </row>
    <row r="17" spans="1:6" ht="15.6" x14ac:dyDescent="0.3">
      <c r="A17" s="10"/>
      <c r="B17" s="10"/>
      <c r="C17" s="5" t="s">
        <v>139</v>
      </c>
      <c r="D17" s="5"/>
      <c r="E17" s="5"/>
      <c r="F17" s="5"/>
    </row>
    <row r="18" spans="1:6" ht="15.6" x14ac:dyDescent="0.3">
      <c r="A18" s="11"/>
      <c r="B18" s="11"/>
      <c r="C18" s="5" t="s">
        <v>140</v>
      </c>
      <c r="D18" s="5"/>
      <c r="E18" s="5"/>
      <c r="F18" s="5"/>
    </row>
    <row r="19" spans="1:6" ht="15.6" x14ac:dyDescent="0.3">
      <c r="A19" s="9">
        <v>4</v>
      </c>
      <c r="B19" s="9" t="s">
        <v>141</v>
      </c>
      <c r="C19" s="5" t="s">
        <v>21</v>
      </c>
      <c r="D19" s="5"/>
      <c r="E19" s="5"/>
      <c r="F19" s="5"/>
    </row>
    <row r="20" spans="1:6" ht="15.6" x14ac:dyDescent="0.3">
      <c r="A20" s="10"/>
      <c r="B20" s="10"/>
      <c r="C20" s="5" t="s">
        <v>25</v>
      </c>
      <c r="D20" s="5"/>
      <c r="E20" s="5"/>
      <c r="F20" s="5"/>
    </row>
    <row r="21" spans="1:6" ht="15.6" x14ac:dyDescent="0.3">
      <c r="A21" s="10"/>
      <c r="B21" s="10"/>
      <c r="C21" s="5" t="s">
        <v>22</v>
      </c>
      <c r="D21" s="5"/>
      <c r="E21" s="5"/>
      <c r="F21" s="5"/>
    </row>
    <row r="22" spans="1:6" ht="15.6" x14ac:dyDescent="0.3">
      <c r="A22" s="10"/>
      <c r="B22" s="10"/>
      <c r="C22" s="5" t="s">
        <v>23</v>
      </c>
      <c r="D22" s="5"/>
      <c r="E22" s="5"/>
      <c r="F22" s="5"/>
    </row>
    <row r="23" spans="1:6" ht="15.6" x14ac:dyDescent="0.3">
      <c r="A23" s="10"/>
      <c r="B23" s="10"/>
      <c r="C23" s="5" t="s">
        <v>24</v>
      </c>
      <c r="D23" s="5"/>
      <c r="E23" s="5"/>
      <c r="F23" s="5"/>
    </row>
    <row r="24" spans="1:6" ht="15.6" x14ac:dyDescent="0.3">
      <c r="A24" s="11"/>
      <c r="B24" s="11"/>
      <c r="C24" s="5" t="s">
        <v>143</v>
      </c>
      <c r="D24" s="5"/>
      <c r="E24" s="5"/>
      <c r="F24" s="5"/>
    </row>
    <row r="25" spans="1:6" ht="15.6" x14ac:dyDescent="0.3">
      <c r="A25" s="9">
        <v>5</v>
      </c>
      <c r="B25" s="9" t="s">
        <v>144</v>
      </c>
      <c r="C25" s="5" t="s">
        <v>21</v>
      </c>
      <c r="D25" s="5"/>
      <c r="E25" s="5"/>
      <c r="F25" s="5"/>
    </row>
    <row r="26" spans="1:6" ht="15.6" x14ac:dyDescent="0.3">
      <c r="A26" s="10"/>
      <c r="B26" s="10"/>
      <c r="C26" s="5" t="s">
        <v>25</v>
      </c>
      <c r="D26" s="5"/>
      <c r="E26" s="5"/>
      <c r="F26" s="5"/>
    </row>
    <row r="27" spans="1:6" ht="15.6" x14ac:dyDescent="0.3">
      <c r="A27" s="10"/>
      <c r="B27" s="10"/>
      <c r="C27" s="5" t="s">
        <v>22</v>
      </c>
      <c r="D27" s="5"/>
      <c r="E27" s="5"/>
      <c r="F27" s="5"/>
    </row>
    <row r="28" spans="1:6" ht="15.6" x14ac:dyDescent="0.3">
      <c r="A28" s="10"/>
      <c r="B28" s="10"/>
      <c r="C28" s="5" t="s">
        <v>23</v>
      </c>
      <c r="D28" s="5"/>
      <c r="E28" s="5"/>
      <c r="F28" s="5"/>
    </row>
    <row r="29" spans="1:6" ht="15.6" x14ac:dyDescent="0.3">
      <c r="A29" s="10"/>
      <c r="B29" s="10"/>
      <c r="C29" s="5" t="s">
        <v>24</v>
      </c>
      <c r="D29" s="5"/>
      <c r="E29" s="5"/>
      <c r="F29" s="5"/>
    </row>
    <row r="30" spans="1:6" ht="15.6" x14ac:dyDescent="0.3">
      <c r="A30" s="11"/>
      <c r="B30" s="11"/>
      <c r="C30" s="5" t="s">
        <v>145</v>
      </c>
      <c r="D30" s="5"/>
      <c r="E30" s="5"/>
      <c r="F30" s="5"/>
    </row>
    <row r="31" spans="1:6" ht="15.6" x14ac:dyDescent="0.3">
      <c r="A31" s="9">
        <v>6</v>
      </c>
      <c r="B31" s="9" t="s">
        <v>146</v>
      </c>
      <c r="C31" s="5" t="s">
        <v>21</v>
      </c>
      <c r="D31" s="5"/>
      <c r="E31" s="5"/>
      <c r="F31" s="5"/>
    </row>
    <row r="32" spans="1:6" ht="15.6" x14ac:dyDescent="0.3">
      <c r="A32" s="10"/>
      <c r="B32" s="10"/>
      <c r="C32" s="5" t="s">
        <v>25</v>
      </c>
      <c r="D32" s="5"/>
      <c r="E32" s="5"/>
      <c r="F32" s="5"/>
    </row>
    <row r="33" spans="1:6" ht="15.6" x14ac:dyDescent="0.3">
      <c r="A33" s="10"/>
      <c r="B33" s="10"/>
      <c r="C33" s="5" t="s">
        <v>147</v>
      </c>
      <c r="D33" s="5"/>
      <c r="E33" s="5" t="s">
        <v>148</v>
      </c>
      <c r="F33" s="5"/>
    </row>
    <row r="34" spans="1:6" ht="15.6" x14ac:dyDescent="0.3">
      <c r="A34" s="10"/>
      <c r="B34" s="10"/>
      <c r="C34" s="5" t="s">
        <v>151</v>
      </c>
      <c r="D34" s="5"/>
      <c r="E34" s="5" t="s">
        <v>149</v>
      </c>
      <c r="F34" s="5"/>
    </row>
    <row r="35" spans="1:6" ht="15.6" x14ac:dyDescent="0.3">
      <c r="A35" s="11"/>
      <c r="B35" s="11"/>
      <c r="C35" s="5"/>
      <c r="D35" s="5"/>
      <c r="E35" s="5"/>
      <c r="F35" s="5"/>
    </row>
    <row r="36" spans="1:6" ht="15.6" x14ac:dyDescent="0.3">
      <c r="A36" s="9">
        <v>7</v>
      </c>
      <c r="B36" s="9" t="s">
        <v>150</v>
      </c>
      <c r="C36" s="5" t="s">
        <v>21</v>
      </c>
      <c r="D36" s="5"/>
      <c r="E36" s="5"/>
      <c r="F36" s="5"/>
    </row>
    <row r="37" spans="1:6" ht="15.6" x14ac:dyDescent="0.3">
      <c r="A37" s="10"/>
      <c r="B37" s="10"/>
      <c r="C37" s="5" t="s">
        <v>25</v>
      </c>
      <c r="D37" s="5"/>
      <c r="E37" s="5"/>
      <c r="F37" s="5"/>
    </row>
    <row r="38" spans="1:6" ht="15.6" x14ac:dyDescent="0.3">
      <c r="A38" s="10"/>
      <c r="B38" s="10"/>
      <c r="C38" s="5" t="s">
        <v>139</v>
      </c>
      <c r="D38" s="5"/>
      <c r="E38" s="5"/>
      <c r="F38" s="5"/>
    </row>
    <row r="39" spans="1:6" ht="15.6" x14ac:dyDescent="0.3">
      <c r="A39" s="10"/>
      <c r="B39" s="10"/>
      <c r="C39" s="5" t="s">
        <v>138</v>
      </c>
      <c r="D39" s="5"/>
      <c r="E39" s="5"/>
      <c r="F39" s="5"/>
    </row>
    <row r="40" spans="1:6" ht="15.6" x14ac:dyDescent="0.3">
      <c r="A40" s="10"/>
      <c r="B40" s="10"/>
      <c r="C40" s="5" t="s">
        <v>140</v>
      </c>
      <c r="D40" s="5"/>
      <c r="E40" s="5"/>
      <c r="F40" s="5"/>
    </row>
    <row r="41" spans="1:6" ht="15.6" x14ac:dyDescent="0.3">
      <c r="A41" s="11"/>
      <c r="B41" s="11"/>
      <c r="C41" s="5" t="s">
        <v>152</v>
      </c>
      <c r="D41" s="5"/>
      <c r="E41" s="5"/>
      <c r="F41" s="5"/>
    </row>
    <row r="42" spans="1:6" ht="15.6" x14ac:dyDescent="0.3">
      <c r="A42" s="181">
        <v>8</v>
      </c>
      <c r="B42" s="176" t="s">
        <v>32</v>
      </c>
      <c r="C42" s="5" t="s">
        <v>153</v>
      </c>
      <c r="D42" s="184"/>
      <c r="E42" s="184"/>
      <c r="F42" s="184"/>
    </row>
    <row r="43" spans="1:6" ht="15.6" x14ac:dyDescent="0.3">
      <c r="A43" s="181"/>
      <c r="B43" s="176"/>
      <c r="C43" s="5" t="s">
        <v>154</v>
      </c>
      <c r="D43" s="184"/>
      <c r="E43" s="184"/>
      <c r="F43" s="184"/>
    </row>
    <row r="44" spans="1:6" ht="15.6" x14ac:dyDescent="0.3">
      <c r="A44" s="181"/>
      <c r="B44" s="176"/>
      <c r="C44" s="5" t="s">
        <v>155</v>
      </c>
      <c r="D44" s="184"/>
      <c r="E44" s="184"/>
      <c r="F44" s="184"/>
    </row>
    <row r="45" spans="1:6" ht="15.6" x14ac:dyDescent="0.3">
      <c r="A45" s="181"/>
      <c r="B45" s="176"/>
      <c r="C45" s="5" t="s">
        <v>156</v>
      </c>
      <c r="D45" s="184"/>
      <c r="E45" s="184"/>
      <c r="F45" s="184"/>
    </row>
    <row r="46" spans="1:6" ht="15.6" x14ac:dyDescent="0.3">
      <c r="A46" s="181"/>
      <c r="B46" s="176"/>
      <c r="C46" s="5" t="s">
        <v>157</v>
      </c>
      <c r="D46" s="184"/>
      <c r="E46" s="184"/>
      <c r="F46" s="184"/>
    </row>
    <row r="47" spans="1:6" ht="16.2" x14ac:dyDescent="0.3">
      <c r="A47" s="178">
        <v>9</v>
      </c>
      <c r="B47" s="9" t="s">
        <v>28</v>
      </c>
      <c r="C47" s="161" t="s">
        <v>21</v>
      </c>
      <c r="D47" s="177"/>
      <c r="E47" s="177"/>
      <c r="F47" s="177"/>
    </row>
    <row r="48" spans="1:6" ht="16.2" x14ac:dyDescent="0.3">
      <c r="A48" s="179"/>
      <c r="B48" s="10"/>
      <c r="C48" s="161" t="s">
        <v>25</v>
      </c>
      <c r="D48" s="177"/>
      <c r="E48" s="177"/>
      <c r="F48" s="177"/>
    </row>
    <row r="49" spans="1:6" ht="16.2" x14ac:dyDescent="0.3">
      <c r="A49" s="179"/>
      <c r="B49" s="10"/>
      <c r="C49" s="161" t="s">
        <v>22</v>
      </c>
      <c r="D49" s="177"/>
      <c r="E49" s="177"/>
      <c r="F49" s="177"/>
    </row>
    <row r="50" spans="1:6" ht="16.2" x14ac:dyDescent="0.3">
      <c r="A50" s="179"/>
      <c r="B50" s="10"/>
      <c r="C50" s="161" t="s">
        <v>23</v>
      </c>
      <c r="D50" s="177"/>
      <c r="E50" s="177"/>
      <c r="F50" s="177"/>
    </row>
    <row r="51" spans="1:6" ht="16.2" x14ac:dyDescent="0.3">
      <c r="A51" s="180"/>
      <c r="B51" s="11"/>
      <c r="C51" s="161" t="s">
        <v>24</v>
      </c>
      <c r="D51" s="177"/>
      <c r="E51" s="177"/>
      <c r="F51" s="177"/>
    </row>
    <row r="52" spans="1:6" ht="16.2" x14ac:dyDescent="0.3">
      <c r="A52" s="178">
        <v>10</v>
      </c>
      <c r="B52" s="9" t="s">
        <v>31</v>
      </c>
      <c r="C52" s="161" t="s">
        <v>21</v>
      </c>
      <c r="D52" s="177"/>
      <c r="E52" s="177"/>
      <c r="F52" s="177"/>
    </row>
    <row r="53" spans="1:6" ht="16.2" x14ac:dyDescent="0.3">
      <c r="A53" s="179"/>
      <c r="B53" s="10"/>
      <c r="C53" s="161" t="s">
        <v>25</v>
      </c>
      <c r="D53" s="177"/>
      <c r="E53" s="177"/>
      <c r="F53" s="177"/>
    </row>
    <row r="54" spans="1:6" ht="16.2" x14ac:dyDescent="0.3">
      <c r="A54" s="180"/>
      <c r="B54" s="11"/>
      <c r="C54" s="161" t="s">
        <v>158</v>
      </c>
      <c r="D54" s="177"/>
      <c r="E54" s="177"/>
      <c r="F54" s="177"/>
    </row>
    <row r="55" spans="1:6" ht="31.2" customHeight="1" x14ac:dyDescent="0.3">
      <c r="A55" s="178">
        <v>11</v>
      </c>
      <c r="B55" s="9" t="s">
        <v>159</v>
      </c>
      <c r="C55" s="161" t="s">
        <v>21</v>
      </c>
      <c r="D55" s="177"/>
      <c r="E55" s="177"/>
      <c r="F55" s="177"/>
    </row>
    <row r="56" spans="1:6" ht="16.2" x14ac:dyDescent="0.3">
      <c r="A56" s="179"/>
      <c r="B56" s="10"/>
      <c r="C56" s="161" t="s">
        <v>25</v>
      </c>
      <c r="D56" s="177"/>
      <c r="E56" s="177"/>
      <c r="F56" s="177"/>
    </row>
    <row r="57" spans="1:6" ht="16.2" x14ac:dyDescent="0.3">
      <c r="A57" s="179"/>
      <c r="B57" s="10"/>
      <c r="C57" s="161" t="s">
        <v>22</v>
      </c>
      <c r="D57" s="177"/>
      <c r="E57" s="177"/>
      <c r="F57" s="177"/>
    </row>
    <row r="58" spans="1:6" ht="16.2" x14ac:dyDescent="0.3">
      <c r="A58" s="179"/>
      <c r="B58" s="10"/>
      <c r="C58" s="161" t="s">
        <v>23</v>
      </c>
      <c r="D58" s="177"/>
      <c r="E58" s="177"/>
      <c r="F58" s="177"/>
    </row>
    <row r="59" spans="1:6" ht="16.2" x14ac:dyDescent="0.3">
      <c r="A59" s="180"/>
      <c r="B59" s="11"/>
      <c r="C59" s="161" t="s">
        <v>160</v>
      </c>
      <c r="D59" s="177"/>
      <c r="E59" s="177"/>
      <c r="F59" s="177"/>
    </row>
    <row r="60" spans="1:6" ht="16.2" x14ac:dyDescent="0.3">
      <c r="A60" s="178">
        <v>12</v>
      </c>
      <c r="B60" s="9" t="s">
        <v>161</v>
      </c>
      <c r="C60" s="161" t="s">
        <v>21</v>
      </c>
      <c r="D60" s="177"/>
      <c r="E60" s="177"/>
      <c r="F60" s="177"/>
    </row>
    <row r="61" spans="1:6" ht="16.2" x14ac:dyDescent="0.3">
      <c r="A61" s="179"/>
      <c r="B61" s="10"/>
      <c r="C61" s="161" t="s">
        <v>22</v>
      </c>
      <c r="D61" s="177"/>
      <c r="E61" s="177"/>
      <c r="F61" s="177"/>
    </row>
    <row r="62" spans="1:6" ht="16.2" x14ac:dyDescent="0.3">
      <c r="A62" s="179"/>
      <c r="B62" s="10"/>
      <c r="C62" s="161" t="s">
        <v>162</v>
      </c>
      <c r="D62" s="177"/>
      <c r="E62" s="177"/>
      <c r="F62" s="177"/>
    </row>
    <row r="63" spans="1:6" ht="16.2" x14ac:dyDescent="0.3">
      <c r="A63" s="180"/>
      <c r="B63" s="11"/>
      <c r="C63" s="161" t="s">
        <v>163</v>
      </c>
      <c r="D63" s="177"/>
      <c r="E63" s="177"/>
      <c r="F63" s="177"/>
    </row>
    <row r="64" spans="1:6" ht="16.2" x14ac:dyDescent="0.3">
      <c r="A64" s="183">
        <v>13</v>
      </c>
      <c r="B64" s="176" t="s">
        <v>164</v>
      </c>
      <c r="C64" s="161" t="s">
        <v>21</v>
      </c>
      <c r="D64" s="192"/>
      <c r="E64" s="177"/>
      <c r="F64" s="177"/>
    </row>
    <row r="65" spans="1:6" ht="16.2" x14ac:dyDescent="0.3">
      <c r="A65" s="183"/>
      <c r="B65" s="176"/>
      <c r="C65" s="161" t="s">
        <v>165</v>
      </c>
      <c r="D65" s="177"/>
      <c r="E65" s="177"/>
      <c r="F65" s="177"/>
    </row>
    <row r="66" spans="1:6" ht="16.8" x14ac:dyDescent="0.35">
      <c r="A66" s="185"/>
      <c r="B66" s="186"/>
      <c r="C66" s="187"/>
      <c r="D66" s="185"/>
      <c r="E66" s="185"/>
      <c r="F66" s="185"/>
    </row>
    <row r="67" spans="1:6" ht="16.8" x14ac:dyDescent="0.35">
      <c r="A67" s="185"/>
      <c r="B67" s="186"/>
      <c r="C67" s="187"/>
      <c r="D67" s="185"/>
      <c r="E67" s="185"/>
      <c r="F67" s="185"/>
    </row>
    <row r="68" spans="1:6" ht="16.8" x14ac:dyDescent="0.35">
      <c r="A68" s="185"/>
      <c r="B68" s="186"/>
      <c r="C68" s="187"/>
      <c r="D68" s="185"/>
      <c r="E68" s="185"/>
      <c r="F68" s="185"/>
    </row>
    <row r="69" spans="1:6" ht="16.8" x14ac:dyDescent="0.35">
      <c r="A69" s="185"/>
      <c r="B69" s="186"/>
      <c r="C69" s="187"/>
      <c r="D69" s="185"/>
      <c r="E69" s="185"/>
      <c r="F69" s="185"/>
    </row>
    <row r="70" spans="1:6" ht="16.8" x14ac:dyDescent="0.35">
      <c r="A70" s="185"/>
      <c r="B70" s="186"/>
      <c r="C70" s="187"/>
      <c r="D70" s="185"/>
      <c r="E70" s="185"/>
      <c r="F70" s="185"/>
    </row>
    <row r="71" spans="1:6" ht="16.8" x14ac:dyDescent="0.35">
      <c r="A71" s="185"/>
      <c r="B71" s="186"/>
      <c r="C71" s="187"/>
      <c r="D71" s="185"/>
      <c r="E71" s="185"/>
      <c r="F71" s="185"/>
    </row>
    <row r="72" spans="1:6" ht="16.8" x14ac:dyDescent="0.35">
      <c r="A72" s="185"/>
      <c r="B72" s="186"/>
      <c r="C72" s="187"/>
      <c r="D72" s="185"/>
      <c r="E72" s="185"/>
      <c r="F72" s="185"/>
    </row>
    <row r="73" spans="1:6" ht="16.8" x14ac:dyDescent="0.35">
      <c r="A73" s="185"/>
      <c r="B73" s="186"/>
      <c r="C73" s="187"/>
      <c r="D73" s="185"/>
      <c r="E73" s="185"/>
      <c r="F73" s="185"/>
    </row>
    <row r="74" spans="1:6" ht="16.8" x14ac:dyDescent="0.35">
      <c r="A74" s="185"/>
      <c r="B74" s="186"/>
      <c r="C74" s="187"/>
      <c r="D74" s="185"/>
      <c r="E74" s="185"/>
      <c r="F74" s="185"/>
    </row>
    <row r="75" spans="1:6" ht="16.8" x14ac:dyDescent="0.35">
      <c r="A75" s="185"/>
      <c r="B75" s="186"/>
      <c r="C75" s="187"/>
      <c r="D75" s="185"/>
      <c r="E75" s="185"/>
      <c r="F75" s="185"/>
    </row>
    <row r="76" spans="1:6" ht="16.8" x14ac:dyDescent="0.35">
      <c r="A76" s="185"/>
      <c r="B76" s="186"/>
      <c r="C76" s="187"/>
      <c r="D76" s="185"/>
      <c r="E76" s="185"/>
      <c r="F76" s="185"/>
    </row>
    <row r="77" spans="1:6" ht="16.8" x14ac:dyDescent="0.35">
      <c r="A77" s="185"/>
      <c r="B77" s="186"/>
      <c r="C77" s="187"/>
      <c r="D77" s="185"/>
      <c r="E77" s="185"/>
      <c r="F77" s="185"/>
    </row>
    <row r="78" spans="1:6" ht="16.8" x14ac:dyDescent="0.35">
      <c r="A78" s="185"/>
      <c r="B78" s="186"/>
      <c r="C78" s="187"/>
      <c r="D78" s="185"/>
      <c r="E78" s="185"/>
      <c r="F78" s="185"/>
    </row>
    <row r="79" spans="1:6" ht="16.8" x14ac:dyDescent="0.35">
      <c r="A79" s="185"/>
      <c r="B79" s="186"/>
      <c r="C79" s="187"/>
      <c r="D79" s="185"/>
      <c r="E79" s="185"/>
      <c r="F79" s="185"/>
    </row>
    <row r="80" spans="1:6" ht="16.8" x14ac:dyDescent="0.35">
      <c r="A80" s="185"/>
      <c r="B80" s="186"/>
      <c r="C80" s="187"/>
      <c r="D80" s="185"/>
      <c r="E80" s="185"/>
      <c r="F80" s="185"/>
    </row>
    <row r="81" spans="1:6" ht="16.8" x14ac:dyDescent="0.35">
      <c r="A81" s="185"/>
      <c r="B81" s="186"/>
      <c r="C81" s="187"/>
      <c r="D81" s="185"/>
      <c r="E81" s="185"/>
      <c r="F81" s="185"/>
    </row>
    <row r="82" spans="1:6" ht="16.8" x14ac:dyDescent="0.35">
      <c r="A82" s="185"/>
      <c r="B82" s="186"/>
      <c r="C82" s="187"/>
      <c r="D82" s="185"/>
      <c r="E82" s="185"/>
      <c r="F82" s="185"/>
    </row>
    <row r="83" spans="1:6" x14ac:dyDescent="0.3">
      <c r="A83" s="185"/>
      <c r="B83" s="188"/>
      <c r="C83" s="189"/>
      <c r="D83" s="185"/>
      <c r="E83" s="185"/>
      <c r="F83" s="185"/>
    </row>
    <row r="84" spans="1:6" x14ac:dyDescent="0.3">
      <c r="A84" s="185"/>
      <c r="B84" s="188"/>
      <c r="C84" s="189"/>
      <c r="D84" s="185"/>
      <c r="E84" s="185"/>
      <c r="F84" s="185"/>
    </row>
    <row r="85" spans="1:6" x14ac:dyDescent="0.3">
      <c r="A85" s="185"/>
      <c r="B85" s="188"/>
      <c r="C85" s="189"/>
      <c r="D85" s="185"/>
      <c r="E85" s="185"/>
      <c r="F85" s="185"/>
    </row>
    <row r="86" spans="1:6" x14ac:dyDescent="0.3">
      <c r="A86" s="185"/>
      <c r="B86" s="188"/>
      <c r="C86" s="189"/>
      <c r="D86" s="185"/>
      <c r="E86" s="185"/>
      <c r="F86" s="185"/>
    </row>
    <row r="87" spans="1:6" x14ac:dyDescent="0.3">
      <c r="A87" s="185"/>
      <c r="B87" s="188"/>
      <c r="C87" s="189"/>
      <c r="D87" s="185"/>
      <c r="E87" s="185"/>
      <c r="F87" s="185"/>
    </row>
    <row r="88" spans="1:6" x14ac:dyDescent="0.3">
      <c r="A88" s="185"/>
      <c r="B88" s="188"/>
      <c r="C88" s="189"/>
      <c r="D88" s="185"/>
      <c r="E88" s="185"/>
      <c r="F88" s="185"/>
    </row>
    <row r="89" spans="1:6" x14ac:dyDescent="0.3">
      <c r="A89" s="185"/>
      <c r="B89" s="188"/>
      <c r="C89" s="189"/>
      <c r="D89" s="185"/>
      <c r="E89" s="185"/>
      <c r="F89" s="185"/>
    </row>
    <row r="90" spans="1:6" x14ac:dyDescent="0.3">
      <c r="A90" s="185"/>
      <c r="B90" s="188"/>
      <c r="C90" s="189"/>
      <c r="D90" s="185"/>
      <c r="E90" s="185"/>
      <c r="F90" s="185"/>
    </row>
    <row r="91" spans="1:6" x14ac:dyDescent="0.3">
      <c r="A91" s="185"/>
      <c r="B91" s="188"/>
      <c r="C91" s="189"/>
      <c r="D91" s="185"/>
      <c r="E91" s="185"/>
      <c r="F91" s="185"/>
    </row>
    <row r="92" spans="1:6" x14ac:dyDescent="0.3">
      <c r="A92" s="185"/>
      <c r="B92" s="188"/>
      <c r="C92" s="189"/>
      <c r="D92" s="185"/>
      <c r="E92" s="185"/>
      <c r="F92" s="185"/>
    </row>
    <row r="93" spans="1:6" x14ac:dyDescent="0.3">
      <c r="A93" s="185"/>
      <c r="B93" s="188"/>
      <c r="C93" s="189"/>
      <c r="D93" s="185"/>
      <c r="E93" s="185"/>
      <c r="F93" s="185"/>
    </row>
    <row r="94" spans="1:6" x14ac:dyDescent="0.3">
      <c r="A94" s="185"/>
      <c r="B94" s="188"/>
      <c r="C94" s="189"/>
      <c r="D94" s="185"/>
      <c r="E94" s="185"/>
      <c r="F94" s="185"/>
    </row>
    <row r="95" spans="1:6" x14ac:dyDescent="0.3">
      <c r="A95" s="185"/>
      <c r="B95" s="188"/>
      <c r="C95" s="189"/>
      <c r="D95" s="185"/>
      <c r="E95" s="185"/>
      <c r="F95" s="185"/>
    </row>
    <row r="96" spans="1:6" x14ac:dyDescent="0.3">
      <c r="A96" s="185"/>
      <c r="B96" s="188"/>
      <c r="C96" s="189"/>
      <c r="D96" s="185"/>
      <c r="E96" s="185"/>
      <c r="F96" s="185"/>
    </row>
    <row r="97" spans="1:6" x14ac:dyDescent="0.3">
      <c r="A97" s="185"/>
      <c r="B97" s="188"/>
      <c r="C97" s="189"/>
      <c r="D97" s="185"/>
      <c r="E97" s="185"/>
      <c r="F97" s="185"/>
    </row>
    <row r="98" spans="1:6" x14ac:dyDescent="0.3">
      <c r="A98" s="185"/>
      <c r="B98" s="188"/>
      <c r="C98" s="189"/>
      <c r="D98" s="185"/>
      <c r="E98" s="185"/>
      <c r="F98" s="185"/>
    </row>
    <row r="99" spans="1:6" x14ac:dyDescent="0.3">
      <c r="A99" s="185"/>
      <c r="B99" s="188"/>
      <c r="C99" s="189"/>
      <c r="D99" s="185"/>
      <c r="E99" s="185"/>
      <c r="F99" s="185"/>
    </row>
    <row r="100" spans="1:6" x14ac:dyDescent="0.3">
      <c r="A100" s="185"/>
      <c r="B100" s="188"/>
      <c r="C100" s="189"/>
      <c r="D100" s="185"/>
      <c r="E100" s="185"/>
      <c r="F100" s="185"/>
    </row>
    <row r="101" spans="1:6" x14ac:dyDescent="0.3">
      <c r="A101" s="185"/>
      <c r="B101" s="188"/>
      <c r="C101" s="189"/>
      <c r="D101" s="185"/>
      <c r="E101" s="185"/>
      <c r="F101" s="185"/>
    </row>
    <row r="102" spans="1:6" x14ac:dyDescent="0.3">
      <c r="A102" s="185"/>
      <c r="B102" s="188"/>
      <c r="C102" s="189"/>
      <c r="D102" s="185"/>
      <c r="E102" s="185"/>
      <c r="F102" s="185"/>
    </row>
    <row r="103" spans="1:6" x14ac:dyDescent="0.3">
      <c r="A103" s="185"/>
      <c r="B103" s="188"/>
      <c r="C103" s="189"/>
      <c r="D103" s="185"/>
      <c r="E103" s="185"/>
      <c r="F103" s="185"/>
    </row>
    <row r="104" spans="1:6" x14ac:dyDescent="0.3">
      <c r="A104" s="185"/>
      <c r="B104" s="188"/>
      <c r="C104" s="189"/>
      <c r="D104" s="185"/>
      <c r="E104" s="185"/>
      <c r="F104" s="185"/>
    </row>
    <row r="105" spans="1:6" x14ac:dyDescent="0.3">
      <c r="A105" s="185"/>
      <c r="B105" s="188"/>
      <c r="C105" s="189"/>
      <c r="D105" s="185"/>
      <c r="E105" s="185"/>
      <c r="F105" s="185"/>
    </row>
    <row r="106" spans="1:6" x14ac:dyDescent="0.3">
      <c r="A106" s="185"/>
      <c r="B106" s="188"/>
      <c r="C106" s="189"/>
      <c r="D106" s="185"/>
      <c r="E106" s="185"/>
      <c r="F106" s="185"/>
    </row>
    <row r="107" spans="1:6" x14ac:dyDescent="0.3">
      <c r="A107" s="185"/>
      <c r="B107" s="188"/>
      <c r="C107" s="189"/>
      <c r="D107" s="185"/>
      <c r="E107" s="185"/>
      <c r="F107" s="185"/>
    </row>
    <row r="108" spans="1:6" x14ac:dyDescent="0.3">
      <c r="A108" s="185"/>
      <c r="B108" s="188"/>
      <c r="C108" s="189"/>
      <c r="D108" s="185"/>
      <c r="E108" s="185"/>
      <c r="F108" s="185"/>
    </row>
    <row r="109" spans="1:6" x14ac:dyDescent="0.3">
      <c r="A109" s="185"/>
      <c r="B109" s="188"/>
      <c r="C109" s="189"/>
      <c r="D109" s="185"/>
      <c r="E109" s="185"/>
      <c r="F109" s="185"/>
    </row>
    <row r="110" spans="1:6" x14ac:dyDescent="0.3">
      <c r="A110" s="185"/>
      <c r="B110" s="188"/>
      <c r="C110" s="189"/>
      <c r="D110" s="185"/>
      <c r="E110" s="185"/>
      <c r="F110" s="185"/>
    </row>
    <row r="111" spans="1:6" x14ac:dyDescent="0.3">
      <c r="A111" s="185"/>
      <c r="B111" s="188"/>
      <c r="C111" s="189"/>
      <c r="D111" s="185"/>
      <c r="E111" s="185"/>
      <c r="F111" s="185"/>
    </row>
    <row r="112" spans="1:6" x14ac:dyDescent="0.3">
      <c r="A112" s="185"/>
      <c r="B112" s="188"/>
      <c r="C112" s="189"/>
      <c r="D112" s="185"/>
      <c r="E112" s="185"/>
      <c r="F112" s="185"/>
    </row>
    <row r="113" spans="1:6" x14ac:dyDescent="0.3">
      <c r="A113" s="185"/>
      <c r="B113" s="188"/>
      <c r="C113" s="189"/>
      <c r="D113" s="185"/>
      <c r="E113" s="185"/>
      <c r="F113" s="185"/>
    </row>
    <row r="114" spans="1:6" x14ac:dyDescent="0.3">
      <c r="A114" s="185"/>
      <c r="B114" s="188"/>
      <c r="C114" s="189"/>
      <c r="D114" s="185"/>
      <c r="E114" s="185"/>
      <c r="F114" s="185"/>
    </row>
    <row r="115" spans="1:6" x14ac:dyDescent="0.3">
      <c r="A115" s="185"/>
      <c r="B115" s="188"/>
      <c r="C115" s="189"/>
      <c r="D115" s="185"/>
      <c r="E115" s="185"/>
      <c r="F115" s="185"/>
    </row>
    <row r="116" spans="1:6" x14ac:dyDescent="0.3">
      <c r="A116" s="185"/>
      <c r="B116" s="188"/>
      <c r="C116" s="189"/>
      <c r="D116" s="185"/>
      <c r="E116" s="185"/>
      <c r="F116" s="185"/>
    </row>
    <row r="117" spans="1:6" x14ac:dyDescent="0.3">
      <c r="A117" s="185"/>
      <c r="B117" s="188"/>
      <c r="C117" s="189"/>
      <c r="D117" s="185"/>
      <c r="E117" s="185"/>
      <c r="F117" s="185"/>
    </row>
    <row r="118" spans="1:6" x14ac:dyDescent="0.3">
      <c r="A118" s="185"/>
      <c r="B118" s="188"/>
      <c r="C118" s="189"/>
      <c r="D118" s="185"/>
      <c r="E118" s="185"/>
      <c r="F118" s="185"/>
    </row>
    <row r="119" spans="1:6" x14ac:dyDescent="0.3">
      <c r="A119" s="185"/>
      <c r="B119" s="188"/>
      <c r="C119" s="189"/>
      <c r="D119" s="185"/>
      <c r="E119" s="185"/>
      <c r="F119" s="185"/>
    </row>
    <row r="120" spans="1:6" x14ac:dyDescent="0.3">
      <c r="A120" s="185"/>
      <c r="B120" s="188"/>
      <c r="C120" s="189"/>
      <c r="D120" s="185"/>
      <c r="E120" s="185"/>
      <c r="F120" s="185"/>
    </row>
    <row r="121" spans="1:6" x14ac:dyDescent="0.3">
      <c r="A121" s="185"/>
      <c r="B121" s="188"/>
      <c r="C121" s="189"/>
      <c r="D121" s="185"/>
      <c r="E121" s="185"/>
      <c r="F121" s="185"/>
    </row>
    <row r="122" spans="1:6" x14ac:dyDescent="0.3">
      <c r="A122" s="185"/>
      <c r="B122" s="188"/>
      <c r="C122" s="189"/>
      <c r="D122" s="185"/>
      <c r="E122" s="185"/>
      <c r="F122" s="185"/>
    </row>
    <row r="123" spans="1:6" x14ac:dyDescent="0.3">
      <c r="A123" s="185"/>
      <c r="B123" s="188"/>
      <c r="C123" s="189"/>
      <c r="D123" s="185"/>
      <c r="E123" s="185"/>
      <c r="F123" s="185"/>
    </row>
    <row r="124" spans="1:6" x14ac:dyDescent="0.3">
      <c r="A124" s="185"/>
      <c r="B124" s="188"/>
      <c r="C124" s="189"/>
      <c r="D124" s="185"/>
      <c r="E124" s="185"/>
      <c r="F124" s="185"/>
    </row>
    <row r="125" spans="1:6" x14ac:dyDescent="0.3">
      <c r="A125" s="185"/>
      <c r="B125" s="188"/>
      <c r="C125" s="189"/>
      <c r="D125" s="185"/>
      <c r="E125" s="185"/>
      <c r="F125" s="185"/>
    </row>
    <row r="126" spans="1:6" x14ac:dyDescent="0.3">
      <c r="A126" s="185"/>
      <c r="B126" s="188"/>
      <c r="C126" s="189"/>
      <c r="D126" s="185"/>
      <c r="E126" s="185"/>
      <c r="F126" s="185"/>
    </row>
    <row r="127" spans="1:6" x14ac:dyDescent="0.3">
      <c r="A127" s="185"/>
      <c r="B127" s="188"/>
      <c r="C127" s="189"/>
      <c r="D127" s="185"/>
      <c r="E127" s="185"/>
      <c r="F127" s="185"/>
    </row>
    <row r="128" spans="1:6" x14ac:dyDescent="0.3">
      <c r="A128" s="185"/>
      <c r="B128" s="188"/>
      <c r="C128" s="189"/>
      <c r="D128" s="185"/>
      <c r="E128" s="185"/>
      <c r="F128" s="185"/>
    </row>
    <row r="129" spans="1:6" x14ac:dyDescent="0.3">
      <c r="A129" s="185"/>
      <c r="B129" s="188"/>
      <c r="C129" s="189"/>
      <c r="D129" s="185"/>
      <c r="E129" s="185"/>
      <c r="F129" s="185"/>
    </row>
    <row r="130" spans="1:6" x14ac:dyDescent="0.3">
      <c r="A130" s="185"/>
      <c r="B130" s="188"/>
      <c r="C130" s="189"/>
      <c r="D130" s="185"/>
      <c r="E130" s="185"/>
      <c r="F130" s="185"/>
    </row>
    <row r="131" spans="1:6" x14ac:dyDescent="0.3">
      <c r="A131" s="185"/>
      <c r="B131" s="188"/>
      <c r="C131" s="189"/>
      <c r="D131" s="185"/>
      <c r="E131" s="185"/>
      <c r="F131" s="185"/>
    </row>
    <row r="132" spans="1:6" x14ac:dyDescent="0.3">
      <c r="A132" s="185"/>
      <c r="B132" s="188"/>
      <c r="C132" s="189"/>
      <c r="D132" s="185"/>
      <c r="E132" s="185"/>
      <c r="F132" s="185"/>
    </row>
    <row r="133" spans="1:6" x14ac:dyDescent="0.3">
      <c r="A133" s="185"/>
      <c r="B133" s="188"/>
      <c r="C133" s="189"/>
      <c r="D133" s="185"/>
      <c r="E133" s="185"/>
      <c r="F133" s="185"/>
    </row>
    <row r="134" spans="1:6" x14ac:dyDescent="0.3">
      <c r="A134" s="185"/>
      <c r="B134" s="188"/>
      <c r="C134" s="189"/>
      <c r="D134" s="185"/>
      <c r="E134" s="185"/>
      <c r="F134" s="185"/>
    </row>
    <row r="135" spans="1:6" x14ac:dyDescent="0.3">
      <c r="A135" s="185"/>
      <c r="B135" s="188"/>
      <c r="C135" s="189"/>
      <c r="D135" s="185"/>
      <c r="E135" s="185"/>
      <c r="F135" s="185"/>
    </row>
    <row r="136" spans="1:6" x14ac:dyDescent="0.3">
      <c r="A136" s="185"/>
      <c r="B136" s="188"/>
      <c r="C136" s="189"/>
      <c r="D136" s="185"/>
      <c r="E136" s="185"/>
      <c r="F136" s="185"/>
    </row>
    <row r="137" spans="1:6" x14ac:dyDescent="0.3">
      <c r="A137" s="185"/>
      <c r="B137" s="188"/>
      <c r="C137" s="189"/>
      <c r="D137" s="185"/>
      <c r="E137" s="185"/>
      <c r="F137" s="185"/>
    </row>
    <row r="138" spans="1:6" x14ac:dyDescent="0.3">
      <c r="A138" s="185"/>
      <c r="B138" s="188"/>
      <c r="C138" s="189"/>
      <c r="D138" s="185"/>
      <c r="E138" s="185"/>
      <c r="F138" s="185"/>
    </row>
    <row r="139" spans="1:6" x14ac:dyDescent="0.3">
      <c r="A139" s="185"/>
      <c r="B139" s="188"/>
      <c r="C139" s="189"/>
      <c r="D139" s="185"/>
      <c r="E139" s="185"/>
      <c r="F139" s="185"/>
    </row>
    <row r="140" spans="1:6" x14ac:dyDescent="0.3">
      <c r="A140" s="185"/>
      <c r="B140" s="188"/>
      <c r="C140" s="189"/>
      <c r="D140" s="185"/>
      <c r="E140" s="185"/>
      <c r="F140" s="185"/>
    </row>
    <row r="141" spans="1:6" x14ac:dyDescent="0.3">
      <c r="A141" s="185"/>
      <c r="B141" s="188"/>
      <c r="C141" s="189"/>
      <c r="D141" s="185"/>
      <c r="E141" s="185"/>
      <c r="F141" s="185"/>
    </row>
    <row r="142" spans="1:6" x14ac:dyDescent="0.3">
      <c r="A142" s="185"/>
      <c r="B142" s="188"/>
      <c r="C142" s="189"/>
      <c r="D142" s="185"/>
      <c r="E142" s="185"/>
      <c r="F142" s="185"/>
    </row>
    <row r="143" spans="1:6" x14ac:dyDescent="0.3">
      <c r="A143" s="185"/>
      <c r="B143" s="188"/>
      <c r="C143" s="189"/>
      <c r="D143" s="185"/>
      <c r="E143" s="185"/>
      <c r="F143" s="185"/>
    </row>
    <row r="144" spans="1:6" x14ac:dyDescent="0.3">
      <c r="A144" s="185"/>
      <c r="B144" s="188"/>
      <c r="C144" s="189"/>
      <c r="D144" s="185"/>
      <c r="E144" s="185"/>
      <c r="F144" s="185"/>
    </row>
    <row r="145" spans="1:6" x14ac:dyDescent="0.3">
      <c r="A145" s="185"/>
      <c r="B145" s="188"/>
      <c r="C145" s="189"/>
      <c r="D145" s="185"/>
      <c r="E145" s="185"/>
      <c r="F145" s="185"/>
    </row>
  </sheetData>
  <mergeCells count="26">
    <mergeCell ref="A64:A65"/>
    <mergeCell ref="B64:B65"/>
    <mergeCell ref="A52:A54"/>
    <mergeCell ref="B52:B54"/>
    <mergeCell ref="A55:A59"/>
    <mergeCell ref="B55:B59"/>
    <mergeCell ref="A60:A63"/>
    <mergeCell ref="B60:B63"/>
    <mergeCell ref="A36:A41"/>
    <mergeCell ref="B36:B41"/>
    <mergeCell ref="A42:A46"/>
    <mergeCell ref="B42:B46"/>
    <mergeCell ref="A47:A51"/>
    <mergeCell ref="B47:B51"/>
    <mergeCell ref="A25:A30"/>
    <mergeCell ref="B25:B30"/>
    <mergeCell ref="A31:A35"/>
    <mergeCell ref="B31:B35"/>
    <mergeCell ref="B2:B7"/>
    <mergeCell ref="A2:A7"/>
    <mergeCell ref="A8:A13"/>
    <mergeCell ref="B8:B13"/>
    <mergeCell ref="A14:A18"/>
    <mergeCell ref="B14:B18"/>
    <mergeCell ref="A19:A24"/>
    <mergeCell ref="B19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5CCE-A97A-43DB-B000-7A4FDFEE0187}">
  <dimension ref="A1:L121"/>
  <sheetViews>
    <sheetView topLeftCell="A64" workbookViewId="0">
      <selection activeCell="A16" sqref="A16:L31"/>
    </sheetView>
  </sheetViews>
  <sheetFormatPr defaultRowHeight="16.8" x14ac:dyDescent="0.3"/>
  <cols>
    <col min="1" max="1" width="19.109375" style="190" bestFit="1" customWidth="1"/>
    <col min="2" max="2" width="20.6640625" style="190" customWidth="1"/>
    <col min="3" max="3" width="8.88671875" style="190"/>
    <col min="4" max="4" width="16" style="190" customWidth="1"/>
    <col min="5" max="5" width="8.88671875" style="190"/>
    <col min="6" max="6" width="13" style="190" customWidth="1"/>
    <col min="7" max="7" width="8.88671875" style="190"/>
    <col min="8" max="8" width="15.21875" style="190" customWidth="1"/>
    <col min="9" max="11" width="8.88671875" style="190"/>
    <col min="12" max="12" width="17.21875" style="190" customWidth="1"/>
    <col min="13" max="16384" width="8.88671875" style="190"/>
  </cols>
  <sheetData>
    <row r="1" spans="1:12" x14ac:dyDescent="0.3">
      <c r="A1" s="191" t="s">
        <v>169</v>
      </c>
    </row>
    <row r="2" spans="1:12" x14ac:dyDescent="0.3">
      <c r="A2" s="190" t="s">
        <v>168</v>
      </c>
    </row>
    <row r="3" spans="1:12" x14ac:dyDescent="0.3">
      <c r="A3" s="190" t="s">
        <v>182</v>
      </c>
    </row>
    <row r="4" spans="1:12" x14ac:dyDescent="0.3">
      <c r="A4" s="190" t="s">
        <v>170</v>
      </c>
    </row>
    <row r="5" spans="1:12" x14ac:dyDescent="0.3">
      <c r="A5" s="190" t="s">
        <v>171</v>
      </c>
    </row>
    <row r="6" spans="1:12" x14ac:dyDescent="0.3">
      <c r="A6" s="190" t="s">
        <v>179</v>
      </c>
    </row>
    <row r="7" spans="1:12" x14ac:dyDescent="0.3">
      <c r="A7" s="190" t="s">
        <v>173</v>
      </c>
    </row>
    <row r="8" spans="1:12" x14ac:dyDescent="0.3">
      <c r="A8" s="190" t="s">
        <v>172</v>
      </c>
    </row>
    <row r="9" spans="1:12" x14ac:dyDescent="0.3">
      <c r="A9" s="190" t="s">
        <v>174</v>
      </c>
    </row>
    <row r="10" spans="1:12" x14ac:dyDescent="0.3">
      <c r="A10" s="190" t="s">
        <v>178</v>
      </c>
    </row>
    <row r="11" spans="1:12" x14ac:dyDescent="0.3">
      <c r="A11" s="190" t="s">
        <v>175</v>
      </c>
    </row>
    <row r="12" spans="1:12" x14ac:dyDescent="0.3">
      <c r="A12" s="190" t="s">
        <v>176</v>
      </c>
    </row>
    <row r="13" spans="1:12" x14ac:dyDescent="0.3">
      <c r="A13" s="190" t="s">
        <v>240</v>
      </c>
    </row>
    <row r="14" spans="1:12" x14ac:dyDescent="0.3">
      <c r="A14" s="190" t="s">
        <v>177</v>
      </c>
    </row>
    <row r="15" spans="1:12" x14ac:dyDescent="0.3">
      <c r="A15" s="190" t="s">
        <v>180</v>
      </c>
    </row>
    <row r="16" spans="1:12" x14ac:dyDescent="0.3">
      <c r="A16" s="196" t="s">
        <v>168</v>
      </c>
      <c r="B16" s="195" t="s">
        <v>169</v>
      </c>
      <c r="C16" s="194"/>
      <c r="D16" s="193" t="s">
        <v>168</v>
      </c>
      <c r="E16" s="194"/>
      <c r="F16" s="193" t="s">
        <v>182</v>
      </c>
      <c r="G16" s="194"/>
      <c r="H16" s="194"/>
      <c r="I16" s="194"/>
      <c r="J16" s="194"/>
      <c r="K16" s="194"/>
      <c r="L16" s="194"/>
    </row>
    <row r="17" spans="1:12" x14ac:dyDescent="0.3">
      <c r="A17" s="196"/>
      <c r="B17" s="195" t="s">
        <v>184</v>
      </c>
      <c r="C17" s="194"/>
      <c r="D17" s="193" t="s">
        <v>184</v>
      </c>
      <c r="E17" s="194"/>
      <c r="F17" s="193" t="s">
        <v>184</v>
      </c>
      <c r="G17" s="194"/>
      <c r="H17" s="194"/>
      <c r="I17" s="194"/>
      <c r="J17" s="194"/>
      <c r="K17" s="194"/>
      <c r="L17" s="194"/>
    </row>
    <row r="18" spans="1:12" x14ac:dyDescent="0.3">
      <c r="A18" s="196"/>
      <c r="B18" s="195" t="s">
        <v>166</v>
      </c>
      <c r="C18" s="194"/>
      <c r="D18" s="193" t="s">
        <v>192</v>
      </c>
      <c r="E18" s="194"/>
      <c r="F18" s="193" t="s">
        <v>185</v>
      </c>
      <c r="G18" s="194"/>
      <c r="H18" s="194"/>
      <c r="I18" s="194"/>
      <c r="J18" s="194"/>
      <c r="K18" s="194"/>
      <c r="L18" s="194"/>
    </row>
    <row r="19" spans="1:12" x14ac:dyDescent="0.3">
      <c r="A19" s="196"/>
      <c r="B19" s="195" t="s">
        <v>167</v>
      </c>
      <c r="C19" s="194"/>
      <c r="D19" s="193" t="s">
        <v>166</v>
      </c>
      <c r="E19" s="194"/>
      <c r="F19" s="193" t="s">
        <v>186</v>
      </c>
      <c r="G19" s="194"/>
      <c r="H19" s="194"/>
      <c r="I19" s="194"/>
      <c r="J19" s="194"/>
      <c r="K19" s="194"/>
      <c r="L19" s="194"/>
    </row>
    <row r="20" spans="1:12" x14ac:dyDescent="0.3">
      <c r="A20" s="196"/>
      <c r="B20" s="194"/>
      <c r="C20" s="194"/>
      <c r="D20" s="193" t="s">
        <v>183</v>
      </c>
      <c r="E20" s="194"/>
      <c r="F20" s="193" t="s">
        <v>187</v>
      </c>
      <c r="G20" s="194"/>
      <c r="H20" s="194"/>
      <c r="I20" s="194"/>
      <c r="J20" s="194"/>
      <c r="K20" s="194"/>
      <c r="L20" s="194"/>
    </row>
    <row r="21" spans="1:12" x14ac:dyDescent="0.3">
      <c r="A21" s="196"/>
      <c r="B21" s="194"/>
      <c r="C21" s="194"/>
      <c r="D21" s="193" t="s">
        <v>188</v>
      </c>
      <c r="E21" s="194"/>
      <c r="F21" s="194"/>
      <c r="G21" s="194"/>
      <c r="H21" s="194"/>
      <c r="I21" s="194"/>
      <c r="J21" s="194"/>
      <c r="K21" s="194"/>
      <c r="L21" s="194"/>
    </row>
    <row r="22" spans="1:12" x14ac:dyDescent="0.3">
      <c r="A22" s="196"/>
      <c r="B22" s="194"/>
      <c r="C22" s="194"/>
      <c r="D22" s="193" t="s">
        <v>190</v>
      </c>
      <c r="E22" s="194"/>
      <c r="F22" s="193" t="s">
        <v>189</v>
      </c>
      <c r="G22" s="194"/>
      <c r="H22" s="193" t="s">
        <v>201</v>
      </c>
      <c r="I22" s="194"/>
      <c r="J22" s="193" t="s">
        <v>205</v>
      </c>
      <c r="K22" s="194"/>
      <c r="L22" s="193" t="s">
        <v>206</v>
      </c>
    </row>
    <row r="23" spans="1:12" x14ac:dyDescent="0.3">
      <c r="A23" s="196"/>
      <c r="B23" s="194"/>
      <c r="C23" s="194"/>
      <c r="D23" s="193" t="s">
        <v>191</v>
      </c>
      <c r="E23" s="194"/>
      <c r="F23" s="193" t="s">
        <v>184</v>
      </c>
      <c r="G23" s="194"/>
      <c r="H23" s="193" t="s">
        <v>202</v>
      </c>
      <c r="I23" s="194"/>
      <c r="J23" s="193" t="s">
        <v>184</v>
      </c>
      <c r="K23" s="194"/>
      <c r="L23" s="193" t="s">
        <v>207</v>
      </c>
    </row>
    <row r="24" spans="1:12" x14ac:dyDescent="0.3">
      <c r="A24" s="196"/>
      <c r="B24" s="194"/>
      <c r="C24" s="194"/>
      <c r="D24" s="193" t="s">
        <v>193</v>
      </c>
      <c r="E24" s="194"/>
      <c r="F24" s="193" t="s">
        <v>166</v>
      </c>
      <c r="G24" s="194"/>
      <c r="H24" s="193" t="s">
        <v>203</v>
      </c>
      <c r="I24" s="194"/>
      <c r="J24" s="193" t="s">
        <v>166</v>
      </c>
      <c r="K24" s="194"/>
      <c r="L24" s="193" t="s">
        <v>208</v>
      </c>
    </row>
    <row r="25" spans="1:12" x14ac:dyDescent="0.3">
      <c r="A25" s="196"/>
      <c r="B25" s="194"/>
      <c r="C25" s="194"/>
      <c r="D25" s="193" t="s">
        <v>194</v>
      </c>
      <c r="E25" s="194"/>
      <c r="F25" s="193" t="s">
        <v>185</v>
      </c>
      <c r="G25" s="194"/>
      <c r="H25" s="193" t="s">
        <v>195</v>
      </c>
      <c r="I25" s="194"/>
      <c r="J25" s="194"/>
      <c r="K25" s="194"/>
      <c r="L25" s="193" t="s">
        <v>209</v>
      </c>
    </row>
    <row r="26" spans="1:12" x14ac:dyDescent="0.3">
      <c r="A26" s="196"/>
      <c r="B26" s="194"/>
      <c r="C26" s="194"/>
      <c r="D26" s="193" t="s">
        <v>167</v>
      </c>
      <c r="E26" s="194"/>
      <c r="F26" s="194"/>
      <c r="G26" s="194"/>
      <c r="H26" s="194"/>
      <c r="I26" s="194"/>
      <c r="J26" s="194"/>
      <c r="K26" s="194"/>
      <c r="L26" s="194"/>
    </row>
    <row r="27" spans="1:12" x14ac:dyDescent="0.3">
      <c r="A27" s="196"/>
      <c r="B27" s="194"/>
      <c r="C27" s="194"/>
      <c r="D27" s="193" t="s">
        <v>196</v>
      </c>
      <c r="E27" s="194"/>
      <c r="F27" s="194"/>
      <c r="G27" s="194"/>
      <c r="H27" s="194"/>
      <c r="I27" s="194"/>
      <c r="J27" s="194"/>
      <c r="K27" s="194"/>
      <c r="L27" s="194"/>
    </row>
    <row r="28" spans="1:12" x14ac:dyDescent="0.3">
      <c r="A28" s="196"/>
      <c r="B28" s="194"/>
      <c r="C28" s="194"/>
      <c r="D28" s="193" t="s">
        <v>204</v>
      </c>
      <c r="E28" s="194"/>
      <c r="F28" s="193" t="s">
        <v>197</v>
      </c>
      <c r="G28" s="194"/>
      <c r="H28" s="193" t="s">
        <v>199</v>
      </c>
      <c r="I28" s="194"/>
      <c r="J28" s="194"/>
      <c r="K28" s="194"/>
      <c r="L28" s="194"/>
    </row>
    <row r="29" spans="1:12" x14ac:dyDescent="0.3">
      <c r="A29" s="196"/>
      <c r="B29" s="194"/>
      <c r="C29" s="194"/>
      <c r="D29" s="194"/>
      <c r="E29" s="194"/>
      <c r="F29" s="193" t="s">
        <v>184</v>
      </c>
      <c r="G29" s="194"/>
      <c r="H29" s="193" t="s">
        <v>198</v>
      </c>
      <c r="I29" s="194"/>
      <c r="J29" s="194"/>
      <c r="K29" s="194"/>
      <c r="L29" s="194"/>
    </row>
    <row r="30" spans="1:12" x14ac:dyDescent="0.3">
      <c r="A30" s="196"/>
      <c r="B30" s="194"/>
      <c r="C30" s="194"/>
      <c r="D30" s="194"/>
      <c r="E30" s="194"/>
      <c r="F30" s="193" t="s">
        <v>166</v>
      </c>
      <c r="G30" s="194"/>
      <c r="H30" s="193" t="s">
        <v>200</v>
      </c>
      <c r="I30" s="194"/>
      <c r="J30" s="194"/>
      <c r="K30" s="194"/>
      <c r="L30" s="194"/>
    </row>
    <row r="31" spans="1:12" x14ac:dyDescent="0.3">
      <c r="A31" s="196"/>
      <c r="B31" s="194"/>
      <c r="C31" s="194"/>
      <c r="D31" s="194"/>
      <c r="E31" s="194"/>
      <c r="F31" s="201" t="s">
        <v>185</v>
      </c>
      <c r="G31" s="194"/>
      <c r="H31" s="194"/>
      <c r="I31" s="194"/>
      <c r="J31" s="194"/>
      <c r="K31" s="194"/>
      <c r="L31" s="194"/>
    </row>
    <row r="32" spans="1:12" x14ac:dyDescent="0.3">
      <c r="A32" s="199"/>
      <c r="B32" s="200"/>
      <c r="C32" s="200"/>
      <c r="D32" s="200"/>
      <c r="E32" s="200"/>
      <c r="F32" s="203"/>
      <c r="G32" s="200"/>
      <c r="H32" s="200"/>
      <c r="I32" s="200"/>
      <c r="J32" s="200"/>
      <c r="K32" s="200"/>
      <c r="L32" s="200"/>
    </row>
    <row r="33" spans="1:12" ht="33.6" x14ac:dyDescent="0.3">
      <c r="A33" s="197" t="s">
        <v>170</v>
      </c>
      <c r="B33" s="198" t="s">
        <v>170</v>
      </c>
      <c r="C33" s="197"/>
      <c r="D33" s="198" t="s">
        <v>216</v>
      </c>
      <c r="E33" s="197"/>
      <c r="F33" s="202" t="s">
        <v>179</v>
      </c>
      <c r="G33" s="197"/>
      <c r="H33" s="197"/>
      <c r="I33" s="197"/>
      <c r="J33" s="197"/>
      <c r="K33" s="197"/>
      <c r="L33" s="197"/>
    </row>
    <row r="34" spans="1:12" x14ac:dyDescent="0.3">
      <c r="A34" s="197"/>
      <c r="B34" s="198" t="s">
        <v>184</v>
      </c>
      <c r="C34" s="197"/>
      <c r="D34" s="198" t="s">
        <v>217</v>
      </c>
      <c r="E34" s="197"/>
      <c r="F34" s="198" t="s">
        <v>184</v>
      </c>
      <c r="G34" s="197"/>
      <c r="H34" s="197"/>
      <c r="I34" s="197"/>
      <c r="J34" s="197"/>
      <c r="K34" s="197"/>
      <c r="L34" s="197"/>
    </row>
    <row r="35" spans="1:12" x14ac:dyDescent="0.3">
      <c r="A35" s="197"/>
      <c r="B35" s="198" t="s">
        <v>166</v>
      </c>
      <c r="C35" s="197"/>
      <c r="D35" s="198" t="s">
        <v>208</v>
      </c>
      <c r="E35" s="197"/>
      <c r="F35" s="198" t="s">
        <v>166</v>
      </c>
      <c r="G35" s="197"/>
      <c r="H35" s="197"/>
      <c r="I35" s="197"/>
      <c r="J35" s="197"/>
      <c r="K35" s="197"/>
      <c r="L35" s="197"/>
    </row>
    <row r="36" spans="1:12" x14ac:dyDescent="0.3">
      <c r="A36" s="197"/>
      <c r="B36" s="198" t="s">
        <v>210</v>
      </c>
      <c r="C36" s="197"/>
      <c r="D36" s="198" t="s">
        <v>207</v>
      </c>
      <c r="E36" s="197"/>
      <c r="F36" s="197"/>
      <c r="G36" s="197"/>
      <c r="H36" s="197"/>
      <c r="I36" s="197"/>
      <c r="J36" s="197"/>
      <c r="K36" s="197"/>
      <c r="L36" s="197"/>
    </row>
    <row r="37" spans="1:12" x14ac:dyDescent="0.3">
      <c r="A37" s="197"/>
      <c r="B37" s="198" t="s">
        <v>211</v>
      </c>
      <c r="C37" s="197"/>
      <c r="D37" s="198" t="s">
        <v>203</v>
      </c>
      <c r="E37" s="197"/>
      <c r="F37" s="197"/>
      <c r="G37" s="197"/>
      <c r="H37" s="197"/>
      <c r="I37" s="197"/>
      <c r="J37" s="197"/>
      <c r="K37" s="197"/>
      <c r="L37" s="197"/>
    </row>
    <row r="38" spans="1:12" x14ac:dyDescent="0.3">
      <c r="A38" s="197"/>
      <c r="B38" s="198" t="s">
        <v>212</v>
      </c>
      <c r="C38" s="197"/>
      <c r="D38" s="198" t="s">
        <v>190</v>
      </c>
      <c r="E38" s="197"/>
      <c r="F38" s="197"/>
      <c r="G38" s="197"/>
      <c r="H38" s="197"/>
      <c r="I38" s="197"/>
      <c r="J38" s="197"/>
      <c r="K38" s="197"/>
      <c r="L38" s="197"/>
    </row>
    <row r="39" spans="1:12" x14ac:dyDescent="0.3">
      <c r="A39" s="197"/>
      <c r="B39" s="198" t="s">
        <v>213</v>
      </c>
      <c r="C39" s="197"/>
      <c r="D39" s="198" t="s">
        <v>195</v>
      </c>
      <c r="E39" s="197"/>
      <c r="F39" s="197"/>
      <c r="G39" s="197"/>
      <c r="H39" s="197"/>
      <c r="I39" s="197"/>
      <c r="J39" s="197"/>
      <c r="K39" s="197"/>
      <c r="L39" s="197"/>
    </row>
    <row r="40" spans="1:12" x14ac:dyDescent="0.3">
      <c r="A40" s="197"/>
      <c r="B40" s="198" t="s">
        <v>214</v>
      </c>
      <c r="C40" s="197"/>
      <c r="D40" s="198" t="s">
        <v>194</v>
      </c>
      <c r="E40" s="197"/>
      <c r="F40" s="197"/>
      <c r="G40" s="197"/>
      <c r="H40" s="197"/>
      <c r="I40" s="197"/>
      <c r="J40" s="197"/>
      <c r="K40" s="197"/>
      <c r="L40" s="197"/>
    </row>
    <row r="41" spans="1:12" x14ac:dyDescent="0.3">
      <c r="A41" s="197"/>
      <c r="B41" s="198" t="s">
        <v>215</v>
      </c>
      <c r="C41" s="197"/>
      <c r="D41" s="198" t="s">
        <v>214</v>
      </c>
      <c r="E41" s="197"/>
      <c r="F41" s="197"/>
      <c r="G41" s="197"/>
      <c r="H41" s="197"/>
      <c r="I41" s="197"/>
      <c r="J41" s="197"/>
      <c r="K41" s="197"/>
      <c r="L41" s="197"/>
    </row>
    <row r="42" spans="1:12" x14ac:dyDescent="0.3">
      <c r="A42" s="197"/>
      <c r="B42" s="198" t="s">
        <v>194</v>
      </c>
      <c r="C42" s="197"/>
      <c r="D42" s="197"/>
      <c r="E42" s="197"/>
      <c r="F42" s="197"/>
      <c r="G42" s="197"/>
      <c r="H42" s="197"/>
      <c r="I42" s="197"/>
      <c r="J42" s="197"/>
      <c r="K42" s="197"/>
      <c r="L42" s="197"/>
    </row>
    <row r="43" spans="1:12" x14ac:dyDescent="0.3">
      <c r="A43" s="197"/>
      <c r="B43" s="198" t="s">
        <v>167</v>
      </c>
      <c r="C43" s="197"/>
      <c r="D43" s="197"/>
      <c r="E43" s="197"/>
      <c r="F43" s="197"/>
      <c r="G43" s="197"/>
      <c r="H43" s="197"/>
      <c r="I43" s="197"/>
      <c r="J43" s="197"/>
      <c r="K43" s="197"/>
      <c r="L43" s="197"/>
    </row>
    <row r="44" spans="1:12" ht="23.4" customHeight="1" x14ac:dyDescent="0.3">
      <c r="A44" s="197"/>
      <c r="B44" s="198" t="s">
        <v>218</v>
      </c>
      <c r="C44" s="197"/>
      <c r="D44" s="197"/>
      <c r="E44" s="197"/>
      <c r="F44" s="197"/>
      <c r="G44" s="197"/>
      <c r="H44" s="197"/>
      <c r="I44" s="197"/>
      <c r="J44" s="197"/>
      <c r="K44" s="197"/>
      <c r="L44" s="197"/>
    </row>
    <row r="46" spans="1:12" x14ac:dyDescent="0.3">
      <c r="A46" s="209" t="s">
        <v>173</v>
      </c>
      <c r="B46" s="204" t="s">
        <v>173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</row>
    <row r="47" spans="1:12" x14ac:dyDescent="0.3">
      <c r="A47" s="210"/>
      <c r="B47" s="204" t="s">
        <v>184</v>
      </c>
      <c r="C47" s="205"/>
      <c r="D47" s="205"/>
      <c r="E47" s="205"/>
      <c r="F47" s="205"/>
      <c r="G47" s="205"/>
      <c r="H47" s="205"/>
      <c r="I47" s="205"/>
      <c r="J47" s="205"/>
      <c r="K47" s="205"/>
      <c r="L47" s="205"/>
    </row>
    <row r="48" spans="1:12" x14ac:dyDescent="0.3">
      <c r="A48" s="210"/>
      <c r="B48" s="204" t="s">
        <v>217</v>
      </c>
      <c r="C48" s="205"/>
      <c r="D48" s="205"/>
      <c r="E48" s="205"/>
      <c r="F48" s="205"/>
      <c r="G48" s="205"/>
      <c r="H48" s="205"/>
      <c r="I48" s="205"/>
      <c r="J48" s="205"/>
      <c r="K48" s="205"/>
      <c r="L48" s="205"/>
    </row>
    <row r="49" spans="1:12" x14ac:dyDescent="0.3">
      <c r="A49" s="210"/>
      <c r="B49" s="204" t="s">
        <v>235</v>
      </c>
      <c r="C49" s="205"/>
      <c r="D49" s="205" t="s">
        <v>239</v>
      </c>
      <c r="E49" s="205"/>
      <c r="F49" s="205"/>
      <c r="G49" s="205"/>
      <c r="H49" s="205"/>
      <c r="I49" s="205"/>
      <c r="J49" s="205"/>
      <c r="K49" s="205"/>
      <c r="L49" s="205"/>
    </row>
    <row r="50" spans="1:12" x14ac:dyDescent="0.3">
      <c r="A50" s="210"/>
      <c r="B50" s="204" t="s">
        <v>219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</row>
    <row r="51" spans="1:12" ht="50.4" customHeight="1" x14ac:dyDescent="0.3">
      <c r="A51" s="211"/>
      <c r="B51" s="204" t="s">
        <v>167</v>
      </c>
      <c r="C51" s="206" t="s">
        <v>220</v>
      </c>
      <c r="D51" s="207"/>
      <c r="E51" s="207"/>
      <c r="F51" s="207"/>
      <c r="G51" s="205"/>
      <c r="H51" s="205"/>
      <c r="I51" s="205"/>
      <c r="J51" s="205"/>
      <c r="K51" s="205"/>
      <c r="L51" s="205"/>
    </row>
    <row r="53" spans="1:12" x14ac:dyDescent="0.3">
      <c r="A53" s="212" t="s">
        <v>172</v>
      </c>
      <c r="B53" s="213" t="s">
        <v>172</v>
      </c>
      <c r="C53" s="214"/>
      <c r="D53" s="213" t="s">
        <v>174</v>
      </c>
      <c r="E53" s="214"/>
      <c r="F53" s="214"/>
      <c r="G53" s="214"/>
      <c r="H53" s="214"/>
      <c r="I53" s="214"/>
      <c r="J53" s="214"/>
      <c r="K53" s="214"/>
      <c r="L53" s="214"/>
    </row>
    <row r="54" spans="1:12" x14ac:dyDescent="0.3">
      <c r="A54" s="215"/>
      <c r="B54" s="213" t="s">
        <v>224</v>
      </c>
      <c r="C54" s="214"/>
      <c r="D54" s="213" t="s">
        <v>184</v>
      </c>
      <c r="E54" s="214"/>
      <c r="F54" s="214"/>
      <c r="G54" s="214"/>
      <c r="H54" s="214"/>
      <c r="I54" s="214"/>
      <c r="J54" s="214"/>
      <c r="K54" s="214"/>
      <c r="L54" s="214"/>
    </row>
    <row r="55" spans="1:12" x14ac:dyDescent="0.3">
      <c r="A55" s="215"/>
      <c r="B55" s="213" t="s">
        <v>225</v>
      </c>
      <c r="C55" s="214"/>
      <c r="D55" s="213" t="s">
        <v>166</v>
      </c>
      <c r="E55" s="214"/>
      <c r="F55" s="214"/>
      <c r="G55" s="214"/>
      <c r="H55" s="214"/>
      <c r="I55" s="214"/>
      <c r="J55" s="214"/>
      <c r="K55" s="214"/>
      <c r="L55" s="214"/>
    </row>
    <row r="56" spans="1:12" x14ac:dyDescent="0.3">
      <c r="A56" s="215"/>
      <c r="B56" s="213" t="s">
        <v>226</v>
      </c>
      <c r="C56" s="214"/>
      <c r="D56" s="213" t="s">
        <v>185</v>
      </c>
      <c r="E56" s="214"/>
      <c r="F56" s="214"/>
      <c r="G56" s="214"/>
      <c r="H56" s="214"/>
      <c r="I56" s="214"/>
      <c r="J56" s="214"/>
      <c r="K56" s="214"/>
      <c r="L56" s="214"/>
    </row>
    <row r="57" spans="1:12" x14ac:dyDescent="0.3">
      <c r="A57" s="215"/>
      <c r="B57" s="213" t="s">
        <v>166</v>
      </c>
      <c r="C57" s="214"/>
      <c r="D57" s="213" t="s">
        <v>167</v>
      </c>
      <c r="E57" s="214"/>
      <c r="F57" s="214"/>
      <c r="G57" s="214"/>
      <c r="H57" s="214"/>
      <c r="I57" s="214"/>
      <c r="J57" s="214"/>
      <c r="K57" s="214"/>
      <c r="L57" s="214"/>
    </row>
    <row r="58" spans="1:12" x14ac:dyDescent="0.3">
      <c r="A58" s="215"/>
      <c r="B58" s="213" t="s">
        <v>210</v>
      </c>
      <c r="C58" s="214"/>
      <c r="D58" s="214"/>
      <c r="E58" s="214"/>
      <c r="F58" s="214"/>
      <c r="G58" s="214"/>
      <c r="H58" s="214"/>
      <c r="I58" s="214"/>
      <c r="J58" s="214"/>
      <c r="K58" s="214"/>
      <c r="L58" s="214"/>
    </row>
    <row r="59" spans="1:12" x14ac:dyDescent="0.3">
      <c r="A59" s="215"/>
      <c r="B59" s="213" t="s">
        <v>221</v>
      </c>
      <c r="C59" s="214"/>
      <c r="D59" s="214"/>
      <c r="E59" s="214"/>
      <c r="F59" s="214"/>
      <c r="G59" s="214"/>
      <c r="H59" s="214"/>
      <c r="I59" s="214"/>
      <c r="J59" s="214"/>
      <c r="K59" s="214"/>
      <c r="L59" s="214"/>
    </row>
    <row r="60" spans="1:12" x14ac:dyDescent="0.3">
      <c r="A60" s="215"/>
      <c r="B60" s="213" t="s">
        <v>222</v>
      </c>
      <c r="C60" s="214"/>
      <c r="D60" s="214"/>
      <c r="E60" s="214"/>
      <c r="F60" s="214"/>
      <c r="G60" s="214"/>
      <c r="H60" s="214"/>
      <c r="I60" s="214"/>
      <c r="J60" s="214"/>
      <c r="K60" s="214"/>
      <c r="L60" s="214"/>
    </row>
    <row r="61" spans="1:12" x14ac:dyDescent="0.3">
      <c r="A61" s="215"/>
      <c r="B61" s="213" t="s">
        <v>223</v>
      </c>
      <c r="C61" s="214"/>
      <c r="D61" s="214"/>
      <c r="E61" s="214"/>
      <c r="F61" s="214"/>
      <c r="G61" s="214"/>
      <c r="H61" s="214"/>
      <c r="I61" s="214"/>
      <c r="J61" s="214"/>
      <c r="K61" s="214"/>
      <c r="L61" s="214"/>
    </row>
    <row r="62" spans="1:12" x14ac:dyDescent="0.3">
      <c r="A62" s="216"/>
      <c r="B62" s="213" t="s">
        <v>167</v>
      </c>
      <c r="C62" s="214"/>
      <c r="D62" s="214"/>
      <c r="E62" s="214"/>
      <c r="F62" s="214"/>
      <c r="G62" s="214"/>
      <c r="H62" s="214"/>
      <c r="I62" s="214"/>
      <c r="J62" s="214"/>
      <c r="K62" s="214"/>
      <c r="L62" s="214"/>
    </row>
    <row r="64" spans="1:12" x14ac:dyDescent="0.3">
      <c r="A64" s="219" t="s">
        <v>178</v>
      </c>
      <c r="B64" s="217" t="s">
        <v>178</v>
      </c>
      <c r="C64" s="218"/>
      <c r="D64" s="218"/>
      <c r="E64" s="218"/>
      <c r="F64" s="218"/>
      <c r="G64" s="218"/>
      <c r="H64" s="218"/>
      <c r="I64" s="218"/>
      <c r="J64" s="218"/>
      <c r="K64" s="218"/>
      <c r="L64" s="218"/>
    </row>
    <row r="65" spans="1:12" x14ac:dyDescent="0.3">
      <c r="A65" s="220"/>
      <c r="B65" s="217" t="s">
        <v>184</v>
      </c>
      <c r="C65" s="218"/>
      <c r="D65" s="218"/>
      <c r="E65" s="218"/>
      <c r="F65" s="218"/>
      <c r="G65" s="218"/>
      <c r="H65" s="218"/>
      <c r="I65" s="218"/>
      <c r="J65" s="218"/>
      <c r="K65" s="218"/>
      <c r="L65" s="218"/>
    </row>
    <row r="66" spans="1:12" x14ac:dyDescent="0.3">
      <c r="A66" s="220"/>
      <c r="B66" s="217" t="s">
        <v>166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</row>
    <row r="67" spans="1:12" x14ac:dyDescent="0.3">
      <c r="A67" s="220"/>
      <c r="B67" s="217" t="s">
        <v>154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</row>
    <row r="68" spans="1:12" x14ac:dyDescent="0.3">
      <c r="A68" s="220"/>
      <c r="B68" s="217" t="s">
        <v>210</v>
      </c>
      <c r="C68" s="218"/>
      <c r="D68" s="218"/>
      <c r="E68" s="218"/>
      <c r="F68" s="218"/>
      <c r="G68" s="218"/>
      <c r="H68" s="218"/>
      <c r="I68" s="218"/>
      <c r="J68" s="218"/>
      <c r="K68" s="218"/>
      <c r="L68" s="218"/>
    </row>
    <row r="69" spans="1:12" x14ac:dyDescent="0.3">
      <c r="A69" s="220"/>
      <c r="B69" s="217" t="s">
        <v>211</v>
      </c>
      <c r="C69" s="218"/>
      <c r="D69" s="218"/>
      <c r="E69" s="218"/>
      <c r="F69" s="218"/>
      <c r="G69" s="218"/>
      <c r="H69" s="218"/>
      <c r="I69" s="218"/>
      <c r="J69" s="218"/>
      <c r="K69" s="218"/>
      <c r="L69" s="218"/>
    </row>
    <row r="70" spans="1:12" x14ac:dyDescent="0.3">
      <c r="A70" s="220"/>
      <c r="B70" s="217" t="s">
        <v>222</v>
      </c>
      <c r="C70" s="218"/>
      <c r="D70" s="218"/>
      <c r="E70" s="218"/>
      <c r="F70" s="218"/>
      <c r="G70" s="218"/>
      <c r="H70" s="218"/>
      <c r="I70" s="218"/>
      <c r="J70" s="218"/>
      <c r="K70" s="218"/>
      <c r="L70" s="218"/>
    </row>
    <row r="71" spans="1:12" x14ac:dyDescent="0.3">
      <c r="A71" s="220"/>
      <c r="B71" s="217" t="s">
        <v>227</v>
      </c>
      <c r="C71" s="218"/>
      <c r="D71" s="218"/>
      <c r="E71" s="218"/>
      <c r="F71" s="218"/>
      <c r="G71" s="218"/>
      <c r="H71" s="218"/>
      <c r="I71" s="218"/>
      <c r="J71" s="218"/>
      <c r="K71" s="218"/>
      <c r="L71" s="218"/>
    </row>
    <row r="72" spans="1:12" x14ac:dyDescent="0.3">
      <c r="A72" s="220"/>
      <c r="B72" s="217" t="s">
        <v>228</v>
      </c>
      <c r="C72" s="218"/>
      <c r="D72" s="218"/>
      <c r="E72" s="218"/>
      <c r="F72" s="218"/>
      <c r="G72" s="218"/>
      <c r="H72" s="218"/>
      <c r="I72" s="218"/>
      <c r="J72" s="218"/>
      <c r="K72" s="218"/>
      <c r="L72" s="218"/>
    </row>
    <row r="73" spans="1:12" x14ac:dyDescent="0.3">
      <c r="A73" s="220"/>
      <c r="B73" s="217" t="s">
        <v>229</v>
      </c>
      <c r="C73" s="218"/>
      <c r="D73" s="218"/>
      <c r="E73" s="218"/>
      <c r="F73" s="218"/>
      <c r="G73" s="218"/>
      <c r="H73" s="218"/>
      <c r="I73" s="218"/>
      <c r="J73" s="218"/>
      <c r="K73" s="218"/>
      <c r="L73" s="218"/>
    </row>
    <row r="74" spans="1:12" x14ac:dyDescent="0.3">
      <c r="A74" s="220"/>
      <c r="B74" s="217" t="s">
        <v>230</v>
      </c>
      <c r="C74" s="218"/>
      <c r="D74" s="218"/>
      <c r="E74" s="218"/>
      <c r="F74" s="218"/>
      <c r="G74" s="218"/>
      <c r="H74" s="218"/>
      <c r="I74" s="218"/>
      <c r="J74" s="218"/>
      <c r="K74" s="218"/>
      <c r="L74" s="218"/>
    </row>
    <row r="75" spans="1:12" x14ac:dyDescent="0.3">
      <c r="A75" s="220"/>
      <c r="B75" s="217" t="s">
        <v>231</v>
      </c>
      <c r="C75" s="218"/>
      <c r="D75" s="218"/>
      <c r="E75" s="218"/>
      <c r="F75" s="218"/>
      <c r="G75" s="218"/>
      <c r="H75" s="218"/>
      <c r="I75" s="218"/>
      <c r="J75" s="218"/>
      <c r="K75" s="218"/>
      <c r="L75" s="218"/>
    </row>
    <row r="76" spans="1:12" x14ac:dyDescent="0.3">
      <c r="A76" s="220"/>
      <c r="B76" s="217" t="s">
        <v>232</v>
      </c>
      <c r="C76" s="218"/>
      <c r="D76" s="218"/>
      <c r="E76" s="218"/>
      <c r="F76" s="218"/>
      <c r="G76" s="218"/>
      <c r="H76" s="218"/>
      <c r="I76" s="218"/>
      <c r="J76" s="218"/>
      <c r="K76" s="218"/>
      <c r="L76" s="218"/>
    </row>
    <row r="78" spans="1:12" x14ac:dyDescent="0.3">
      <c r="A78" s="221" t="s">
        <v>175</v>
      </c>
      <c r="B78" s="222" t="s">
        <v>175</v>
      </c>
      <c r="C78" s="223"/>
      <c r="D78" s="223"/>
      <c r="E78" s="223"/>
      <c r="F78" s="223"/>
      <c r="G78" s="223"/>
      <c r="H78" s="223"/>
      <c r="I78" s="223"/>
      <c r="J78" s="223"/>
      <c r="K78" s="223"/>
      <c r="L78" s="223"/>
    </row>
    <row r="79" spans="1:12" x14ac:dyDescent="0.3">
      <c r="A79" s="221"/>
      <c r="B79" s="222" t="s">
        <v>184</v>
      </c>
      <c r="C79" s="223"/>
      <c r="D79" s="223"/>
      <c r="E79" s="223"/>
      <c r="F79" s="223"/>
      <c r="G79" s="223"/>
      <c r="H79" s="223"/>
      <c r="I79" s="223"/>
      <c r="J79" s="223"/>
      <c r="K79" s="223"/>
      <c r="L79" s="223"/>
    </row>
    <row r="80" spans="1:12" x14ac:dyDescent="0.3">
      <c r="A80" s="221"/>
      <c r="B80" s="222" t="s">
        <v>233</v>
      </c>
      <c r="C80" s="223"/>
      <c r="D80" s="223"/>
      <c r="E80" s="223"/>
      <c r="F80" s="223"/>
      <c r="G80" s="223"/>
      <c r="H80" s="223"/>
      <c r="I80" s="223"/>
      <c r="J80" s="223"/>
      <c r="K80" s="223"/>
      <c r="L80" s="223"/>
    </row>
    <row r="81" spans="1:12" x14ac:dyDescent="0.3">
      <c r="A81" s="221"/>
      <c r="B81" s="222" t="s">
        <v>181</v>
      </c>
      <c r="C81" s="223"/>
      <c r="D81" s="223"/>
      <c r="E81" s="223"/>
      <c r="F81" s="223"/>
      <c r="G81" s="223"/>
      <c r="H81" s="223"/>
      <c r="I81" s="223"/>
      <c r="J81" s="223"/>
      <c r="K81" s="223"/>
      <c r="L81" s="223"/>
    </row>
    <row r="82" spans="1:12" x14ac:dyDescent="0.3">
      <c r="A82" s="221"/>
      <c r="B82" s="222" t="s">
        <v>193</v>
      </c>
      <c r="C82" s="223"/>
      <c r="D82" s="223"/>
      <c r="E82" s="223"/>
      <c r="F82" s="223"/>
      <c r="G82" s="223"/>
      <c r="H82" s="223"/>
      <c r="I82" s="223"/>
      <c r="J82" s="223"/>
      <c r="K82" s="223"/>
      <c r="L82" s="223"/>
    </row>
    <row r="83" spans="1:12" x14ac:dyDescent="0.3">
      <c r="A83" s="221"/>
      <c r="B83" s="222" t="s">
        <v>234</v>
      </c>
      <c r="C83" s="223"/>
      <c r="D83" s="223"/>
      <c r="E83" s="223"/>
      <c r="F83" s="223"/>
      <c r="G83" s="223"/>
      <c r="H83" s="223"/>
      <c r="I83" s="223"/>
      <c r="J83" s="223"/>
      <c r="K83" s="223"/>
      <c r="L83" s="223"/>
    </row>
    <row r="84" spans="1:12" x14ac:dyDescent="0.3">
      <c r="A84" s="221"/>
      <c r="B84" s="222" t="s">
        <v>167</v>
      </c>
      <c r="C84" s="223"/>
      <c r="D84" s="223"/>
      <c r="E84" s="223"/>
      <c r="F84" s="223"/>
      <c r="G84" s="223"/>
      <c r="H84" s="223"/>
      <c r="I84" s="223"/>
      <c r="J84" s="223"/>
      <c r="K84" s="223"/>
      <c r="L84" s="223"/>
    </row>
    <row r="85" spans="1:12" x14ac:dyDescent="0.3">
      <c r="A85" s="221"/>
      <c r="B85" s="222" t="s">
        <v>235</v>
      </c>
      <c r="C85" s="223"/>
      <c r="D85" s="223"/>
      <c r="E85" s="223"/>
      <c r="F85" s="223"/>
      <c r="G85" s="223"/>
      <c r="H85" s="223"/>
      <c r="I85" s="223"/>
      <c r="J85" s="223"/>
      <c r="K85" s="223"/>
      <c r="L85" s="223"/>
    </row>
    <row r="86" spans="1:12" x14ac:dyDescent="0.3">
      <c r="A86" s="221"/>
      <c r="B86" s="222" t="s">
        <v>236</v>
      </c>
      <c r="C86" s="223"/>
      <c r="D86" s="223"/>
      <c r="E86" s="223"/>
      <c r="F86" s="223"/>
      <c r="G86" s="223"/>
      <c r="H86" s="223"/>
      <c r="I86" s="223"/>
      <c r="J86" s="223"/>
      <c r="K86" s="223"/>
      <c r="L86" s="223"/>
    </row>
    <row r="87" spans="1:12" x14ac:dyDescent="0.3">
      <c r="A87" s="221"/>
      <c r="B87" s="222" t="s">
        <v>237</v>
      </c>
      <c r="C87" s="223"/>
      <c r="D87" s="223"/>
      <c r="E87" s="223"/>
      <c r="F87" s="223"/>
      <c r="G87" s="223"/>
      <c r="H87" s="223"/>
      <c r="I87" s="223"/>
      <c r="J87" s="223"/>
      <c r="K87" s="223"/>
      <c r="L87" s="223"/>
    </row>
    <row r="88" spans="1:12" x14ac:dyDescent="0.3">
      <c r="A88" s="221"/>
      <c r="B88" s="222" t="s">
        <v>238</v>
      </c>
      <c r="C88" s="223"/>
      <c r="D88" s="223"/>
      <c r="E88" s="223"/>
      <c r="F88" s="223"/>
      <c r="G88" s="223"/>
      <c r="H88" s="223"/>
      <c r="I88" s="223"/>
      <c r="J88" s="223"/>
      <c r="K88" s="223"/>
      <c r="L88" s="223"/>
    </row>
    <row r="90" spans="1:12" x14ac:dyDescent="0.3">
      <c r="A90" s="224" t="s">
        <v>176</v>
      </c>
      <c r="B90" s="225" t="s">
        <v>176</v>
      </c>
      <c r="C90" s="226"/>
      <c r="D90" s="226"/>
      <c r="E90" s="226"/>
      <c r="F90" s="226"/>
      <c r="G90" s="226"/>
      <c r="H90" s="226"/>
      <c r="I90" s="226"/>
      <c r="J90" s="226"/>
      <c r="K90" s="226"/>
      <c r="L90" s="226"/>
    </row>
    <row r="91" spans="1:12" x14ac:dyDescent="0.3">
      <c r="A91" s="224"/>
      <c r="B91" s="225" t="s">
        <v>184</v>
      </c>
      <c r="C91" s="226"/>
      <c r="D91" s="226"/>
      <c r="E91" s="226"/>
      <c r="F91" s="226"/>
      <c r="G91" s="226"/>
      <c r="H91" s="226"/>
      <c r="I91" s="226"/>
      <c r="J91" s="226"/>
      <c r="K91" s="226"/>
      <c r="L91" s="226"/>
    </row>
    <row r="92" spans="1:12" x14ac:dyDescent="0.3">
      <c r="A92" s="224"/>
      <c r="B92" s="225" t="s">
        <v>166</v>
      </c>
      <c r="C92" s="226"/>
      <c r="D92" s="226"/>
      <c r="E92" s="226"/>
      <c r="F92" s="226"/>
      <c r="G92" s="226"/>
      <c r="H92" s="226"/>
      <c r="I92" s="226"/>
      <c r="J92" s="226"/>
      <c r="K92" s="226"/>
      <c r="L92" s="226"/>
    </row>
    <row r="93" spans="1:12" x14ac:dyDescent="0.3">
      <c r="A93" s="224"/>
      <c r="B93" s="225" t="s">
        <v>222</v>
      </c>
      <c r="C93" s="226"/>
      <c r="D93" s="226"/>
      <c r="E93" s="226"/>
      <c r="F93" s="226"/>
      <c r="G93" s="226"/>
      <c r="H93" s="226"/>
      <c r="I93" s="226"/>
      <c r="J93" s="226"/>
      <c r="K93" s="226"/>
      <c r="L93" s="226"/>
    </row>
    <row r="94" spans="1:12" x14ac:dyDescent="0.3">
      <c r="A94" s="224"/>
      <c r="B94" s="225" t="s">
        <v>221</v>
      </c>
      <c r="C94" s="226"/>
      <c r="D94" s="226"/>
      <c r="E94" s="226"/>
      <c r="F94" s="226"/>
      <c r="G94" s="226"/>
      <c r="H94" s="226"/>
      <c r="I94" s="226"/>
      <c r="J94" s="226"/>
      <c r="K94" s="226"/>
      <c r="L94" s="226"/>
    </row>
    <row r="95" spans="1:12" x14ac:dyDescent="0.3">
      <c r="A95" s="224"/>
      <c r="B95" s="225" t="s">
        <v>233</v>
      </c>
      <c r="C95" s="226"/>
      <c r="D95" s="226"/>
      <c r="E95" s="226"/>
      <c r="F95" s="226"/>
      <c r="G95" s="226"/>
      <c r="H95" s="226"/>
      <c r="I95" s="226"/>
      <c r="J95" s="226"/>
      <c r="K95" s="226"/>
      <c r="L95" s="226"/>
    </row>
    <row r="96" spans="1:12" x14ac:dyDescent="0.3">
      <c r="A96" s="224"/>
      <c r="B96" s="225" t="s">
        <v>234</v>
      </c>
      <c r="C96" s="226"/>
      <c r="D96" s="226"/>
      <c r="E96" s="226"/>
      <c r="F96" s="226"/>
      <c r="G96" s="226"/>
      <c r="H96" s="226"/>
      <c r="I96" s="226"/>
      <c r="J96" s="226"/>
      <c r="K96" s="226"/>
      <c r="L96" s="226"/>
    </row>
    <row r="97" spans="1:12" x14ac:dyDescent="0.3">
      <c r="A97" s="224"/>
      <c r="B97" s="225" t="s">
        <v>236</v>
      </c>
      <c r="C97" s="226"/>
      <c r="D97" s="226"/>
      <c r="E97" s="226"/>
      <c r="F97" s="226"/>
      <c r="G97" s="226"/>
      <c r="H97" s="226"/>
      <c r="I97" s="226"/>
      <c r="J97" s="226"/>
      <c r="K97" s="226"/>
      <c r="L97" s="226"/>
    </row>
    <row r="99" spans="1:12" x14ac:dyDescent="0.3">
      <c r="A99" s="227" t="s">
        <v>240</v>
      </c>
      <c r="B99" s="228" t="s">
        <v>240</v>
      </c>
      <c r="C99" s="229"/>
      <c r="D99" s="229"/>
      <c r="E99" s="229"/>
      <c r="F99" s="229"/>
      <c r="G99" s="229"/>
      <c r="H99" s="229"/>
      <c r="I99" s="229"/>
      <c r="J99" s="229"/>
      <c r="K99" s="229"/>
      <c r="L99" s="229"/>
    </row>
    <row r="100" spans="1:12" x14ac:dyDescent="0.3">
      <c r="A100" s="230"/>
      <c r="B100" s="228" t="s">
        <v>224</v>
      </c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</row>
    <row r="101" spans="1:12" x14ac:dyDescent="0.3">
      <c r="A101" s="230"/>
      <c r="B101" s="228" t="s">
        <v>192</v>
      </c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</row>
    <row r="102" spans="1:12" x14ac:dyDescent="0.3">
      <c r="A102" s="230"/>
      <c r="B102" s="228" t="s">
        <v>185</v>
      </c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</row>
    <row r="103" spans="1:12" x14ac:dyDescent="0.3">
      <c r="A103" s="230"/>
      <c r="B103" s="228" t="s">
        <v>241</v>
      </c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</row>
    <row r="104" spans="1:12" x14ac:dyDescent="0.3">
      <c r="A104" s="230"/>
      <c r="B104" s="228" t="s">
        <v>242</v>
      </c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</row>
    <row r="105" spans="1:12" x14ac:dyDescent="0.3">
      <c r="A105" s="230"/>
      <c r="B105" s="231" t="s">
        <v>235</v>
      </c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</row>
    <row r="106" spans="1:12" x14ac:dyDescent="0.3">
      <c r="A106" s="232"/>
      <c r="B106" s="231" t="s">
        <v>236</v>
      </c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</row>
    <row r="108" spans="1:12" x14ac:dyDescent="0.3">
      <c r="A108" s="208" t="s">
        <v>177</v>
      </c>
      <c r="B108" s="204" t="s">
        <v>177</v>
      </c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</row>
    <row r="109" spans="1:12" x14ac:dyDescent="0.3">
      <c r="A109" s="208"/>
      <c r="B109" s="204" t="s">
        <v>224</v>
      </c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</row>
    <row r="110" spans="1:12" x14ac:dyDescent="0.3">
      <c r="A110" s="208"/>
      <c r="B110" s="204" t="s">
        <v>234</v>
      </c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</row>
    <row r="111" spans="1:12" x14ac:dyDescent="0.3">
      <c r="A111" s="208"/>
      <c r="B111" s="204" t="s">
        <v>236</v>
      </c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</row>
    <row r="112" spans="1:12" x14ac:dyDescent="0.3">
      <c r="A112" s="208"/>
      <c r="B112" s="204" t="s">
        <v>235</v>
      </c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</row>
    <row r="113" spans="1:12" x14ac:dyDescent="0.3">
      <c r="A113" s="208"/>
      <c r="B113" s="204" t="s">
        <v>167</v>
      </c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</row>
    <row r="115" spans="1:12" x14ac:dyDescent="0.3">
      <c r="A115" s="221" t="s">
        <v>180</v>
      </c>
      <c r="B115" s="222" t="s">
        <v>180</v>
      </c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</row>
    <row r="116" spans="1:12" x14ac:dyDescent="0.3">
      <c r="A116" s="221"/>
      <c r="B116" s="222" t="s">
        <v>224</v>
      </c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</row>
    <row r="117" spans="1:12" x14ac:dyDescent="0.3">
      <c r="A117" s="221"/>
      <c r="B117" s="222" t="s">
        <v>166</v>
      </c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</row>
    <row r="118" spans="1:12" x14ac:dyDescent="0.3">
      <c r="A118" s="221"/>
      <c r="B118" s="222" t="s">
        <v>233</v>
      </c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</row>
    <row r="119" spans="1:12" x14ac:dyDescent="0.3">
      <c r="A119" s="221"/>
      <c r="B119" s="222" t="s">
        <v>234</v>
      </c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</row>
    <row r="120" spans="1:12" x14ac:dyDescent="0.3">
      <c r="A120" s="221"/>
      <c r="B120" s="222" t="s">
        <v>235</v>
      </c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</row>
    <row r="121" spans="1:12" x14ac:dyDescent="0.3">
      <c r="A121" s="221"/>
      <c r="B121" s="222" t="s">
        <v>243</v>
      </c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</row>
  </sheetData>
  <mergeCells count="10">
    <mergeCell ref="A78:A88"/>
    <mergeCell ref="A90:A97"/>
    <mergeCell ref="A99:A106"/>
    <mergeCell ref="A108:A113"/>
    <mergeCell ref="A115:A121"/>
    <mergeCell ref="A16:A31"/>
    <mergeCell ref="C51:F51"/>
    <mergeCell ref="A53:A62"/>
    <mergeCell ref="A46:A51"/>
    <mergeCell ref="A64:A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548F-4DFB-47BE-9B97-ECCAAE1F8DAD}">
  <dimension ref="A1:BP135"/>
  <sheetViews>
    <sheetView tabSelected="1" topLeftCell="A34" workbookViewId="0">
      <selection activeCell="F41" sqref="F41"/>
    </sheetView>
  </sheetViews>
  <sheetFormatPr defaultColWidth="10" defaultRowHeight="14.4" x14ac:dyDescent="0.3"/>
  <cols>
    <col min="1" max="1" width="6" style="28" customWidth="1"/>
    <col min="2" max="2" width="48.44140625" style="28" customWidth="1"/>
    <col min="3" max="3" width="16.44140625" style="24" customWidth="1"/>
    <col min="4" max="4" width="13.44140625" style="24" customWidth="1"/>
    <col min="5" max="5" width="16.21875" style="32" customWidth="1"/>
    <col min="6" max="6" width="11.77734375" style="28" customWidth="1"/>
    <col min="7" max="7" width="19" style="24" bestFit="1" customWidth="1"/>
    <col min="8" max="8" width="21.33203125" style="28" bestFit="1" customWidth="1"/>
    <col min="9" max="9" width="13" style="28" customWidth="1"/>
    <col min="10" max="10" width="11" style="29" hidden="1" customWidth="1"/>
    <col min="11" max="11" width="11" style="7" hidden="1" customWidth="1"/>
    <col min="12" max="12" width="9" style="7" hidden="1" customWidth="1"/>
    <col min="13" max="13" width="9" style="7" customWidth="1"/>
    <col min="14" max="14" width="5.21875" style="7" customWidth="1"/>
    <col min="15" max="23" width="3.44140625" style="7" customWidth="1"/>
    <col min="24" max="68" width="4" style="7" customWidth="1"/>
    <col min="69" max="16384" width="10" style="7"/>
  </cols>
  <sheetData>
    <row r="1" spans="1:68" ht="48.75" customHeight="1" x14ac:dyDescent="0.3">
      <c r="A1" s="12" t="s">
        <v>111</v>
      </c>
      <c r="B1" s="12"/>
      <c r="C1" s="12"/>
      <c r="D1" s="12"/>
      <c r="E1" s="12"/>
      <c r="F1" s="12"/>
      <c r="G1" s="12"/>
      <c r="H1" s="12"/>
      <c r="I1" s="12"/>
      <c r="J1" s="13"/>
      <c r="K1" s="14"/>
      <c r="L1" s="14"/>
      <c r="M1" s="14"/>
      <c r="N1" s="15"/>
      <c r="BJ1" s="16" t="s">
        <v>33</v>
      </c>
    </row>
    <row r="2" spans="1:68" ht="16.2" customHeight="1" x14ac:dyDescent="0.3">
      <c r="A2" s="17"/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3"/>
      <c r="K2" s="14"/>
      <c r="L2" s="14"/>
      <c r="M2" s="14"/>
      <c r="N2" s="15"/>
      <c r="BJ2" s="16"/>
    </row>
    <row r="3" spans="1:68" ht="22.2" customHeight="1" x14ac:dyDescent="0.3">
      <c r="A3" s="19">
        <v>1</v>
      </c>
      <c r="B3" s="20" t="s">
        <v>36</v>
      </c>
      <c r="C3" s="21"/>
      <c r="D3" s="22"/>
      <c r="E3" s="22"/>
      <c r="F3" s="22"/>
      <c r="G3" s="22"/>
      <c r="H3" s="22"/>
      <c r="I3" s="22"/>
      <c r="J3" s="13"/>
      <c r="K3" s="14"/>
      <c r="L3" s="14"/>
      <c r="M3" s="14"/>
      <c r="N3" s="15"/>
      <c r="BJ3" s="16"/>
    </row>
    <row r="4" spans="1:68" ht="17.399999999999999" customHeight="1" x14ac:dyDescent="0.3">
      <c r="A4" s="19">
        <v>2</v>
      </c>
      <c r="B4" s="20" t="s">
        <v>37</v>
      </c>
      <c r="C4" s="23"/>
      <c r="E4" s="25" t="s">
        <v>38</v>
      </c>
      <c r="F4" s="26" t="s">
        <v>39</v>
      </c>
      <c r="G4" s="27">
        <v>44319</v>
      </c>
      <c r="H4" s="27"/>
    </row>
    <row r="5" spans="1:68" ht="19.8" customHeight="1" x14ac:dyDescent="0.3">
      <c r="A5" s="19">
        <v>3</v>
      </c>
      <c r="B5" s="20" t="s">
        <v>40</v>
      </c>
      <c r="C5" s="21"/>
      <c r="E5" s="25" t="s">
        <v>41</v>
      </c>
      <c r="F5" s="26"/>
      <c r="G5" s="30">
        <v>44326</v>
      </c>
      <c r="H5" s="31"/>
    </row>
    <row r="6" spans="1:68" ht="17.399999999999999" customHeight="1" x14ac:dyDescent="0.3">
      <c r="A6" s="19">
        <v>4</v>
      </c>
      <c r="B6" s="20" t="s">
        <v>42</v>
      </c>
      <c r="C6" s="23"/>
      <c r="F6" s="26" t="s">
        <v>43</v>
      </c>
      <c r="G6" s="33" t="s">
        <v>44</v>
      </c>
    </row>
    <row r="7" spans="1:68" s="40" customFormat="1" ht="18" customHeight="1" x14ac:dyDescent="0.3">
      <c r="A7" s="19">
        <v>5</v>
      </c>
      <c r="B7" s="20"/>
      <c r="C7" s="21"/>
      <c r="D7" s="34"/>
      <c r="E7" s="35"/>
      <c r="F7" s="36" t="s">
        <v>45</v>
      </c>
      <c r="G7" s="37">
        <v>1</v>
      </c>
      <c r="H7" s="38"/>
      <c r="I7" s="38"/>
      <c r="J7" s="39"/>
      <c r="N7" s="41">
        <f>IF(G6="Weekly",G4+7*(G7-1),IF(G6="Daily",G4+(G7-1),IF(G6="Monthly",EDATE($G$4,($G$7-1)),EDATE($G$4,3*($G$7-1)))))</f>
        <v>44319</v>
      </c>
      <c r="O7" s="41">
        <f t="shared" ref="O7:BP7" si="0">IF($G$6="Daily",N7+1,IF($G$6="Weekly",N7+7,IF($G$6="Monthly",EDATE($G$4,O9-1),EDATE($G$4,3*(O9-1)))))</f>
        <v>44320</v>
      </c>
      <c r="P7" s="41">
        <f t="shared" si="0"/>
        <v>44321</v>
      </c>
      <c r="Q7" s="41">
        <f t="shared" si="0"/>
        <v>44322</v>
      </c>
      <c r="R7" s="41">
        <f t="shared" si="0"/>
        <v>44323</v>
      </c>
      <c r="S7" s="41">
        <f t="shared" si="0"/>
        <v>44324</v>
      </c>
      <c r="T7" s="41">
        <f t="shared" si="0"/>
        <v>44325</v>
      </c>
      <c r="U7" s="41">
        <f t="shared" si="0"/>
        <v>44326</v>
      </c>
      <c r="V7" s="41">
        <f t="shared" si="0"/>
        <v>44327</v>
      </c>
      <c r="W7" s="41">
        <f t="shared" si="0"/>
        <v>44328</v>
      </c>
      <c r="X7" s="41">
        <f t="shared" si="0"/>
        <v>44329</v>
      </c>
      <c r="Y7" s="41">
        <f t="shared" si="0"/>
        <v>44330</v>
      </c>
      <c r="Z7" s="41">
        <f t="shared" si="0"/>
        <v>44331</v>
      </c>
      <c r="AA7" s="41">
        <f t="shared" si="0"/>
        <v>44332</v>
      </c>
      <c r="AB7" s="41">
        <f t="shared" si="0"/>
        <v>44333</v>
      </c>
      <c r="AC7" s="41">
        <f t="shared" si="0"/>
        <v>44334</v>
      </c>
      <c r="AD7" s="41">
        <f t="shared" si="0"/>
        <v>44335</v>
      </c>
      <c r="AE7" s="41">
        <f t="shared" si="0"/>
        <v>44336</v>
      </c>
      <c r="AF7" s="41">
        <f t="shared" si="0"/>
        <v>44337</v>
      </c>
      <c r="AG7" s="41">
        <f t="shared" si="0"/>
        <v>44338</v>
      </c>
      <c r="AH7" s="41">
        <f t="shared" si="0"/>
        <v>44339</v>
      </c>
      <c r="AI7" s="41">
        <f t="shared" si="0"/>
        <v>44340</v>
      </c>
      <c r="AJ7" s="41">
        <f t="shared" si="0"/>
        <v>44341</v>
      </c>
      <c r="AK7" s="41">
        <f t="shared" si="0"/>
        <v>44342</v>
      </c>
      <c r="AL7" s="41">
        <f t="shared" si="0"/>
        <v>44343</v>
      </c>
      <c r="AM7" s="41">
        <f t="shared" si="0"/>
        <v>44344</v>
      </c>
      <c r="AN7" s="41">
        <f t="shared" si="0"/>
        <v>44345</v>
      </c>
      <c r="AO7" s="41">
        <f t="shared" si="0"/>
        <v>44346</v>
      </c>
      <c r="AP7" s="41">
        <f t="shared" si="0"/>
        <v>44347</v>
      </c>
      <c r="AQ7" s="41">
        <f t="shared" si="0"/>
        <v>44348</v>
      </c>
      <c r="AR7" s="41">
        <f t="shared" si="0"/>
        <v>44349</v>
      </c>
      <c r="AS7" s="41">
        <f t="shared" si="0"/>
        <v>44350</v>
      </c>
      <c r="AT7" s="41">
        <f t="shared" si="0"/>
        <v>44351</v>
      </c>
      <c r="AU7" s="41">
        <f t="shared" si="0"/>
        <v>44352</v>
      </c>
      <c r="AV7" s="41">
        <f t="shared" si="0"/>
        <v>44353</v>
      </c>
      <c r="AW7" s="41">
        <f t="shared" si="0"/>
        <v>44354</v>
      </c>
      <c r="AX7" s="41">
        <f t="shared" si="0"/>
        <v>44355</v>
      </c>
      <c r="AY7" s="41">
        <f t="shared" si="0"/>
        <v>44356</v>
      </c>
      <c r="AZ7" s="41">
        <f t="shared" si="0"/>
        <v>44357</v>
      </c>
      <c r="BA7" s="41">
        <f t="shared" si="0"/>
        <v>44358</v>
      </c>
      <c r="BB7" s="41">
        <f t="shared" si="0"/>
        <v>44359</v>
      </c>
      <c r="BC7" s="41">
        <f t="shared" si="0"/>
        <v>44360</v>
      </c>
      <c r="BD7" s="41">
        <f t="shared" si="0"/>
        <v>44361</v>
      </c>
      <c r="BE7" s="41">
        <f t="shared" si="0"/>
        <v>44362</v>
      </c>
      <c r="BF7" s="41">
        <f t="shared" si="0"/>
        <v>44363</v>
      </c>
      <c r="BG7" s="41">
        <f t="shared" si="0"/>
        <v>44364</v>
      </c>
      <c r="BH7" s="41">
        <f t="shared" si="0"/>
        <v>44365</v>
      </c>
      <c r="BI7" s="41">
        <f t="shared" si="0"/>
        <v>44366</v>
      </c>
      <c r="BJ7" s="41">
        <f t="shared" si="0"/>
        <v>44367</v>
      </c>
      <c r="BK7" s="41">
        <f t="shared" si="0"/>
        <v>44368</v>
      </c>
      <c r="BL7" s="41">
        <f t="shared" si="0"/>
        <v>44369</v>
      </c>
      <c r="BM7" s="41">
        <f t="shared" si="0"/>
        <v>44370</v>
      </c>
      <c r="BN7" s="41">
        <f t="shared" si="0"/>
        <v>44371</v>
      </c>
      <c r="BO7" s="41">
        <f t="shared" si="0"/>
        <v>44372</v>
      </c>
      <c r="BP7" s="41">
        <f t="shared" si="0"/>
        <v>44373</v>
      </c>
    </row>
    <row r="8" spans="1:68" ht="18" customHeight="1" x14ac:dyDescent="0.3">
      <c r="A8" s="19">
        <v>6</v>
      </c>
      <c r="B8" s="20" t="s">
        <v>46</v>
      </c>
      <c r="C8" s="21"/>
      <c r="D8" s="42"/>
      <c r="E8" s="43"/>
      <c r="F8" s="44"/>
      <c r="G8" s="45" t="s">
        <v>13</v>
      </c>
      <c r="H8" s="46" t="s">
        <v>115</v>
      </c>
      <c r="I8" s="46"/>
      <c r="N8" s="47" t="str">
        <f>DAY(N7)&amp;CHAR(10)&amp;LEFT(TEXT(N7,"mmm"),3)&amp;CHAR(10)&amp;"'"&amp;RIGHT(YEAR(N7),2)</f>
        <v>3
May
'21</v>
      </c>
      <c r="O8" s="47" t="str">
        <f t="shared" ref="O8:BP8" si="1">DAY(O7)&amp;CHAR(10)&amp;LEFT(TEXT(O7,"mmm"),3)&amp;CHAR(10)&amp;"'"&amp;RIGHT(YEAR(O7),2)</f>
        <v>4
May
'21</v>
      </c>
      <c r="P8" s="47" t="str">
        <f t="shared" si="1"/>
        <v>5
May
'21</v>
      </c>
      <c r="Q8" s="47" t="str">
        <f t="shared" si="1"/>
        <v>6
May
'21</v>
      </c>
      <c r="R8" s="47" t="str">
        <f t="shared" si="1"/>
        <v>7
May
'21</v>
      </c>
      <c r="S8" s="47" t="str">
        <f t="shared" si="1"/>
        <v>8
May
'21</v>
      </c>
      <c r="T8" s="47" t="str">
        <f t="shared" si="1"/>
        <v>9
May
'21</v>
      </c>
      <c r="U8" s="47" t="str">
        <f t="shared" si="1"/>
        <v>10
May
'21</v>
      </c>
      <c r="V8" s="47" t="str">
        <f t="shared" si="1"/>
        <v>11
May
'21</v>
      </c>
      <c r="W8" s="47" t="str">
        <f t="shared" si="1"/>
        <v>12
May
'21</v>
      </c>
      <c r="X8" s="47" t="str">
        <f t="shared" si="1"/>
        <v>13
May
'21</v>
      </c>
      <c r="Y8" s="47" t="str">
        <f t="shared" si="1"/>
        <v>14
May
'21</v>
      </c>
      <c r="Z8" s="47" t="str">
        <f t="shared" si="1"/>
        <v>15
May
'21</v>
      </c>
      <c r="AA8" s="47" t="str">
        <f t="shared" si="1"/>
        <v>16
May
'21</v>
      </c>
      <c r="AB8" s="47" t="str">
        <f t="shared" si="1"/>
        <v>17
May
'21</v>
      </c>
      <c r="AC8" s="47" t="str">
        <f t="shared" si="1"/>
        <v>18
May
'21</v>
      </c>
      <c r="AD8" s="47" t="str">
        <f t="shared" si="1"/>
        <v>19
May
'21</v>
      </c>
      <c r="AE8" s="47" t="str">
        <f t="shared" si="1"/>
        <v>20
May
'21</v>
      </c>
      <c r="AF8" s="47" t="str">
        <f t="shared" si="1"/>
        <v>21
May
'21</v>
      </c>
      <c r="AG8" s="47" t="str">
        <f t="shared" si="1"/>
        <v>22
May
'21</v>
      </c>
      <c r="AH8" s="47" t="str">
        <f t="shared" si="1"/>
        <v>23
May
'21</v>
      </c>
      <c r="AI8" s="47" t="str">
        <f t="shared" si="1"/>
        <v>24
May
'21</v>
      </c>
      <c r="AJ8" s="47" t="str">
        <f t="shared" si="1"/>
        <v>25
May
'21</v>
      </c>
      <c r="AK8" s="47" t="str">
        <f t="shared" si="1"/>
        <v>26
May
'21</v>
      </c>
      <c r="AL8" s="47" t="str">
        <f t="shared" si="1"/>
        <v>27
May
'21</v>
      </c>
      <c r="AM8" s="47" t="str">
        <f t="shared" si="1"/>
        <v>28
May
'21</v>
      </c>
      <c r="AN8" s="47" t="str">
        <f t="shared" si="1"/>
        <v>29
May
'21</v>
      </c>
      <c r="AO8" s="47" t="str">
        <f t="shared" si="1"/>
        <v>30
May
'21</v>
      </c>
      <c r="AP8" s="47" t="str">
        <f t="shared" si="1"/>
        <v>31
May
'21</v>
      </c>
      <c r="AQ8" s="47" t="str">
        <f t="shared" si="1"/>
        <v>1
Jun
'21</v>
      </c>
      <c r="AR8" s="47" t="str">
        <f t="shared" si="1"/>
        <v>2
Jun
'21</v>
      </c>
      <c r="AS8" s="47" t="str">
        <f t="shared" si="1"/>
        <v>3
Jun
'21</v>
      </c>
      <c r="AT8" s="47" t="str">
        <f t="shared" si="1"/>
        <v>4
Jun
'21</v>
      </c>
      <c r="AU8" s="47" t="str">
        <f t="shared" si="1"/>
        <v>5
Jun
'21</v>
      </c>
      <c r="AV8" s="47" t="str">
        <f t="shared" si="1"/>
        <v>6
Jun
'21</v>
      </c>
      <c r="AW8" s="47" t="str">
        <f t="shared" si="1"/>
        <v>7
Jun
'21</v>
      </c>
      <c r="AX8" s="47" t="str">
        <f t="shared" si="1"/>
        <v>8
Jun
'21</v>
      </c>
      <c r="AY8" s="47" t="str">
        <f t="shared" si="1"/>
        <v>9
Jun
'21</v>
      </c>
      <c r="AZ8" s="47" t="str">
        <f t="shared" si="1"/>
        <v>10
Jun
'21</v>
      </c>
      <c r="BA8" s="47" t="str">
        <f t="shared" si="1"/>
        <v>11
Jun
'21</v>
      </c>
      <c r="BB8" s="47" t="str">
        <f t="shared" si="1"/>
        <v>12
Jun
'21</v>
      </c>
      <c r="BC8" s="47" t="str">
        <f t="shared" si="1"/>
        <v>13
Jun
'21</v>
      </c>
      <c r="BD8" s="47" t="str">
        <f t="shared" si="1"/>
        <v>14
Jun
'21</v>
      </c>
      <c r="BE8" s="47" t="str">
        <f t="shared" si="1"/>
        <v>15
Jun
'21</v>
      </c>
      <c r="BF8" s="47" t="str">
        <f t="shared" si="1"/>
        <v>16
Jun
'21</v>
      </c>
      <c r="BG8" s="47" t="str">
        <f t="shared" si="1"/>
        <v>17
Jun
'21</v>
      </c>
      <c r="BH8" s="47" t="str">
        <f t="shared" si="1"/>
        <v>18
Jun
'21</v>
      </c>
      <c r="BI8" s="47" t="str">
        <f t="shared" si="1"/>
        <v>19
Jun
'21</v>
      </c>
      <c r="BJ8" s="47" t="str">
        <f t="shared" si="1"/>
        <v>20
Jun
'21</v>
      </c>
      <c r="BK8" s="47" t="str">
        <f t="shared" si="1"/>
        <v>21
Jun
'21</v>
      </c>
      <c r="BL8" s="47" t="str">
        <f t="shared" si="1"/>
        <v>22
Jun
'21</v>
      </c>
      <c r="BM8" s="47" t="str">
        <f t="shared" si="1"/>
        <v>23
Jun
'21</v>
      </c>
      <c r="BN8" s="47" t="str">
        <f t="shared" si="1"/>
        <v>24
Jun
'21</v>
      </c>
      <c r="BO8" s="47" t="str">
        <f t="shared" si="1"/>
        <v>25
Jun
'21</v>
      </c>
      <c r="BP8" s="47" t="str">
        <f t="shared" si="1"/>
        <v>26
Jun
'21</v>
      </c>
    </row>
    <row r="9" spans="1:68" s="28" customFormat="1" ht="42" thickBot="1" x14ac:dyDescent="0.35">
      <c r="A9" s="48" t="s">
        <v>47</v>
      </c>
      <c r="B9" s="49" t="s">
        <v>48</v>
      </c>
      <c r="C9" s="50" t="s">
        <v>49</v>
      </c>
      <c r="D9" s="50" t="s">
        <v>50</v>
      </c>
      <c r="E9" s="49" t="s">
        <v>51</v>
      </c>
      <c r="F9" s="50" t="s">
        <v>52</v>
      </c>
      <c r="G9" s="51" t="s">
        <v>53</v>
      </c>
      <c r="H9" s="51" t="s">
        <v>54</v>
      </c>
      <c r="I9" s="52" t="s">
        <v>55</v>
      </c>
      <c r="J9" s="53" t="s">
        <v>56</v>
      </c>
      <c r="K9" s="53" t="s">
        <v>57</v>
      </c>
      <c r="L9" s="53" t="s">
        <v>58</v>
      </c>
      <c r="M9" s="166" t="s">
        <v>13</v>
      </c>
      <c r="N9" s="54">
        <f>G7</f>
        <v>1</v>
      </c>
      <c r="O9" s="54">
        <f>N9+1</f>
        <v>2</v>
      </c>
      <c r="P9" s="54">
        <f t="shared" ref="P9:BO9" si="2">O9+1</f>
        <v>3</v>
      </c>
      <c r="Q9" s="54">
        <f t="shared" si="2"/>
        <v>4</v>
      </c>
      <c r="R9" s="54">
        <f t="shared" si="2"/>
        <v>5</v>
      </c>
      <c r="S9" s="54">
        <f t="shared" si="2"/>
        <v>6</v>
      </c>
      <c r="T9" s="54">
        <f t="shared" si="2"/>
        <v>7</v>
      </c>
      <c r="U9" s="54">
        <f t="shared" si="2"/>
        <v>8</v>
      </c>
      <c r="V9" s="54">
        <f t="shared" si="2"/>
        <v>9</v>
      </c>
      <c r="W9" s="54">
        <f t="shared" si="2"/>
        <v>10</v>
      </c>
      <c r="X9" s="54">
        <f t="shared" si="2"/>
        <v>11</v>
      </c>
      <c r="Y9" s="54">
        <f t="shared" si="2"/>
        <v>12</v>
      </c>
      <c r="Z9" s="54">
        <f t="shared" si="2"/>
        <v>13</v>
      </c>
      <c r="AA9" s="54">
        <f t="shared" si="2"/>
        <v>14</v>
      </c>
      <c r="AB9" s="54">
        <f t="shared" si="2"/>
        <v>15</v>
      </c>
      <c r="AC9" s="54">
        <f t="shared" si="2"/>
        <v>16</v>
      </c>
      <c r="AD9" s="54">
        <f t="shared" si="2"/>
        <v>17</v>
      </c>
      <c r="AE9" s="54">
        <f t="shared" si="2"/>
        <v>18</v>
      </c>
      <c r="AF9" s="54">
        <f t="shared" si="2"/>
        <v>19</v>
      </c>
      <c r="AG9" s="54">
        <f t="shared" si="2"/>
        <v>20</v>
      </c>
      <c r="AH9" s="54">
        <f t="shared" si="2"/>
        <v>21</v>
      </c>
      <c r="AI9" s="54">
        <f t="shared" si="2"/>
        <v>22</v>
      </c>
      <c r="AJ9" s="54">
        <f t="shared" si="2"/>
        <v>23</v>
      </c>
      <c r="AK9" s="54">
        <f t="shared" si="2"/>
        <v>24</v>
      </c>
      <c r="AL9" s="54">
        <f t="shared" si="2"/>
        <v>25</v>
      </c>
      <c r="AM9" s="54">
        <f t="shared" si="2"/>
        <v>26</v>
      </c>
      <c r="AN9" s="54">
        <f t="shared" si="2"/>
        <v>27</v>
      </c>
      <c r="AO9" s="54">
        <f t="shared" si="2"/>
        <v>28</v>
      </c>
      <c r="AP9" s="54">
        <f t="shared" si="2"/>
        <v>29</v>
      </c>
      <c r="AQ9" s="54">
        <f t="shared" si="2"/>
        <v>30</v>
      </c>
      <c r="AR9" s="54">
        <f t="shared" si="2"/>
        <v>31</v>
      </c>
      <c r="AS9" s="54">
        <f t="shared" si="2"/>
        <v>32</v>
      </c>
      <c r="AT9" s="54">
        <f t="shared" si="2"/>
        <v>33</v>
      </c>
      <c r="AU9" s="54">
        <f t="shared" si="2"/>
        <v>34</v>
      </c>
      <c r="AV9" s="54">
        <f t="shared" si="2"/>
        <v>35</v>
      </c>
      <c r="AW9" s="54">
        <f t="shared" si="2"/>
        <v>36</v>
      </c>
      <c r="AX9" s="54">
        <f t="shared" si="2"/>
        <v>37</v>
      </c>
      <c r="AY9" s="54">
        <f t="shared" si="2"/>
        <v>38</v>
      </c>
      <c r="AZ9" s="54">
        <f t="shared" si="2"/>
        <v>39</v>
      </c>
      <c r="BA9" s="54">
        <f t="shared" si="2"/>
        <v>40</v>
      </c>
      <c r="BB9" s="54">
        <f t="shared" si="2"/>
        <v>41</v>
      </c>
      <c r="BC9" s="54">
        <f t="shared" si="2"/>
        <v>42</v>
      </c>
      <c r="BD9" s="54">
        <f t="shared" si="2"/>
        <v>43</v>
      </c>
      <c r="BE9" s="54">
        <f t="shared" si="2"/>
        <v>44</v>
      </c>
      <c r="BF9" s="54">
        <f t="shared" si="2"/>
        <v>45</v>
      </c>
      <c r="BG9" s="54">
        <f t="shared" si="2"/>
        <v>46</v>
      </c>
      <c r="BH9" s="54">
        <f t="shared" si="2"/>
        <v>47</v>
      </c>
      <c r="BI9" s="54">
        <f t="shared" si="2"/>
        <v>48</v>
      </c>
      <c r="BJ9" s="54">
        <f t="shared" si="2"/>
        <v>49</v>
      </c>
      <c r="BK9" s="54">
        <f t="shared" si="2"/>
        <v>50</v>
      </c>
      <c r="BL9" s="54">
        <f t="shared" si="2"/>
        <v>51</v>
      </c>
      <c r="BM9" s="54">
        <f t="shared" si="2"/>
        <v>52</v>
      </c>
      <c r="BN9" s="54">
        <f t="shared" si="2"/>
        <v>53</v>
      </c>
      <c r="BO9" s="54">
        <f t="shared" si="2"/>
        <v>54</v>
      </c>
    </row>
    <row r="10" spans="1:68" s="66" customFormat="1" ht="15" thickBot="1" x14ac:dyDescent="0.35">
      <c r="A10" s="55"/>
      <c r="B10" s="56"/>
      <c r="C10" s="57"/>
      <c r="D10" s="57"/>
      <c r="E10" s="58"/>
      <c r="F10" s="59"/>
      <c r="G10" s="60"/>
      <c r="H10" s="60"/>
      <c r="I10" s="61"/>
      <c r="J10" s="62"/>
      <c r="K10" s="63"/>
      <c r="L10" s="64" t="str">
        <f>IF(OR(ISBLANK(J10),ISBLANK(K10)),"",K10-J10+1)</f>
        <v/>
      </c>
      <c r="M10" s="167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</row>
    <row r="11" spans="1:68" s="66" customFormat="1" ht="15" thickBot="1" x14ac:dyDescent="0.35">
      <c r="A11" s="67" t="s">
        <v>59</v>
      </c>
      <c r="B11" s="68" t="s">
        <v>60</v>
      </c>
      <c r="C11" s="69"/>
      <c r="D11" s="69"/>
      <c r="E11" s="70"/>
      <c r="F11" s="71">
        <v>0</v>
      </c>
      <c r="G11" s="72">
        <f>G4</f>
        <v>44319</v>
      </c>
      <c r="H11" s="72">
        <f>G11+(I11-1)</f>
        <v>44319</v>
      </c>
      <c r="I11" s="73">
        <v>1</v>
      </c>
      <c r="J11" s="74"/>
      <c r="K11" s="75"/>
      <c r="L11" s="76" t="str">
        <f>IF(OR(ISBLANK(J11),ISBLANK(K11)),"",K11-J11+1)</f>
        <v/>
      </c>
      <c r="M11" s="168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</row>
    <row r="12" spans="1:68" s="87" customFormat="1" ht="15" thickBot="1" x14ac:dyDescent="0.35">
      <c r="A12" s="77"/>
      <c r="B12" s="78" t="s">
        <v>61</v>
      </c>
      <c r="C12" s="79"/>
      <c r="D12" s="79"/>
      <c r="E12" s="80"/>
      <c r="F12" s="81">
        <v>0</v>
      </c>
      <c r="G12" s="82"/>
      <c r="H12" s="82"/>
      <c r="I12" s="83"/>
      <c r="J12" s="84"/>
      <c r="K12" s="85"/>
      <c r="L12" s="79" t="str">
        <f t="shared" ref="L12:L132" si="3">IF(OR(ISBLANK(J12),ISBLANK(K12)),"",K12-J12+1)</f>
        <v/>
      </c>
      <c r="M12" s="169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</row>
    <row r="13" spans="1:68" s="66" customFormat="1" ht="15" thickBot="1" x14ac:dyDescent="0.35">
      <c r="A13" s="88"/>
      <c r="B13" s="89" t="s">
        <v>116</v>
      </c>
      <c r="C13" s="90" t="s">
        <v>113</v>
      </c>
      <c r="D13" s="90" t="s">
        <v>114</v>
      </c>
      <c r="E13" s="91"/>
      <c r="F13" s="81">
        <v>1</v>
      </c>
      <c r="G13" s="92">
        <f>G11</f>
        <v>44319</v>
      </c>
      <c r="H13" s="92">
        <f>G13+(I13)</f>
        <v>44319.5</v>
      </c>
      <c r="I13" s="172">
        <v>0.5</v>
      </c>
      <c r="J13" s="93"/>
      <c r="K13" s="94"/>
      <c r="L13" s="64" t="str">
        <f t="shared" si="3"/>
        <v/>
      </c>
      <c r="M13" s="167" t="s">
        <v>117</v>
      </c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95"/>
      <c r="AA13" s="9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</row>
    <row r="14" spans="1:68" s="66" customFormat="1" ht="15" thickBot="1" x14ac:dyDescent="0.35">
      <c r="A14" s="96"/>
      <c r="B14" s="89" t="s">
        <v>62</v>
      </c>
      <c r="C14" s="90" t="s">
        <v>113</v>
      </c>
      <c r="D14" s="90" t="s">
        <v>114</v>
      </c>
      <c r="E14" s="97"/>
      <c r="F14" s="98">
        <v>0.5</v>
      </c>
      <c r="G14" s="92">
        <f>H13</f>
        <v>44319.5</v>
      </c>
      <c r="H14" s="92">
        <f>G14+(I14-1)</f>
        <v>44319</v>
      </c>
      <c r="I14" s="99">
        <v>0.5</v>
      </c>
      <c r="J14" s="93"/>
      <c r="K14" s="94"/>
      <c r="L14" s="64" t="str">
        <f t="shared" si="3"/>
        <v/>
      </c>
      <c r="M14" s="167" t="s">
        <v>118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9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</row>
    <row r="15" spans="1:68" s="66" customFormat="1" ht="15" thickBot="1" x14ac:dyDescent="0.35">
      <c r="A15" s="67" t="s">
        <v>63</v>
      </c>
      <c r="B15" s="68" t="s">
        <v>64</v>
      </c>
      <c r="C15" s="69"/>
      <c r="D15" s="69"/>
      <c r="E15" s="70"/>
      <c r="F15" s="71"/>
      <c r="G15" s="72">
        <v>44320</v>
      </c>
      <c r="H15" s="72">
        <f>G15+(I15-1)</f>
        <v>44320</v>
      </c>
      <c r="I15" s="73">
        <v>1</v>
      </c>
      <c r="J15" s="93"/>
      <c r="K15" s="94"/>
      <c r="L15" s="64" t="str">
        <f t="shared" si="3"/>
        <v/>
      </c>
      <c r="M15" s="167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</row>
    <row r="16" spans="1:68" s="66" customFormat="1" ht="15" thickBot="1" x14ac:dyDescent="0.35">
      <c r="A16" s="96"/>
      <c r="B16" s="108" t="s">
        <v>65</v>
      </c>
      <c r="C16" s="90"/>
      <c r="D16" s="90"/>
      <c r="E16" s="97"/>
      <c r="F16" s="98">
        <v>0</v>
      </c>
      <c r="G16" s="92"/>
      <c r="H16" s="92"/>
      <c r="I16" s="99"/>
      <c r="J16" s="93"/>
      <c r="K16" s="94"/>
      <c r="L16" s="64" t="str">
        <f t="shared" si="3"/>
        <v/>
      </c>
      <c r="M16" s="167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</row>
    <row r="17" spans="1:67" s="66" customFormat="1" ht="15" thickBot="1" x14ac:dyDescent="0.35">
      <c r="A17" s="96"/>
      <c r="B17" s="108" t="s">
        <v>66</v>
      </c>
      <c r="C17" s="90"/>
      <c r="D17" s="90"/>
      <c r="E17" s="97"/>
      <c r="F17" s="98">
        <v>0</v>
      </c>
      <c r="G17" s="92"/>
      <c r="H17" s="92"/>
      <c r="I17" s="99"/>
      <c r="J17" s="93"/>
      <c r="K17" s="94"/>
      <c r="L17" s="64"/>
      <c r="M17" s="167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</row>
    <row r="18" spans="1:67" s="66" customFormat="1" ht="29.4" thickBot="1" x14ac:dyDescent="0.35">
      <c r="A18" s="96"/>
      <c r="B18" s="108" t="s">
        <v>67</v>
      </c>
      <c r="C18" s="90"/>
      <c r="D18" s="90"/>
      <c r="E18" s="97"/>
      <c r="F18" s="98">
        <v>0.3</v>
      </c>
      <c r="G18" s="92"/>
      <c r="H18" s="92"/>
      <c r="I18" s="99"/>
      <c r="J18" s="93"/>
      <c r="K18" s="94"/>
      <c r="L18" s="64"/>
      <c r="M18" s="167" t="s">
        <v>131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</row>
    <row r="19" spans="1:67" s="107" customFormat="1" ht="15" thickBot="1" x14ac:dyDescent="0.35">
      <c r="A19" s="88">
        <v>1</v>
      </c>
      <c r="B19" s="100" t="s">
        <v>68</v>
      </c>
      <c r="C19" s="101"/>
      <c r="D19" s="101"/>
      <c r="E19" s="109"/>
      <c r="F19" s="81"/>
      <c r="G19" s="102"/>
      <c r="H19" s="102"/>
      <c r="I19" s="83"/>
      <c r="J19" s="103"/>
      <c r="K19" s="104"/>
      <c r="L19" s="79"/>
      <c r="M19" s="169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</row>
    <row r="20" spans="1:67" s="107" customFormat="1" ht="15" thickBot="1" x14ac:dyDescent="0.35">
      <c r="A20" s="88"/>
      <c r="B20" s="100"/>
      <c r="C20" s="101"/>
      <c r="D20" s="101"/>
      <c r="E20" s="109"/>
      <c r="F20" s="81"/>
      <c r="G20" s="102"/>
      <c r="H20" s="102"/>
      <c r="I20" s="83"/>
      <c r="J20" s="103"/>
      <c r="K20" s="104"/>
      <c r="L20" s="79"/>
      <c r="M20" s="169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</row>
    <row r="21" spans="1:67" s="107" customFormat="1" ht="15" thickBot="1" x14ac:dyDescent="0.35">
      <c r="A21" s="88"/>
      <c r="B21" s="100"/>
      <c r="C21" s="101"/>
      <c r="D21" s="101"/>
      <c r="E21" s="109"/>
      <c r="F21" s="81"/>
      <c r="G21" s="102"/>
      <c r="H21" s="102"/>
      <c r="I21" s="83"/>
      <c r="J21" s="103"/>
      <c r="K21" s="104"/>
      <c r="L21" s="79"/>
      <c r="M21" s="169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</row>
    <row r="22" spans="1:67" s="107" customFormat="1" ht="15" thickBot="1" x14ac:dyDescent="0.35">
      <c r="A22" s="88"/>
      <c r="B22" s="100"/>
      <c r="C22" s="101"/>
      <c r="D22" s="101"/>
      <c r="E22" s="109"/>
      <c r="F22" s="81"/>
      <c r="G22" s="102"/>
      <c r="H22" s="102"/>
      <c r="I22" s="83"/>
      <c r="J22" s="103"/>
      <c r="K22" s="104"/>
      <c r="L22" s="79"/>
      <c r="M22" s="169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</row>
    <row r="23" spans="1:67" s="107" customFormat="1" ht="15" thickBot="1" x14ac:dyDescent="0.35">
      <c r="A23" s="88"/>
      <c r="B23" s="100"/>
      <c r="C23" s="101"/>
      <c r="D23" s="101"/>
      <c r="E23" s="109"/>
      <c r="F23" s="81"/>
      <c r="G23" s="102"/>
      <c r="H23" s="102"/>
      <c r="I23" s="83"/>
      <c r="J23" s="103"/>
      <c r="K23" s="104"/>
      <c r="L23" s="79"/>
      <c r="M23" s="169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</row>
    <row r="24" spans="1:67" s="107" customFormat="1" ht="15" thickBot="1" x14ac:dyDescent="0.35">
      <c r="A24" s="88"/>
      <c r="B24" s="100"/>
      <c r="C24" s="101"/>
      <c r="D24" s="101"/>
      <c r="E24" s="109"/>
      <c r="F24" s="81"/>
      <c r="G24" s="102"/>
      <c r="H24" s="102"/>
      <c r="I24" s="83"/>
      <c r="J24" s="103"/>
      <c r="K24" s="104"/>
      <c r="L24" s="79"/>
      <c r="M24" s="169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</row>
    <row r="25" spans="1:67" s="107" customFormat="1" ht="15" thickBot="1" x14ac:dyDescent="0.35">
      <c r="A25" s="88">
        <v>2</v>
      </c>
      <c r="B25" s="100" t="s">
        <v>69</v>
      </c>
      <c r="C25" s="101"/>
      <c r="D25" s="101"/>
      <c r="E25" s="109"/>
      <c r="F25" s="81"/>
      <c r="G25" s="102"/>
      <c r="H25" s="102"/>
      <c r="I25" s="83"/>
      <c r="J25" s="103"/>
      <c r="K25" s="104"/>
      <c r="L25" s="79"/>
      <c r="M25" s="169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</row>
    <row r="26" spans="1:67" s="107" customFormat="1" ht="15" thickBot="1" x14ac:dyDescent="0.35">
      <c r="A26" s="88"/>
      <c r="B26" s="100"/>
      <c r="C26" s="101"/>
      <c r="D26" s="101"/>
      <c r="E26" s="109"/>
      <c r="F26" s="81"/>
      <c r="G26" s="102"/>
      <c r="H26" s="102"/>
      <c r="I26" s="83"/>
      <c r="J26" s="103"/>
      <c r="K26" s="104"/>
      <c r="L26" s="79"/>
      <c r="M26" s="169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</row>
    <row r="27" spans="1:67" s="107" customFormat="1" ht="15" thickBot="1" x14ac:dyDescent="0.35">
      <c r="A27" s="88"/>
      <c r="B27" s="100"/>
      <c r="C27" s="101"/>
      <c r="D27" s="101"/>
      <c r="E27" s="109"/>
      <c r="F27" s="81"/>
      <c r="G27" s="102"/>
      <c r="H27" s="102"/>
      <c r="I27" s="83"/>
      <c r="J27" s="103"/>
      <c r="K27" s="104"/>
      <c r="L27" s="79"/>
      <c r="M27" s="169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</row>
    <row r="28" spans="1:67" s="107" customFormat="1" ht="15" thickBot="1" x14ac:dyDescent="0.35">
      <c r="A28" s="88"/>
      <c r="B28" s="100"/>
      <c r="C28" s="101"/>
      <c r="D28" s="101"/>
      <c r="E28" s="109"/>
      <c r="F28" s="81"/>
      <c r="G28" s="102"/>
      <c r="H28" s="102"/>
      <c r="I28" s="83"/>
      <c r="J28" s="103"/>
      <c r="K28" s="104"/>
      <c r="L28" s="79"/>
      <c r="M28" s="169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</row>
    <row r="29" spans="1:67" s="107" customFormat="1" ht="15" thickBot="1" x14ac:dyDescent="0.35">
      <c r="A29" s="88"/>
      <c r="B29" s="100"/>
      <c r="C29" s="101"/>
      <c r="D29" s="101"/>
      <c r="E29" s="109"/>
      <c r="F29" s="81"/>
      <c r="G29" s="102"/>
      <c r="H29" s="102"/>
      <c r="I29" s="83"/>
      <c r="J29" s="103"/>
      <c r="K29" s="104"/>
      <c r="L29" s="79"/>
      <c r="M29" s="169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</row>
    <row r="30" spans="1:67" s="107" customFormat="1" ht="15" thickBot="1" x14ac:dyDescent="0.35">
      <c r="A30" s="88"/>
      <c r="B30" s="100"/>
      <c r="C30" s="101"/>
      <c r="D30" s="101"/>
      <c r="E30" s="109"/>
      <c r="F30" s="81"/>
      <c r="G30" s="102"/>
      <c r="H30" s="102"/>
      <c r="I30" s="83"/>
      <c r="J30" s="103"/>
      <c r="K30" s="104"/>
      <c r="L30" s="79"/>
      <c r="M30" s="169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</row>
    <row r="31" spans="1:67" s="107" customFormat="1" ht="15" thickBot="1" x14ac:dyDescent="0.35">
      <c r="A31" s="88"/>
      <c r="B31" s="100"/>
      <c r="C31" s="101"/>
      <c r="D31" s="101"/>
      <c r="E31" s="109"/>
      <c r="F31" s="81"/>
      <c r="G31" s="102"/>
      <c r="H31" s="102"/>
      <c r="I31" s="83"/>
      <c r="J31" s="103"/>
      <c r="K31" s="104"/>
      <c r="L31" s="79"/>
      <c r="M31" s="169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</row>
    <row r="32" spans="1:67" s="107" customFormat="1" ht="15" thickBot="1" x14ac:dyDescent="0.35">
      <c r="A32" s="121" t="s">
        <v>70</v>
      </c>
      <c r="B32" s="122"/>
      <c r="C32" s="123"/>
      <c r="D32" s="123"/>
      <c r="E32" s="124"/>
      <c r="F32" s="125"/>
      <c r="G32" s="126"/>
      <c r="H32" s="126"/>
      <c r="I32" s="127"/>
      <c r="J32" s="103"/>
      <c r="K32" s="104"/>
      <c r="L32" s="79"/>
      <c r="M32" s="169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</row>
    <row r="33" spans="1:67" s="66" customFormat="1" ht="15" thickBot="1" x14ac:dyDescent="0.35">
      <c r="A33" s="67" t="s">
        <v>71</v>
      </c>
      <c r="B33" s="68" t="s">
        <v>72</v>
      </c>
      <c r="C33" s="69"/>
      <c r="D33" s="69"/>
      <c r="E33" s="70"/>
      <c r="F33" s="71"/>
      <c r="G33" s="72">
        <v>44320</v>
      </c>
      <c r="H33" s="72">
        <v>44320</v>
      </c>
      <c r="I33" s="73">
        <v>1</v>
      </c>
      <c r="J33" s="93"/>
      <c r="K33" s="94"/>
      <c r="L33" s="64" t="str">
        <f t="shared" ref="L33:L50" si="4">IF(OR(ISBLANK(J33),ISBLANK(K33)),"",K33-J33+1)</f>
        <v/>
      </c>
      <c r="M33" s="167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</row>
    <row r="34" spans="1:67" s="66" customFormat="1" ht="15" thickBot="1" x14ac:dyDescent="0.35">
      <c r="A34" s="128">
        <v>1</v>
      </c>
      <c r="B34" s="129" t="s">
        <v>73</v>
      </c>
      <c r="C34" s="130"/>
      <c r="D34" s="130"/>
      <c r="E34" s="131"/>
      <c r="F34" s="132"/>
      <c r="G34" s="133"/>
      <c r="H34" s="133"/>
      <c r="I34" s="134"/>
      <c r="J34" s="93"/>
      <c r="K34" s="94"/>
      <c r="L34" s="64" t="str">
        <f t="shared" si="4"/>
        <v/>
      </c>
      <c r="M34" s="167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95"/>
      <c r="AA34" s="9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</row>
    <row r="35" spans="1:67" s="107" customFormat="1" ht="15" thickBot="1" x14ac:dyDescent="0.35">
      <c r="A35" s="88"/>
      <c r="B35" s="100" t="s">
        <v>74</v>
      </c>
      <c r="C35" s="101" t="s">
        <v>113</v>
      </c>
      <c r="D35" s="101" t="s">
        <v>119</v>
      </c>
      <c r="E35" s="91"/>
      <c r="F35" s="81"/>
      <c r="G35" s="102"/>
      <c r="H35" s="102"/>
      <c r="I35" s="83"/>
      <c r="J35" s="103"/>
      <c r="K35" s="104"/>
      <c r="L35" s="79" t="str">
        <f t="shared" si="4"/>
        <v/>
      </c>
      <c r="M35" s="169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</row>
    <row r="36" spans="1:67" s="107" customFormat="1" ht="21" customHeight="1" thickBot="1" x14ac:dyDescent="0.35">
      <c r="A36" s="88"/>
      <c r="B36" s="100" t="s">
        <v>75</v>
      </c>
      <c r="C36" s="101" t="s">
        <v>113</v>
      </c>
      <c r="D36" s="101" t="s">
        <v>114</v>
      </c>
      <c r="E36" s="109"/>
      <c r="F36" s="81"/>
      <c r="G36" s="102"/>
      <c r="H36" s="102"/>
      <c r="I36" s="83"/>
      <c r="J36" s="103"/>
      <c r="K36" s="104"/>
      <c r="L36" s="79" t="str">
        <f t="shared" si="4"/>
        <v/>
      </c>
      <c r="M36" s="169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6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</row>
    <row r="37" spans="1:67" s="107" customFormat="1" ht="15" thickBot="1" x14ac:dyDescent="0.35">
      <c r="A37" s="88"/>
      <c r="B37" s="100" t="s">
        <v>76</v>
      </c>
      <c r="C37" s="101" t="s">
        <v>113</v>
      </c>
      <c r="D37" s="101" t="s">
        <v>114</v>
      </c>
      <c r="E37" s="109"/>
      <c r="F37" s="81"/>
      <c r="G37" s="102"/>
      <c r="H37" s="102"/>
      <c r="I37" s="83"/>
      <c r="J37" s="103"/>
      <c r="K37" s="104"/>
      <c r="L37" s="79"/>
      <c r="M37" s="169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6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</row>
    <row r="38" spans="1:67" s="107" customFormat="1" ht="19.8" customHeight="1" thickBot="1" x14ac:dyDescent="0.35">
      <c r="A38" s="88"/>
      <c r="B38" s="100" t="s">
        <v>77</v>
      </c>
      <c r="C38" s="101" t="s">
        <v>121</v>
      </c>
      <c r="D38" s="101" t="s">
        <v>114</v>
      </c>
      <c r="E38" s="109"/>
      <c r="F38" s="81"/>
      <c r="G38" s="102"/>
      <c r="H38" s="102"/>
      <c r="I38" s="83"/>
      <c r="J38" s="103"/>
      <c r="K38" s="104"/>
      <c r="L38" s="79" t="str">
        <f t="shared" si="4"/>
        <v/>
      </c>
      <c r="M38" s="169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</row>
    <row r="39" spans="1:67" s="120" customFormat="1" ht="15" thickBot="1" x14ac:dyDescent="0.35">
      <c r="A39" s="110"/>
      <c r="B39" s="111"/>
      <c r="C39" s="135"/>
      <c r="D39" s="135"/>
      <c r="E39" s="112"/>
      <c r="F39" s="113"/>
      <c r="G39" s="114"/>
      <c r="H39" s="114"/>
      <c r="I39" s="115"/>
      <c r="J39" s="116"/>
      <c r="K39" s="117"/>
      <c r="L39" s="118"/>
      <c r="M39" s="170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</row>
    <row r="40" spans="1:67" s="120" customFormat="1" ht="15" thickBot="1" x14ac:dyDescent="0.35">
      <c r="A40" s="110"/>
      <c r="B40" s="111"/>
      <c r="C40" s="135"/>
      <c r="D40" s="135"/>
      <c r="E40" s="112"/>
      <c r="F40" s="113"/>
      <c r="G40" s="114"/>
      <c r="H40" s="114"/>
      <c r="I40" s="115"/>
      <c r="J40" s="116"/>
      <c r="K40" s="117"/>
      <c r="L40" s="118"/>
      <c r="M40" s="170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</row>
    <row r="41" spans="1:67" s="120" customFormat="1" ht="15" thickBot="1" x14ac:dyDescent="0.35">
      <c r="A41" s="110"/>
      <c r="B41" s="111"/>
      <c r="C41" s="135"/>
      <c r="D41" s="135"/>
      <c r="E41" s="112"/>
      <c r="F41" s="113"/>
      <c r="G41" s="114"/>
      <c r="H41" s="114"/>
      <c r="I41" s="115"/>
      <c r="J41" s="116"/>
      <c r="K41" s="117"/>
      <c r="L41" s="118"/>
      <c r="M41" s="170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</row>
    <row r="42" spans="1:67" s="120" customFormat="1" ht="15" thickBot="1" x14ac:dyDescent="0.35">
      <c r="A42" s="110"/>
      <c r="B42" s="111"/>
      <c r="C42" s="135"/>
      <c r="D42" s="135"/>
      <c r="E42" s="112"/>
      <c r="F42" s="113"/>
      <c r="G42" s="114"/>
      <c r="H42" s="114"/>
      <c r="I42" s="115"/>
      <c r="J42" s="116"/>
      <c r="K42" s="117"/>
      <c r="L42" s="118"/>
      <c r="M42" s="170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</row>
    <row r="43" spans="1:67" s="120" customFormat="1" ht="15" thickBot="1" x14ac:dyDescent="0.35">
      <c r="A43" s="110"/>
      <c r="B43" s="111"/>
      <c r="C43" s="135"/>
      <c r="D43" s="135"/>
      <c r="E43" s="112"/>
      <c r="F43" s="113"/>
      <c r="G43" s="114"/>
      <c r="H43" s="114"/>
      <c r="I43" s="115"/>
      <c r="J43" s="116"/>
      <c r="K43" s="117"/>
      <c r="L43" s="118"/>
      <c r="M43" s="170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</row>
    <row r="44" spans="1:67" s="120" customFormat="1" ht="15" thickBot="1" x14ac:dyDescent="0.35">
      <c r="A44" s="110"/>
      <c r="B44" s="111"/>
      <c r="C44" s="135"/>
      <c r="D44" s="135"/>
      <c r="E44" s="112"/>
      <c r="F44" s="113"/>
      <c r="G44" s="114"/>
      <c r="H44" s="114"/>
      <c r="I44" s="115"/>
      <c r="J44" s="116"/>
      <c r="K44" s="117"/>
      <c r="L44" s="118"/>
      <c r="M44" s="170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</row>
    <row r="45" spans="1:67" s="120" customFormat="1" ht="15" thickBot="1" x14ac:dyDescent="0.35">
      <c r="A45" s="110"/>
      <c r="B45" s="111"/>
      <c r="C45" s="135"/>
      <c r="D45" s="135"/>
      <c r="E45" s="112"/>
      <c r="F45" s="113"/>
      <c r="G45" s="114"/>
      <c r="H45" s="114"/>
      <c r="I45" s="115"/>
      <c r="J45" s="116"/>
      <c r="K45" s="117"/>
      <c r="L45" s="118"/>
      <c r="M45" s="170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</row>
    <row r="46" spans="1:67" s="120" customFormat="1" ht="15" thickBot="1" x14ac:dyDescent="0.35">
      <c r="A46" s="110"/>
      <c r="B46" s="111"/>
      <c r="C46" s="135"/>
      <c r="D46" s="135"/>
      <c r="E46" s="112"/>
      <c r="F46" s="113"/>
      <c r="G46" s="114"/>
      <c r="H46" s="114"/>
      <c r="I46" s="115"/>
      <c r="J46" s="116"/>
      <c r="K46" s="117"/>
      <c r="L46" s="118"/>
      <c r="M46" s="170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</row>
    <row r="47" spans="1:67" s="120" customFormat="1" ht="15" thickBot="1" x14ac:dyDescent="0.35">
      <c r="A47" s="110"/>
      <c r="B47" s="136"/>
      <c r="C47" s="135"/>
      <c r="D47" s="135"/>
      <c r="E47" s="112"/>
      <c r="F47" s="113"/>
      <c r="G47" s="114"/>
      <c r="H47" s="114"/>
      <c r="I47" s="115"/>
      <c r="J47" s="116"/>
      <c r="K47" s="117"/>
      <c r="L47" s="118"/>
      <c r="M47" s="170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</row>
    <row r="48" spans="1:67" s="120" customFormat="1" ht="15" thickBot="1" x14ac:dyDescent="0.35">
      <c r="A48" s="110"/>
      <c r="B48" s="136"/>
      <c r="C48" s="135"/>
      <c r="D48" s="135"/>
      <c r="E48" s="112"/>
      <c r="F48" s="113"/>
      <c r="G48" s="114"/>
      <c r="H48" s="114"/>
      <c r="I48" s="115"/>
      <c r="J48" s="116"/>
      <c r="K48" s="117"/>
      <c r="L48" s="118"/>
      <c r="M48" s="170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</row>
    <row r="49" spans="1:67" s="66" customFormat="1" ht="15" thickBot="1" x14ac:dyDescent="0.35">
      <c r="A49" s="96"/>
      <c r="B49" s="111"/>
      <c r="C49" s="90"/>
      <c r="D49" s="90"/>
      <c r="E49" s="97"/>
      <c r="F49" s="98"/>
      <c r="G49" s="92"/>
      <c r="H49" s="92"/>
      <c r="I49" s="99"/>
      <c r="J49" s="93"/>
      <c r="K49" s="94"/>
      <c r="L49" s="64"/>
      <c r="M49" s="167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</row>
    <row r="50" spans="1:67" s="107" customFormat="1" ht="15" thickBot="1" x14ac:dyDescent="0.35">
      <c r="A50" s="88"/>
      <c r="B50" s="100"/>
      <c r="C50" s="101"/>
      <c r="D50" s="101"/>
      <c r="E50" s="109"/>
      <c r="F50" s="81"/>
      <c r="G50" s="102"/>
      <c r="H50" s="102"/>
      <c r="I50" s="83"/>
      <c r="J50" s="103"/>
      <c r="K50" s="104"/>
      <c r="L50" s="79" t="str">
        <f t="shared" si="4"/>
        <v/>
      </c>
      <c r="M50" s="169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</row>
    <row r="51" spans="1:67" s="107" customFormat="1" ht="15" thickBot="1" x14ac:dyDescent="0.35">
      <c r="A51" s="88"/>
      <c r="B51" s="100"/>
      <c r="C51" s="101"/>
      <c r="D51" s="101"/>
      <c r="E51" s="109"/>
      <c r="F51" s="81"/>
      <c r="G51" s="102"/>
      <c r="H51" s="102"/>
      <c r="I51" s="83"/>
      <c r="J51" s="103"/>
      <c r="K51" s="104"/>
      <c r="L51" s="79"/>
      <c r="M51" s="169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</row>
    <row r="52" spans="1:67" s="107" customFormat="1" ht="18.600000000000001" customHeight="1" thickBot="1" x14ac:dyDescent="0.35">
      <c r="A52" s="121" t="s">
        <v>78</v>
      </c>
      <c r="B52" s="122"/>
      <c r="C52" s="123"/>
      <c r="D52" s="123"/>
      <c r="E52" s="124"/>
      <c r="F52" s="125"/>
      <c r="G52" s="126"/>
      <c r="H52" s="126"/>
      <c r="I52" s="127"/>
      <c r="J52" s="103"/>
      <c r="K52" s="104"/>
      <c r="L52" s="79"/>
      <c r="M52" s="169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</row>
    <row r="53" spans="1:67" s="66" customFormat="1" ht="15" thickBot="1" x14ac:dyDescent="0.35">
      <c r="A53" s="128">
        <v>2</v>
      </c>
      <c r="B53" s="129" t="s">
        <v>79</v>
      </c>
      <c r="C53" s="130"/>
      <c r="D53" s="130"/>
      <c r="E53" s="131"/>
      <c r="F53" s="132"/>
      <c r="G53" s="133"/>
      <c r="H53" s="133"/>
      <c r="I53" s="134"/>
      <c r="J53" s="93"/>
      <c r="K53" s="94"/>
      <c r="L53" s="64"/>
      <c r="M53" s="167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</row>
    <row r="54" spans="1:67" s="107" customFormat="1" ht="15" thickBot="1" x14ac:dyDescent="0.35">
      <c r="A54" s="88"/>
      <c r="B54" s="100" t="s">
        <v>68</v>
      </c>
      <c r="C54" s="101" t="s">
        <v>113</v>
      </c>
      <c r="D54" s="101"/>
      <c r="E54" s="109"/>
      <c r="F54" s="81"/>
      <c r="G54" s="102"/>
      <c r="H54" s="102"/>
      <c r="I54" s="83"/>
      <c r="J54" s="103"/>
      <c r="K54" s="104"/>
      <c r="L54" s="79"/>
      <c r="M54" s="169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</row>
    <row r="55" spans="1:67" s="120" customFormat="1" ht="15" thickBot="1" x14ac:dyDescent="0.35">
      <c r="A55" s="110"/>
      <c r="B55" s="111"/>
      <c r="C55" s="135"/>
      <c r="D55" s="135"/>
      <c r="E55" s="112"/>
      <c r="F55" s="113"/>
      <c r="G55" s="114"/>
      <c r="H55" s="114"/>
      <c r="I55" s="115"/>
      <c r="J55" s="116"/>
      <c r="K55" s="117"/>
      <c r="L55" s="118"/>
      <c r="M55" s="170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</row>
    <row r="56" spans="1:67" s="120" customFormat="1" ht="15" thickBot="1" x14ac:dyDescent="0.35">
      <c r="A56" s="110"/>
      <c r="B56" s="111"/>
      <c r="C56" s="135"/>
      <c r="D56" s="135"/>
      <c r="E56" s="112"/>
      <c r="F56" s="113"/>
      <c r="G56" s="114"/>
      <c r="H56" s="114"/>
      <c r="I56" s="115"/>
      <c r="J56" s="116"/>
      <c r="K56" s="117"/>
      <c r="L56" s="118"/>
      <c r="M56" s="170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</row>
    <row r="57" spans="1:67" s="120" customFormat="1" ht="15" thickBot="1" x14ac:dyDescent="0.35">
      <c r="A57" s="110"/>
      <c r="B57" s="111"/>
      <c r="C57" s="135"/>
      <c r="D57" s="135"/>
      <c r="E57" s="112"/>
      <c r="F57" s="113"/>
      <c r="G57" s="114"/>
      <c r="H57" s="114"/>
      <c r="I57" s="115"/>
      <c r="J57" s="116"/>
      <c r="K57" s="117"/>
      <c r="L57" s="118"/>
      <c r="M57" s="170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</row>
    <row r="58" spans="1:67" s="120" customFormat="1" ht="15" thickBot="1" x14ac:dyDescent="0.35">
      <c r="A58" s="110"/>
      <c r="B58" s="111"/>
      <c r="C58" s="135"/>
      <c r="D58" s="135"/>
      <c r="E58" s="112"/>
      <c r="F58" s="113"/>
      <c r="G58" s="114"/>
      <c r="H58" s="114"/>
      <c r="I58" s="115"/>
      <c r="J58" s="116"/>
      <c r="K58" s="117"/>
      <c r="L58" s="118"/>
      <c r="M58" s="170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</row>
    <row r="59" spans="1:67" s="120" customFormat="1" ht="15" thickBot="1" x14ac:dyDescent="0.35">
      <c r="A59" s="110"/>
      <c r="B59" s="111"/>
      <c r="C59" s="135"/>
      <c r="D59" s="135"/>
      <c r="E59" s="112"/>
      <c r="F59" s="113"/>
      <c r="G59" s="114"/>
      <c r="H59" s="114"/>
      <c r="I59" s="115"/>
      <c r="J59" s="116"/>
      <c r="K59" s="117"/>
      <c r="L59" s="118"/>
      <c r="M59" s="170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</row>
    <row r="60" spans="1:67" s="120" customFormat="1" ht="15" thickBot="1" x14ac:dyDescent="0.35">
      <c r="A60" s="110"/>
      <c r="B60" s="111"/>
      <c r="C60" s="135"/>
      <c r="D60" s="135"/>
      <c r="E60" s="112"/>
      <c r="F60" s="113"/>
      <c r="G60" s="114"/>
      <c r="H60" s="114"/>
      <c r="I60" s="115"/>
      <c r="J60" s="116"/>
      <c r="K60" s="117"/>
      <c r="L60" s="118"/>
      <c r="M60" s="170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</row>
    <row r="61" spans="1:67" s="120" customFormat="1" ht="15" thickBot="1" x14ac:dyDescent="0.35">
      <c r="A61" s="110"/>
      <c r="B61" s="111"/>
      <c r="C61" s="135"/>
      <c r="D61" s="135"/>
      <c r="E61" s="112"/>
      <c r="F61" s="113"/>
      <c r="G61" s="114"/>
      <c r="H61" s="114"/>
      <c r="I61" s="115"/>
      <c r="J61" s="116"/>
      <c r="K61" s="117"/>
      <c r="L61" s="118"/>
      <c r="M61" s="170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</row>
    <row r="62" spans="1:67" s="120" customFormat="1" ht="15" thickBot="1" x14ac:dyDescent="0.35">
      <c r="A62" s="110"/>
      <c r="B62" s="111"/>
      <c r="C62" s="135"/>
      <c r="D62" s="135"/>
      <c r="E62" s="112"/>
      <c r="F62" s="113"/>
      <c r="G62" s="114"/>
      <c r="H62" s="114"/>
      <c r="I62" s="115"/>
      <c r="J62" s="116"/>
      <c r="K62" s="117"/>
      <c r="L62" s="118"/>
      <c r="M62" s="170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</row>
    <row r="63" spans="1:67" s="120" customFormat="1" ht="15" thickBot="1" x14ac:dyDescent="0.35">
      <c r="A63" s="110"/>
      <c r="B63" s="111"/>
      <c r="C63" s="135"/>
      <c r="D63" s="135"/>
      <c r="E63" s="112"/>
      <c r="F63" s="113"/>
      <c r="G63" s="114"/>
      <c r="H63" s="114"/>
      <c r="I63" s="115"/>
      <c r="J63" s="116"/>
      <c r="K63" s="117"/>
      <c r="L63" s="118"/>
      <c r="M63" s="170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</row>
    <row r="64" spans="1:67" s="120" customFormat="1" ht="15" thickBot="1" x14ac:dyDescent="0.35">
      <c r="A64" s="110"/>
      <c r="B64" s="111"/>
      <c r="C64" s="135"/>
      <c r="D64" s="135"/>
      <c r="E64" s="112"/>
      <c r="F64" s="113"/>
      <c r="G64" s="114"/>
      <c r="H64" s="114"/>
      <c r="I64" s="115"/>
      <c r="J64" s="116"/>
      <c r="K64" s="117"/>
      <c r="L64" s="118"/>
      <c r="M64" s="170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</row>
    <row r="65" spans="1:67" s="66" customFormat="1" ht="15" thickBot="1" x14ac:dyDescent="0.35">
      <c r="A65" s="96"/>
      <c r="B65" s="111"/>
      <c r="C65" s="90"/>
      <c r="D65" s="90"/>
      <c r="E65" s="97"/>
      <c r="F65" s="98"/>
      <c r="G65" s="114"/>
      <c r="H65" s="114"/>
      <c r="I65" s="115"/>
      <c r="J65" s="93"/>
      <c r="K65" s="94"/>
      <c r="L65" s="64"/>
      <c r="M65" s="167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</row>
    <row r="66" spans="1:67" s="107" customFormat="1" ht="15" thickBot="1" x14ac:dyDescent="0.35">
      <c r="A66" s="88"/>
      <c r="B66" s="100" t="s">
        <v>69</v>
      </c>
      <c r="C66" s="101" t="s">
        <v>120</v>
      </c>
      <c r="D66" s="101" t="s">
        <v>122</v>
      </c>
      <c r="E66" s="109"/>
      <c r="F66" s="81"/>
      <c r="G66" s="102"/>
      <c r="H66" s="102"/>
      <c r="I66" s="83"/>
      <c r="J66" s="103"/>
      <c r="K66" s="104"/>
      <c r="L66" s="79"/>
      <c r="M66" s="169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</row>
    <row r="67" spans="1:67" s="66" customFormat="1" ht="15" thickBot="1" x14ac:dyDescent="0.35">
      <c r="A67" s="96"/>
      <c r="B67" s="111"/>
      <c r="C67" s="90"/>
      <c r="D67" s="90"/>
      <c r="E67" s="97"/>
      <c r="F67" s="98"/>
      <c r="G67" s="92"/>
      <c r="H67" s="92"/>
      <c r="I67" s="99"/>
      <c r="J67" s="93"/>
      <c r="K67" s="94"/>
      <c r="L67" s="64"/>
      <c r="M67" s="167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</row>
    <row r="68" spans="1:67" s="66" customFormat="1" ht="15" thickBot="1" x14ac:dyDescent="0.35">
      <c r="A68" s="96"/>
      <c r="B68" s="111"/>
      <c r="C68" s="90"/>
      <c r="D68" s="90"/>
      <c r="E68" s="97"/>
      <c r="F68" s="98"/>
      <c r="G68" s="92"/>
      <c r="H68" s="92"/>
      <c r="I68" s="99"/>
      <c r="J68" s="93"/>
      <c r="K68" s="94"/>
      <c r="L68" s="64"/>
      <c r="M68" s="167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</row>
    <row r="69" spans="1:67" s="66" customFormat="1" ht="15" thickBot="1" x14ac:dyDescent="0.35">
      <c r="A69" s="96"/>
      <c r="B69" s="111"/>
      <c r="C69" s="90"/>
      <c r="D69" s="90"/>
      <c r="E69" s="97"/>
      <c r="F69" s="98"/>
      <c r="G69" s="92"/>
      <c r="H69" s="92"/>
      <c r="I69" s="99"/>
      <c r="J69" s="93"/>
      <c r="K69" s="94"/>
      <c r="L69" s="64"/>
      <c r="M69" s="167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</row>
    <row r="70" spans="1:67" s="66" customFormat="1" ht="15" thickBot="1" x14ac:dyDescent="0.35">
      <c r="A70" s="96"/>
      <c r="B70" s="111"/>
      <c r="C70" s="90"/>
      <c r="D70" s="90"/>
      <c r="E70" s="97"/>
      <c r="F70" s="98"/>
      <c r="G70" s="92"/>
      <c r="H70" s="92"/>
      <c r="I70" s="99"/>
      <c r="J70" s="93"/>
      <c r="K70" s="94"/>
      <c r="L70" s="64"/>
      <c r="M70" s="167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</row>
    <row r="71" spans="1:67" s="107" customFormat="1" ht="18.600000000000001" customHeight="1" thickBot="1" x14ac:dyDescent="0.35">
      <c r="A71" s="121" t="s">
        <v>78</v>
      </c>
      <c r="B71" s="122"/>
      <c r="C71" s="123"/>
      <c r="D71" s="123"/>
      <c r="E71" s="124"/>
      <c r="F71" s="125"/>
      <c r="G71" s="126"/>
      <c r="H71" s="126"/>
      <c r="I71" s="127"/>
      <c r="J71" s="103"/>
      <c r="K71" s="104"/>
      <c r="L71" s="79"/>
      <c r="M71" s="169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</row>
    <row r="72" spans="1:67" s="66" customFormat="1" ht="29.4" thickBot="1" x14ac:dyDescent="0.35">
      <c r="A72" s="128">
        <v>3</v>
      </c>
      <c r="B72" s="129" t="s">
        <v>80</v>
      </c>
      <c r="C72" s="137"/>
      <c r="D72" s="137"/>
      <c r="E72" s="131"/>
      <c r="F72" s="132"/>
      <c r="G72" s="133">
        <v>44320</v>
      </c>
      <c r="H72" s="133">
        <v>44326</v>
      </c>
      <c r="I72" s="134">
        <v>6</v>
      </c>
      <c r="J72" s="93"/>
      <c r="K72" s="94"/>
      <c r="L72" s="64" t="str">
        <f t="shared" ref="L72" si="5">IF(OR(ISBLANK(J72),ISBLANK(K72)),"",K72-J72+1)</f>
        <v/>
      </c>
      <c r="M72" s="167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9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</row>
    <row r="73" spans="1:67" s="107" customFormat="1" ht="15" thickBot="1" x14ac:dyDescent="0.35">
      <c r="A73" s="88">
        <v>3.1</v>
      </c>
      <c r="B73" s="100" t="s">
        <v>81</v>
      </c>
      <c r="C73" s="101" t="s">
        <v>113</v>
      </c>
      <c r="D73" s="101"/>
      <c r="E73" s="109"/>
      <c r="F73" s="81"/>
      <c r="G73" s="133">
        <v>44320</v>
      </c>
      <c r="H73" s="102">
        <v>44320</v>
      </c>
      <c r="I73" s="83">
        <v>1</v>
      </c>
      <c r="J73" s="103"/>
      <c r="K73" s="104"/>
      <c r="L73" s="79"/>
      <c r="M73" s="169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</row>
    <row r="74" spans="1:67" s="66" customFormat="1" ht="15" thickBot="1" x14ac:dyDescent="0.35">
      <c r="A74" s="96" t="s">
        <v>125</v>
      </c>
      <c r="B74" s="111" t="s">
        <v>123</v>
      </c>
      <c r="C74" s="90"/>
      <c r="D74" s="101"/>
      <c r="E74" s="97"/>
      <c r="F74" s="98"/>
      <c r="G74" s="92"/>
      <c r="H74" s="92"/>
      <c r="I74" s="99"/>
      <c r="J74" s="93"/>
      <c r="K74" s="94"/>
      <c r="L74" s="64"/>
      <c r="M74" s="167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9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</row>
    <row r="75" spans="1:67" s="66" customFormat="1" ht="15" thickBot="1" x14ac:dyDescent="0.35">
      <c r="A75" s="96"/>
      <c r="B75" s="111" t="s">
        <v>130</v>
      </c>
      <c r="C75" s="90"/>
      <c r="D75" s="101"/>
      <c r="E75" s="97"/>
      <c r="F75" s="98"/>
      <c r="G75" s="92"/>
      <c r="H75" s="92"/>
      <c r="I75" s="99"/>
      <c r="J75" s="93"/>
      <c r="K75" s="94"/>
      <c r="L75" s="64"/>
      <c r="M75" s="167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9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</row>
    <row r="76" spans="1:67" s="66" customFormat="1" ht="15" thickBot="1" x14ac:dyDescent="0.35">
      <c r="A76" s="96"/>
      <c r="B76" s="111" t="s">
        <v>124</v>
      </c>
      <c r="C76" s="90"/>
      <c r="D76" s="101"/>
      <c r="E76" s="97"/>
      <c r="F76" s="98"/>
      <c r="G76" s="92"/>
      <c r="H76" s="92"/>
      <c r="I76" s="99"/>
      <c r="J76" s="93"/>
      <c r="K76" s="94"/>
      <c r="L76" s="64"/>
      <c r="M76" s="167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9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</row>
    <row r="77" spans="1:67" s="66" customFormat="1" ht="15" thickBot="1" x14ac:dyDescent="0.35">
      <c r="A77" s="96"/>
      <c r="B77" s="111"/>
      <c r="C77" s="90"/>
      <c r="D77" s="101"/>
      <c r="E77" s="97"/>
      <c r="F77" s="98"/>
      <c r="G77" s="92"/>
      <c r="H77" s="92"/>
      <c r="I77" s="99"/>
      <c r="J77" s="93"/>
      <c r="K77" s="94"/>
      <c r="L77" s="64"/>
      <c r="M77" s="167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9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</row>
    <row r="78" spans="1:67" s="66" customFormat="1" ht="15" thickBot="1" x14ac:dyDescent="0.35">
      <c r="A78" s="96" t="s">
        <v>126</v>
      </c>
      <c r="B78" s="111" t="s">
        <v>127</v>
      </c>
      <c r="C78" s="90" t="s">
        <v>120</v>
      </c>
      <c r="D78" s="101" t="s">
        <v>122</v>
      </c>
      <c r="E78" s="97"/>
      <c r="F78" s="98"/>
      <c r="G78" s="92">
        <v>44320</v>
      </c>
      <c r="H78" s="92">
        <v>44320</v>
      </c>
      <c r="I78" s="99">
        <v>1</v>
      </c>
      <c r="J78" s="93"/>
      <c r="K78" s="94"/>
      <c r="L78" s="64"/>
      <c r="M78" s="167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9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</row>
    <row r="79" spans="1:67" s="66" customFormat="1" ht="15" thickBot="1" x14ac:dyDescent="0.35">
      <c r="A79" s="96"/>
      <c r="B79" s="111" t="s">
        <v>128</v>
      </c>
      <c r="C79" s="90"/>
      <c r="D79" s="101"/>
      <c r="E79" s="97"/>
      <c r="F79" s="98"/>
      <c r="G79" s="92"/>
      <c r="H79" s="92"/>
      <c r="I79" s="99"/>
      <c r="J79" s="93"/>
      <c r="K79" s="94"/>
      <c r="L79" s="64"/>
      <c r="M79" s="167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9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</row>
    <row r="80" spans="1:67" s="66" customFormat="1" ht="15" thickBot="1" x14ac:dyDescent="0.35">
      <c r="A80" s="96"/>
      <c r="B80" s="111" t="s">
        <v>129</v>
      </c>
      <c r="C80" s="101"/>
      <c r="D80" s="101"/>
      <c r="E80" s="97"/>
      <c r="F80" s="98"/>
      <c r="G80" s="92"/>
      <c r="H80" s="92"/>
      <c r="I80" s="99"/>
      <c r="J80" s="93"/>
      <c r="K80" s="94"/>
      <c r="L80" s="64"/>
      <c r="M80" s="167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9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</row>
    <row r="81" spans="1:67" s="107" customFormat="1" ht="15" thickBot="1" x14ac:dyDescent="0.35">
      <c r="A81" s="88">
        <v>3.2</v>
      </c>
      <c r="B81" s="100" t="s">
        <v>82</v>
      </c>
      <c r="C81" s="101"/>
      <c r="D81" s="101"/>
      <c r="E81" s="109"/>
      <c r="F81" s="81"/>
      <c r="G81" s="102"/>
      <c r="H81" s="102"/>
      <c r="I81" s="83"/>
      <c r="J81" s="103"/>
      <c r="K81" s="104"/>
      <c r="L81" s="79"/>
      <c r="M81" s="169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</row>
    <row r="82" spans="1:67" s="107" customFormat="1" ht="15" thickBot="1" x14ac:dyDescent="0.35">
      <c r="A82" s="88"/>
      <c r="B82" s="100" t="s">
        <v>68</v>
      </c>
      <c r="C82" s="101"/>
      <c r="D82" s="101"/>
      <c r="E82" s="109"/>
      <c r="F82" s="81"/>
      <c r="G82" s="102"/>
      <c r="H82" s="102"/>
      <c r="I82" s="83"/>
      <c r="J82" s="103"/>
      <c r="K82" s="104"/>
      <c r="L82" s="79"/>
      <c r="M82" s="169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</row>
    <row r="83" spans="1:67" s="120" customFormat="1" ht="15" thickBot="1" x14ac:dyDescent="0.35">
      <c r="A83" s="110"/>
      <c r="B83" s="111"/>
      <c r="C83" s="90"/>
      <c r="D83" s="135"/>
      <c r="E83" s="112"/>
      <c r="F83" s="113"/>
      <c r="G83" s="114"/>
      <c r="H83" s="114"/>
      <c r="I83" s="115"/>
      <c r="J83" s="116"/>
      <c r="K83" s="117"/>
      <c r="L83" s="118"/>
      <c r="M83" s="170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</row>
    <row r="84" spans="1:67" s="120" customFormat="1" ht="15" thickBot="1" x14ac:dyDescent="0.35">
      <c r="A84" s="110"/>
      <c r="B84" s="111"/>
      <c r="C84" s="135"/>
      <c r="D84" s="135"/>
      <c r="E84" s="112"/>
      <c r="F84" s="113"/>
      <c r="G84" s="114"/>
      <c r="H84" s="114"/>
      <c r="I84" s="115"/>
      <c r="J84" s="116"/>
      <c r="K84" s="117"/>
      <c r="L84" s="118"/>
      <c r="M84" s="170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</row>
    <row r="85" spans="1:67" s="120" customFormat="1" ht="15" thickBot="1" x14ac:dyDescent="0.35">
      <c r="A85" s="110"/>
      <c r="B85" s="111"/>
      <c r="C85" s="135"/>
      <c r="D85" s="135"/>
      <c r="E85" s="112"/>
      <c r="F85" s="113"/>
      <c r="G85" s="114"/>
      <c r="H85" s="114"/>
      <c r="I85" s="115"/>
      <c r="J85" s="116"/>
      <c r="K85" s="117"/>
      <c r="L85" s="118"/>
      <c r="M85" s="170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</row>
    <row r="86" spans="1:67" s="120" customFormat="1" ht="15" thickBot="1" x14ac:dyDescent="0.35">
      <c r="A86" s="110"/>
      <c r="B86" s="111"/>
      <c r="C86" s="135"/>
      <c r="D86" s="135"/>
      <c r="E86" s="112"/>
      <c r="F86" s="113"/>
      <c r="G86" s="114"/>
      <c r="H86" s="114"/>
      <c r="I86" s="115"/>
      <c r="J86" s="116"/>
      <c r="K86" s="117"/>
      <c r="L86" s="118"/>
      <c r="M86" s="170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</row>
    <row r="87" spans="1:67" s="120" customFormat="1" ht="15" thickBot="1" x14ac:dyDescent="0.35">
      <c r="A87" s="110"/>
      <c r="B87" s="111"/>
      <c r="C87" s="135"/>
      <c r="D87" s="135"/>
      <c r="E87" s="112"/>
      <c r="F87" s="113"/>
      <c r="G87" s="114"/>
      <c r="H87" s="114"/>
      <c r="I87" s="115"/>
      <c r="J87" s="116"/>
      <c r="K87" s="117"/>
      <c r="L87" s="118"/>
      <c r="M87" s="170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</row>
    <row r="88" spans="1:67" s="120" customFormat="1" ht="15" thickBot="1" x14ac:dyDescent="0.35">
      <c r="A88" s="110"/>
      <c r="B88" s="111"/>
      <c r="C88" s="135"/>
      <c r="D88" s="135"/>
      <c r="E88" s="112"/>
      <c r="F88" s="113"/>
      <c r="G88" s="114"/>
      <c r="H88" s="114"/>
      <c r="I88" s="115"/>
      <c r="J88" s="116"/>
      <c r="K88" s="117"/>
      <c r="L88" s="118"/>
      <c r="M88" s="170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</row>
    <row r="89" spans="1:67" s="120" customFormat="1" ht="15" thickBot="1" x14ac:dyDescent="0.35">
      <c r="A89" s="110"/>
      <c r="B89" s="111"/>
      <c r="C89" s="135"/>
      <c r="D89" s="135"/>
      <c r="E89" s="112"/>
      <c r="F89" s="113"/>
      <c r="G89" s="114"/>
      <c r="H89" s="114"/>
      <c r="I89" s="115"/>
      <c r="J89" s="116"/>
      <c r="K89" s="117"/>
      <c r="L89" s="118"/>
      <c r="M89" s="170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</row>
    <row r="90" spans="1:67" s="120" customFormat="1" ht="15" thickBot="1" x14ac:dyDescent="0.35">
      <c r="A90" s="110"/>
      <c r="B90" s="111"/>
      <c r="C90" s="135"/>
      <c r="D90" s="135"/>
      <c r="E90" s="112"/>
      <c r="F90" s="113"/>
      <c r="G90" s="114"/>
      <c r="H90" s="114"/>
      <c r="I90" s="115"/>
      <c r="J90" s="116"/>
      <c r="K90" s="117"/>
      <c r="L90" s="118"/>
      <c r="M90" s="170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</row>
    <row r="91" spans="1:67" s="120" customFormat="1" ht="15" thickBot="1" x14ac:dyDescent="0.35">
      <c r="A91" s="110"/>
      <c r="B91" s="111"/>
      <c r="C91" s="135"/>
      <c r="D91" s="135"/>
      <c r="E91" s="112"/>
      <c r="F91" s="113"/>
      <c r="G91" s="114"/>
      <c r="H91" s="114"/>
      <c r="I91" s="115"/>
      <c r="J91" s="116"/>
      <c r="K91" s="117"/>
      <c r="L91" s="118"/>
      <c r="M91" s="170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</row>
    <row r="92" spans="1:67" s="120" customFormat="1" ht="15" thickBot="1" x14ac:dyDescent="0.35">
      <c r="A92" s="110"/>
      <c r="B92" s="111"/>
      <c r="C92" s="135"/>
      <c r="D92" s="135"/>
      <c r="E92" s="112"/>
      <c r="F92" s="113"/>
      <c r="G92" s="114"/>
      <c r="H92" s="114"/>
      <c r="I92" s="115"/>
      <c r="J92" s="116"/>
      <c r="K92" s="117"/>
      <c r="L92" s="118"/>
      <c r="M92" s="170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</row>
    <row r="93" spans="1:67" s="66" customFormat="1" ht="15" thickBot="1" x14ac:dyDescent="0.35">
      <c r="A93" s="96"/>
      <c r="B93" s="111"/>
      <c r="C93" s="90"/>
      <c r="D93" s="90"/>
      <c r="E93" s="97"/>
      <c r="F93" s="98"/>
      <c r="G93" s="114"/>
      <c r="H93" s="114"/>
      <c r="I93" s="99"/>
      <c r="J93" s="93"/>
      <c r="K93" s="94"/>
      <c r="L93" s="64"/>
      <c r="M93" s="167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</row>
    <row r="94" spans="1:67" s="107" customFormat="1" ht="15" thickBot="1" x14ac:dyDescent="0.35">
      <c r="A94" s="88"/>
      <c r="B94" s="100" t="s">
        <v>69</v>
      </c>
      <c r="C94" s="101"/>
      <c r="D94" s="101"/>
      <c r="E94" s="109"/>
      <c r="F94" s="81"/>
      <c r="G94" s="102"/>
      <c r="H94" s="114"/>
      <c r="I94" s="83"/>
      <c r="J94" s="103"/>
      <c r="K94" s="104"/>
      <c r="L94" s="79"/>
      <c r="M94" s="169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</row>
    <row r="95" spans="1:67" s="66" customFormat="1" ht="15" thickBot="1" x14ac:dyDescent="0.35">
      <c r="A95" s="96"/>
      <c r="B95" s="111"/>
      <c r="C95" s="90"/>
      <c r="D95" s="90"/>
      <c r="E95" s="97"/>
      <c r="F95" s="98"/>
      <c r="G95" s="92"/>
      <c r="H95" s="114"/>
      <c r="I95" s="99"/>
      <c r="J95" s="93"/>
      <c r="K95" s="94"/>
      <c r="L95" s="64"/>
      <c r="M95" s="167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</row>
    <row r="96" spans="1:67" s="66" customFormat="1" ht="15" thickBot="1" x14ac:dyDescent="0.35">
      <c r="A96" s="96"/>
      <c r="B96" s="111"/>
      <c r="C96" s="90"/>
      <c r="D96" s="90"/>
      <c r="E96" s="97"/>
      <c r="F96" s="98"/>
      <c r="G96" s="92"/>
      <c r="H96" s="114"/>
      <c r="I96" s="99"/>
      <c r="J96" s="93"/>
      <c r="K96" s="94"/>
      <c r="L96" s="64"/>
      <c r="M96" s="167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</row>
    <row r="97" spans="1:67" s="66" customFormat="1" ht="15" thickBot="1" x14ac:dyDescent="0.35">
      <c r="A97" s="96"/>
      <c r="B97" s="111"/>
      <c r="C97" s="90"/>
      <c r="D97" s="90"/>
      <c r="E97" s="97"/>
      <c r="F97" s="98"/>
      <c r="G97" s="92"/>
      <c r="H97" s="114"/>
      <c r="I97" s="99"/>
      <c r="J97" s="93"/>
      <c r="K97" s="94"/>
      <c r="L97" s="64"/>
      <c r="M97" s="167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</row>
    <row r="98" spans="1:67" s="66" customFormat="1" ht="15" thickBot="1" x14ac:dyDescent="0.35">
      <c r="A98" s="96"/>
      <c r="B98" s="111"/>
      <c r="C98" s="90"/>
      <c r="D98" s="90"/>
      <c r="E98" s="97"/>
      <c r="F98" s="98"/>
      <c r="G98" s="92"/>
      <c r="H98" s="114"/>
      <c r="I98" s="99"/>
      <c r="J98" s="93"/>
      <c r="K98" s="94"/>
      <c r="L98" s="64"/>
      <c r="M98" s="167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</row>
    <row r="99" spans="1:67" s="66" customFormat="1" ht="15" thickBot="1" x14ac:dyDescent="0.35">
      <c r="A99" s="96"/>
      <c r="B99" s="111"/>
      <c r="C99" s="101"/>
      <c r="D99" s="101"/>
      <c r="E99" s="97"/>
      <c r="F99" s="98"/>
      <c r="G99" s="92"/>
      <c r="H99" s="114"/>
      <c r="I99" s="99"/>
      <c r="J99" s="93"/>
      <c r="K99" s="94"/>
      <c r="L99" s="64"/>
      <c r="M99" s="167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9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</row>
    <row r="100" spans="1:67" s="66" customFormat="1" ht="15" thickBot="1" x14ac:dyDescent="0.35">
      <c r="A100" s="67" t="s">
        <v>83</v>
      </c>
      <c r="B100" s="68" t="s">
        <v>84</v>
      </c>
      <c r="C100" s="69"/>
      <c r="D100" s="138"/>
      <c r="E100" s="70"/>
      <c r="F100" s="71"/>
      <c r="G100" s="72"/>
      <c r="H100" s="72"/>
      <c r="I100" s="73"/>
      <c r="J100" s="93"/>
      <c r="K100" s="94"/>
      <c r="L100" s="64" t="str">
        <f t="shared" ref="L100:L107" si="6">IF(OR(ISBLANK(J100),ISBLANK(K100)),"",K100-J100+1)</f>
        <v/>
      </c>
      <c r="M100" s="167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</row>
    <row r="101" spans="1:67" s="66" customFormat="1" ht="15" thickBot="1" x14ac:dyDescent="0.35">
      <c r="A101" s="128" t="s">
        <v>85</v>
      </c>
      <c r="B101" s="129" t="s">
        <v>86</v>
      </c>
      <c r="C101" s="130"/>
      <c r="D101" s="130"/>
      <c r="E101" s="131"/>
      <c r="F101" s="132"/>
      <c r="G101" s="133"/>
      <c r="H101" s="133"/>
      <c r="I101" s="134"/>
      <c r="J101" s="93"/>
      <c r="K101" s="94"/>
      <c r="L101" s="64"/>
      <c r="M101" s="167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</row>
    <row r="102" spans="1:67" s="66" customFormat="1" ht="15" thickBot="1" x14ac:dyDescent="0.35">
      <c r="A102" s="96"/>
      <c r="B102" s="100" t="s">
        <v>87</v>
      </c>
      <c r="C102" s="90"/>
      <c r="D102" s="101"/>
      <c r="E102" s="139"/>
      <c r="F102" s="98"/>
      <c r="G102" s="102"/>
      <c r="H102" s="102"/>
      <c r="I102" s="83"/>
      <c r="J102" s="93"/>
      <c r="K102" s="94"/>
      <c r="L102" s="64" t="str">
        <f t="shared" si="6"/>
        <v/>
      </c>
      <c r="M102" s="167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9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</row>
    <row r="103" spans="1:67" s="66" customFormat="1" ht="15" thickBot="1" x14ac:dyDescent="0.35">
      <c r="A103" s="96"/>
      <c r="B103" s="100" t="s">
        <v>88</v>
      </c>
      <c r="C103" s="90"/>
      <c r="D103" s="101"/>
      <c r="E103" s="139"/>
      <c r="F103" s="98"/>
      <c r="G103" s="102"/>
      <c r="H103" s="102"/>
      <c r="I103" s="83"/>
      <c r="J103" s="93"/>
      <c r="K103" s="94"/>
      <c r="L103" s="64"/>
      <c r="M103" s="167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9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</row>
    <row r="104" spans="1:67" s="66" customFormat="1" ht="15" thickBot="1" x14ac:dyDescent="0.35">
      <c r="A104" s="96"/>
      <c r="B104" s="100" t="s">
        <v>89</v>
      </c>
      <c r="C104" s="90"/>
      <c r="D104" s="101"/>
      <c r="E104" s="139"/>
      <c r="F104" s="98"/>
      <c r="G104" s="102"/>
      <c r="H104" s="102"/>
      <c r="I104" s="83"/>
      <c r="J104" s="93"/>
      <c r="K104" s="94"/>
      <c r="L104" s="64"/>
      <c r="M104" s="167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9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</row>
    <row r="105" spans="1:67" s="66" customFormat="1" ht="15" thickBot="1" x14ac:dyDescent="0.35">
      <c r="A105" s="96"/>
      <c r="B105" s="100" t="s">
        <v>90</v>
      </c>
      <c r="C105" s="90"/>
      <c r="D105" s="101"/>
      <c r="E105" s="139"/>
      <c r="F105" s="98"/>
      <c r="G105" s="102"/>
      <c r="H105" s="102"/>
      <c r="I105" s="83"/>
      <c r="J105" s="93"/>
      <c r="K105" s="94"/>
      <c r="L105" s="64"/>
      <c r="M105" s="167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9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</row>
    <row r="106" spans="1:67" s="66" customFormat="1" ht="15" thickBot="1" x14ac:dyDescent="0.35">
      <c r="A106" s="96"/>
      <c r="B106" s="100" t="s">
        <v>91</v>
      </c>
      <c r="C106" s="90"/>
      <c r="D106" s="101"/>
      <c r="E106" s="139"/>
      <c r="F106" s="98"/>
      <c r="G106" s="92"/>
      <c r="H106" s="92"/>
      <c r="I106" s="99"/>
      <c r="J106" s="93"/>
      <c r="K106" s="94"/>
      <c r="L106" s="64"/>
      <c r="M106" s="167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</row>
    <row r="107" spans="1:67" s="66" customFormat="1" ht="15" thickBot="1" x14ac:dyDescent="0.35">
      <c r="A107" s="96"/>
      <c r="B107" s="100" t="s">
        <v>92</v>
      </c>
      <c r="C107" s="101"/>
      <c r="D107" s="101"/>
      <c r="E107" s="97"/>
      <c r="F107" s="98"/>
      <c r="G107" s="92"/>
      <c r="H107" s="92"/>
      <c r="I107" s="99"/>
      <c r="J107" s="93"/>
      <c r="K107" s="94"/>
      <c r="L107" s="64" t="str">
        <f t="shared" si="6"/>
        <v/>
      </c>
      <c r="M107" s="167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</row>
    <row r="108" spans="1:67" s="66" customFormat="1" ht="15" thickBot="1" x14ac:dyDescent="0.35">
      <c r="A108" s="96"/>
      <c r="B108" s="100" t="s">
        <v>93</v>
      </c>
      <c r="C108" s="101"/>
      <c r="D108" s="101"/>
      <c r="E108" s="97"/>
      <c r="F108" s="98"/>
      <c r="G108" s="92"/>
      <c r="H108" s="92"/>
      <c r="I108" s="99"/>
      <c r="J108" s="93"/>
      <c r="K108" s="94"/>
      <c r="L108" s="64"/>
      <c r="M108" s="167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</row>
    <row r="109" spans="1:67" s="66" customFormat="1" ht="15" thickBot="1" x14ac:dyDescent="0.35">
      <c r="A109" s="96"/>
      <c r="B109" s="111"/>
      <c r="C109" s="90"/>
      <c r="D109" s="90"/>
      <c r="E109" s="97"/>
      <c r="F109" s="98"/>
      <c r="G109" s="92"/>
      <c r="H109" s="92"/>
      <c r="I109" s="99"/>
      <c r="J109" s="93"/>
      <c r="K109" s="94"/>
      <c r="L109" s="64"/>
      <c r="M109" s="167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</row>
    <row r="110" spans="1:67" s="66" customFormat="1" ht="15" thickBot="1" x14ac:dyDescent="0.35">
      <c r="A110" s="96"/>
      <c r="B110" s="111"/>
      <c r="C110" s="90"/>
      <c r="D110" s="90"/>
      <c r="E110" s="140"/>
      <c r="F110" s="98"/>
      <c r="G110" s="102"/>
      <c r="H110" s="102"/>
      <c r="I110" s="99"/>
      <c r="J110" s="93"/>
      <c r="K110" s="94"/>
      <c r="L110" s="64"/>
      <c r="M110" s="167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</row>
    <row r="111" spans="1:67" s="66" customFormat="1" ht="15" thickBot="1" x14ac:dyDescent="0.35">
      <c r="A111" s="96"/>
      <c r="B111" s="111"/>
      <c r="C111" s="90"/>
      <c r="D111" s="90"/>
      <c r="E111" s="97"/>
      <c r="F111" s="98"/>
      <c r="G111" s="92"/>
      <c r="H111" s="102"/>
      <c r="I111" s="99"/>
      <c r="J111" s="93"/>
      <c r="K111" s="94"/>
      <c r="L111" s="64"/>
      <c r="M111" s="167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</row>
    <row r="112" spans="1:67" s="66" customFormat="1" ht="15" thickBot="1" x14ac:dyDescent="0.35">
      <c r="A112" s="96"/>
      <c r="B112" s="100"/>
      <c r="C112" s="101"/>
      <c r="D112" s="101"/>
      <c r="E112" s="97"/>
      <c r="F112" s="98"/>
      <c r="G112" s="92"/>
      <c r="H112" s="102"/>
      <c r="I112" s="99"/>
      <c r="J112" s="93"/>
      <c r="K112" s="94"/>
      <c r="L112" s="64"/>
      <c r="M112" s="167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</row>
    <row r="113" spans="1:67" s="66" customFormat="1" ht="15" thickBot="1" x14ac:dyDescent="0.35">
      <c r="A113" s="121"/>
      <c r="B113" s="122"/>
      <c r="C113" s="123"/>
      <c r="D113" s="123"/>
      <c r="E113" s="141"/>
      <c r="F113" s="142"/>
      <c r="G113" s="126"/>
      <c r="H113" s="126"/>
      <c r="I113" s="127"/>
      <c r="J113" s="93"/>
      <c r="K113" s="94"/>
      <c r="L113" s="64"/>
      <c r="M113" s="167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</row>
    <row r="114" spans="1:67" s="66" customFormat="1" ht="29.4" thickBot="1" x14ac:dyDescent="0.35">
      <c r="A114" s="128" t="s">
        <v>94</v>
      </c>
      <c r="B114" s="129" t="s">
        <v>95</v>
      </c>
      <c r="C114" s="130"/>
      <c r="D114" s="130"/>
      <c r="E114" s="131"/>
      <c r="F114" s="132"/>
      <c r="G114" s="133"/>
      <c r="H114" s="133"/>
      <c r="I114" s="134"/>
      <c r="J114" s="93"/>
      <c r="K114" s="94"/>
      <c r="L114" s="64"/>
      <c r="M114" s="167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</row>
    <row r="115" spans="1:67" s="66" customFormat="1" ht="15" thickBot="1" x14ac:dyDescent="0.35">
      <c r="A115" s="96"/>
      <c r="B115" s="100"/>
      <c r="C115" s="90"/>
      <c r="D115" s="101"/>
      <c r="E115" s="139"/>
      <c r="F115" s="98"/>
      <c r="G115" s="102"/>
      <c r="H115" s="102"/>
      <c r="I115" s="83"/>
      <c r="J115" s="93"/>
      <c r="K115" s="94"/>
      <c r="L115" s="64" t="str">
        <f t="shared" ref="L115" si="7">IF(OR(ISBLANK(J115),ISBLANK(K115)),"",K115-J115+1)</f>
        <v/>
      </c>
      <c r="M115" s="167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9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</row>
    <row r="116" spans="1:67" s="66" customFormat="1" ht="15" thickBot="1" x14ac:dyDescent="0.35">
      <c r="A116" s="96"/>
      <c r="B116" s="100"/>
      <c r="C116" s="90"/>
      <c r="D116" s="101"/>
      <c r="E116" s="139"/>
      <c r="F116" s="98"/>
      <c r="G116" s="102"/>
      <c r="H116" s="102"/>
      <c r="I116" s="83"/>
      <c r="J116" s="93"/>
      <c r="K116" s="94"/>
      <c r="L116" s="64"/>
      <c r="M116" s="167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9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</row>
    <row r="117" spans="1:67" s="66" customFormat="1" ht="15" thickBot="1" x14ac:dyDescent="0.35">
      <c r="A117" s="121"/>
      <c r="B117" s="122"/>
      <c r="C117" s="123"/>
      <c r="D117" s="123"/>
      <c r="E117" s="141"/>
      <c r="F117" s="142"/>
      <c r="G117" s="126"/>
      <c r="H117" s="126"/>
      <c r="I117" s="127"/>
      <c r="J117" s="93"/>
      <c r="K117" s="94"/>
      <c r="L117" s="64"/>
      <c r="M117" s="167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9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</row>
    <row r="118" spans="1:67" s="66" customFormat="1" ht="15" thickBot="1" x14ac:dyDescent="0.35">
      <c r="A118" s="67" t="s">
        <v>96</v>
      </c>
      <c r="B118" s="68" t="s">
        <v>97</v>
      </c>
      <c r="C118" s="69"/>
      <c r="D118" s="138"/>
      <c r="E118" s="70"/>
      <c r="F118" s="71"/>
      <c r="G118" s="72"/>
      <c r="H118" s="72"/>
      <c r="I118" s="73"/>
      <c r="J118" s="62"/>
      <c r="K118" s="63"/>
      <c r="L118" s="64"/>
      <c r="M118" s="167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</row>
    <row r="119" spans="1:67" s="66" customFormat="1" ht="15" thickBot="1" x14ac:dyDescent="0.35">
      <c r="A119" s="143"/>
      <c r="B119" s="100" t="s">
        <v>98</v>
      </c>
      <c r="C119" s="101"/>
      <c r="D119" s="101"/>
      <c r="E119" s="144"/>
      <c r="F119" s="145"/>
      <c r="G119" s="92"/>
      <c r="H119" s="92"/>
      <c r="I119" s="99"/>
      <c r="J119" s="62"/>
      <c r="K119" s="63"/>
      <c r="L119" s="64"/>
      <c r="M119" s="167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</row>
    <row r="120" spans="1:67" s="66" customFormat="1" ht="15" thickBot="1" x14ac:dyDescent="0.35">
      <c r="A120" s="143"/>
      <c r="B120" s="111"/>
      <c r="C120" s="90"/>
      <c r="D120" s="90"/>
      <c r="E120" s="144"/>
      <c r="F120" s="145"/>
      <c r="G120" s="92"/>
      <c r="H120" s="92"/>
      <c r="I120" s="99"/>
      <c r="J120" s="62"/>
      <c r="K120" s="63"/>
      <c r="L120" s="64"/>
      <c r="M120" s="167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</row>
    <row r="121" spans="1:67" s="66" customFormat="1" ht="15" thickBot="1" x14ac:dyDescent="0.35">
      <c r="A121" s="143"/>
      <c r="B121" s="111"/>
      <c r="C121" s="90"/>
      <c r="D121" s="90"/>
      <c r="E121" s="144"/>
      <c r="F121" s="145"/>
      <c r="G121" s="92"/>
      <c r="H121" s="92"/>
      <c r="I121" s="99"/>
      <c r="J121" s="62"/>
      <c r="K121" s="63"/>
      <c r="L121" s="64"/>
      <c r="M121" s="167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</row>
    <row r="122" spans="1:67" s="66" customFormat="1" ht="15" thickBot="1" x14ac:dyDescent="0.35">
      <c r="A122" s="143"/>
      <c r="B122" s="111"/>
      <c r="C122" s="90"/>
      <c r="D122" s="90"/>
      <c r="E122" s="144"/>
      <c r="F122" s="145"/>
      <c r="G122" s="92"/>
      <c r="H122" s="92"/>
      <c r="I122" s="99"/>
      <c r="J122" s="62"/>
      <c r="K122" s="63"/>
      <c r="L122" s="64"/>
      <c r="M122" s="167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</row>
    <row r="123" spans="1:67" s="66" customFormat="1" ht="15" thickBot="1" x14ac:dyDescent="0.35">
      <c r="A123" s="143"/>
      <c r="B123" s="111"/>
      <c r="C123" s="90"/>
      <c r="D123" s="90"/>
      <c r="E123" s="144"/>
      <c r="F123" s="145"/>
      <c r="G123" s="92"/>
      <c r="H123" s="92"/>
      <c r="I123" s="99"/>
      <c r="J123" s="62"/>
      <c r="K123" s="63"/>
      <c r="L123" s="64"/>
      <c r="M123" s="167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</row>
    <row r="124" spans="1:67" s="66" customFormat="1" ht="15" thickBot="1" x14ac:dyDescent="0.35">
      <c r="A124" s="143"/>
      <c r="B124" s="100" t="s">
        <v>99</v>
      </c>
      <c r="C124" s="90"/>
      <c r="D124" s="90"/>
      <c r="E124" s="144"/>
      <c r="F124" s="145"/>
      <c r="G124" s="92"/>
      <c r="H124" s="92"/>
      <c r="I124" s="99"/>
      <c r="J124" s="62"/>
      <c r="K124" s="63"/>
      <c r="L124" s="64"/>
      <c r="M124" s="167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</row>
    <row r="125" spans="1:67" s="66" customFormat="1" ht="15" thickBot="1" x14ac:dyDescent="0.35">
      <c r="A125" s="143"/>
      <c r="B125" s="100" t="s">
        <v>100</v>
      </c>
      <c r="C125" s="90"/>
      <c r="D125" s="90"/>
      <c r="E125" s="144"/>
      <c r="F125" s="145"/>
      <c r="G125" s="92"/>
      <c r="H125" s="92"/>
      <c r="I125" s="99"/>
      <c r="J125" s="62"/>
      <c r="K125" s="63"/>
      <c r="L125" s="64"/>
      <c r="M125" s="167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</row>
    <row r="126" spans="1:67" s="66" customFormat="1" ht="15" thickBot="1" x14ac:dyDescent="0.35">
      <c r="A126" s="143"/>
      <c r="B126" s="100" t="s">
        <v>101</v>
      </c>
      <c r="C126" s="90"/>
      <c r="D126" s="90"/>
      <c r="E126" s="144"/>
      <c r="F126" s="145"/>
      <c r="G126" s="92"/>
      <c r="H126" s="92"/>
      <c r="I126" s="99"/>
      <c r="J126" s="62"/>
      <c r="K126" s="63"/>
      <c r="L126" s="64"/>
      <c r="M126" s="167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</row>
    <row r="127" spans="1:67" s="66" customFormat="1" ht="15" thickBot="1" x14ac:dyDescent="0.35">
      <c r="A127" s="143"/>
      <c r="B127" s="100" t="s">
        <v>102</v>
      </c>
      <c r="C127" s="90"/>
      <c r="D127" s="90"/>
      <c r="E127" s="144"/>
      <c r="F127" s="145"/>
      <c r="G127" s="92"/>
      <c r="H127" s="92"/>
      <c r="I127" s="99"/>
      <c r="J127" s="62"/>
      <c r="K127" s="63"/>
      <c r="L127" s="64"/>
      <c r="M127" s="167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</row>
    <row r="128" spans="1:67" s="66" customFormat="1" ht="15" thickBot="1" x14ac:dyDescent="0.35">
      <c r="A128" s="143"/>
      <c r="B128" s="100" t="s">
        <v>103</v>
      </c>
      <c r="C128" s="90"/>
      <c r="D128" s="90"/>
      <c r="E128" s="144"/>
      <c r="F128" s="145"/>
      <c r="G128" s="92"/>
      <c r="H128" s="92"/>
      <c r="I128" s="99"/>
      <c r="J128" s="62"/>
      <c r="K128" s="63"/>
      <c r="L128" s="64"/>
      <c r="M128" s="167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</row>
    <row r="129" spans="1:67" s="66" customFormat="1" ht="15" thickBot="1" x14ac:dyDescent="0.35">
      <c r="A129" s="67" t="s">
        <v>104</v>
      </c>
      <c r="B129" s="68" t="s">
        <v>105</v>
      </c>
      <c r="C129" s="69"/>
      <c r="D129" s="138"/>
      <c r="E129" s="70"/>
      <c r="F129" s="71"/>
      <c r="G129" s="72"/>
      <c r="H129" s="72"/>
      <c r="I129" s="73"/>
      <c r="J129" s="62"/>
      <c r="K129" s="63"/>
      <c r="L129" s="64"/>
      <c r="M129" s="167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</row>
    <row r="130" spans="1:67" s="66" customFormat="1" ht="15" thickBot="1" x14ac:dyDescent="0.35">
      <c r="A130" s="143"/>
      <c r="B130" s="100" t="s">
        <v>106</v>
      </c>
      <c r="C130" s="101"/>
      <c r="D130" s="101"/>
      <c r="E130" s="144"/>
      <c r="F130" s="145"/>
      <c r="G130" s="92"/>
      <c r="H130" s="92"/>
      <c r="I130" s="146"/>
      <c r="J130" s="62"/>
      <c r="K130" s="63"/>
      <c r="L130" s="64"/>
      <c r="M130" s="167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</row>
    <row r="131" spans="1:67" s="66" customFormat="1" ht="15" thickBot="1" x14ac:dyDescent="0.35">
      <c r="A131" s="143"/>
      <c r="B131" s="100" t="s">
        <v>107</v>
      </c>
      <c r="C131" s="101"/>
      <c r="D131" s="101"/>
      <c r="E131" s="144"/>
      <c r="F131" s="145"/>
      <c r="G131" s="92"/>
      <c r="H131" s="92"/>
      <c r="I131" s="146"/>
      <c r="J131" s="62"/>
      <c r="K131" s="63"/>
      <c r="L131" s="64"/>
      <c r="M131" s="167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</row>
    <row r="132" spans="1:67" s="107" customFormat="1" ht="19.2" customHeight="1" thickBot="1" x14ac:dyDescent="0.35">
      <c r="A132" s="147" t="s">
        <v>78</v>
      </c>
      <c r="B132" s="148" t="s">
        <v>108</v>
      </c>
      <c r="C132" s="149" t="s">
        <v>109</v>
      </c>
      <c r="D132" s="150" t="s">
        <v>110</v>
      </c>
      <c r="E132" s="151"/>
      <c r="F132" s="152"/>
      <c r="G132" s="126">
        <v>43214</v>
      </c>
      <c r="H132" s="153">
        <f>G132+I132</f>
        <v>43215</v>
      </c>
      <c r="I132" s="154">
        <v>1</v>
      </c>
      <c r="J132" s="155"/>
      <c r="K132" s="156"/>
      <c r="L132" s="157" t="str">
        <f t="shared" si="3"/>
        <v/>
      </c>
      <c r="M132" s="171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8"/>
      <c r="AT132" s="158"/>
      <c r="AU132" s="158"/>
      <c r="AV132" s="158"/>
      <c r="AW132" s="158"/>
      <c r="AX132" s="158"/>
      <c r="AY132" s="158"/>
      <c r="AZ132" s="158"/>
      <c r="BA132" s="158"/>
      <c r="BB132" s="158"/>
      <c r="BC132" s="158"/>
      <c r="BD132" s="158"/>
      <c r="BE132" s="158"/>
      <c r="BF132" s="158"/>
      <c r="BG132" s="158"/>
      <c r="BH132" s="158"/>
      <c r="BI132" s="158"/>
      <c r="BJ132" s="158"/>
      <c r="BK132" s="158"/>
      <c r="BL132" s="158"/>
      <c r="BM132" s="158"/>
      <c r="BN132" s="158"/>
      <c r="BO132" s="158"/>
    </row>
    <row r="134" spans="1:67" x14ac:dyDescent="0.3">
      <c r="A134" s="159"/>
    </row>
    <row r="135" spans="1:67" x14ac:dyDescent="0.3">
      <c r="A135" s="160"/>
    </row>
  </sheetData>
  <mergeCells count="3">
    <mergeCell ref="A1:I1"/>
    <mergeCell ref="G4:H4"/>
    <mergeCell ref="H8:I8"/>
  </mergeCells>
  <conditionalFormatting sqref="F10:F12 F132 F119:F128 F34:F38 F50:F52 F99 F102:F113 F16:F32">
    <cfRule type="dataBar" priority="4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{5AEFA5E4-6D5A-4CED-964D-D586C1ACBA41}</x14:id>
        </ext>
      </extLst>
    </cfRule>
  </conditionalFormatting>
  <conditionalFormatting sqref="N10:BO132">
    <cfRule type="expression" dxfId="16" priority="43" stopIfTrue="1">
      <formula>NOT(AND(MAX($K10,$H10)&gt;=N$7,MIN($J10,$G10)&lt;O$7))</formula>
    </cfRule>
    <cfRule type="expression" dxfId="15" priority="44">
      <formula>AND($H10&gt;=N$7,$G10&lt;O$7)</formula>
    </cfRule>
    <cfRule type="expression" dxfId="14" priority="45" stopIfTrue="1">
      <formula>AND($K10&gt;=N$7,$J10&lt;O$7)</formula>
    </cfRule>
  </conditionalFormatting>
  <conditionalFormatting sqref="N8:BO12 N50:BO53 N72:BO72 N74:BO80 N118:BO132 N99:BO113 N15:BO38">
    <cfRule type="expression" dxfId="13" priority="41">
      <formula>AND(TODAY()&gt;=N$7,TODAY()&lt;O$7)</formula>
    </cfRule>
  </conditionalFormatting>
  <conditionalFormatting sqref="F74:F80">
    <cfRule type="dataBar" priority="3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{91DDAF13-93AC-4B95-A2C6-86BE6202E84B}</x14:id>
        </ext>
      </extLst>
    </cfRule>
  </conditionalFormatting>
  <conditionalFormatting sqref="F15">
    <cfRule type="dataBar" priority="3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{453F6C37-7F8B-4660-9FF3-FF26AAA0803F}</x14:id>
        </ext>
      </extLst>
    </cfRule>
  </conditionalFormatting>
  <conditionalFormatting sqref="F33">
    <cfRule type="dataBar" priority="3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{5F0FDF7D-70B1-4409-9EFE-6A8A9785303D}</x14:id>
        </ext>
      </extLst>
    </cfRule>
  </conditionalFormatting>
  <conditionalFormatting sqref="F130:F131">
    <cfRule type="dataBar" priority="34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{B2AA5763-276F-41A4-85D6-E87BC5951AAD}</x14:id>
        </ext>
      </extLst>
    </cfRule>
  </conditionalFormatting>
  <conditionalFormatting sqref="F118">
    <cfRule type="dataBar" priority="3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{1AECEF9B-1AE7-4682-800D-02339427F04E}</x14:id>
        </ext>
      </extLst>
    </cfRule>
  </conditionalFormatting>
  <conditionalFormatting sqref="F129">
    <cfRule type="dataBar" priority="3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{ABAEE384-C4D3-446D-A691-D5A20D872E6B}</x14:id>
        </ext>
      </extLst>
    </cfRule>
  </conditionalFormatting>
  <conditionalFormatting sqref="F53">
    <cfRule type="dataBar" priority="3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{E6BD8C71-6E80-4A84-A4E3-CFB902C0C4AE}</x14:id>
        </ext>
      </extLst>
    </cfRule>
  </conditionalFormatting>
  <conditionalFormatting sqref="F72">
    <cfRule type="dataBar" priority="3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{B71A462F-40BE-4A47-A310-9AA247C49199}</x14:id>
        </ext>
      </extLst>
    </cfRule>
  </conditionalFormatting>
  <conditionalFormatting sqref="F100">
    <cfRule type="dataBar" priority="2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{AA78DAA6-9A01-4197-A694-76A1719D5510}</x14:id>
        </ext>
      </extLst>
    </cfRule>
  </conditionalFormatting>
  <conditionalFormatting sqref="F101">
    <cfRule type="dataBar" priority="2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{36103EC9-809B-4404-9AAE-5AC358932EEC}</x14:id>
        </ext>
      </extLst>
    </cfRule>
  </conditionalFormatting>
  <conditionalFormatting sqref="F13">
    <cfRule type="dataBar" priority="2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{7BFB9A30-3AAE-4F9A-A85C-5794D10C0874}</x14:id>
        </ext>
      </extLst>
    </cfRule>
  </conditionalFormatting>
  <conditionalFormatting sqref="N13:BO13">
    <cfRule type="expression" dxfId="12" priority="26">
      <formula>AND(TODAY()&gt;=N$7,TODAY()&lt;O$7)</formula>
    </cfRule>
  </conditionalFormatting>
  <conditionalFormatting sqref="F14">
    <cfRule type="dataBar" priority="2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{1F4D8B3D-3950-4AFE-9C68-D59C3CC94140}</x14:id>
        </ext>
      </extLst>
    </cfRule>
  </conditionalFormatting>
  <conditionalFormatting sqref="N14:BO14">
    <cfRule type="expression" dxfId="11" priority="24">
      <formula>AND(TODAY()&gt;=N$7,TODAY()&lt;O$7)</formula>
    </cfRule>
  </conditionalFormatting>
  <conditionalFormatting sqref="F39:F49">
    <cfRule type="dataBar" priority="2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{A586329A-AEDD-4774-B5C0-898E253195F3}</x14:id>
        </ext>
      </extLst>
    </cfRule>
  </conditionalFormatting>
  <conditionalFormatting sqref="N49:BO49">
    <cfRule type="expression" dxfId="10" priority="22">
      <formula>AND(TODAY()&gt;=N$7,TODAY()&lt;O$7)</formula>
    </cfRule>
  </conditionalFormatting>
  <conditionalFormatting sqref="N39:BO48">
    <cfRule type="expression" dxfId="9" priority="21">
      <formula>AND(TODAY()&gt;=N$7,TODAY()&lt;O$7)</formula>
    </cfRule>
  </conditionalFormatting>
  <conditionalFormatting sqref="F54:F70">
    <cfRule type="dataBar" priority="2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{05BAC6E9-1B3A-4BEF-B7BE-7C542F8BA0DE}</x14:id>
        </ext>
      </extLst>
    </cfRule>
  </conditionalFormatting>
  <conditionalFormatting sqref="N65:BO70">
    <cfRule type="expression" dxfId="8" priority="19">
      <formula>AND(TODAY()&gt;=N$7,TODAY()&lt;O$7)</formula>
    </cfRule>
  </conditionalFormatting>
  <conditionalFormatting sqref="N54:BO64">
    <cfRule type="expression" dxfId="7" priority="18">
      <formula>AND(TODAY()&gt;=N$7,TODAY()&lt;O$7)</formula>
    </cfRule>
  </conditionalFormatting>
  <conditionalFormatting sqref="F71">
    <cfRule type="dataBar" priority="1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{A2232BF7-D59B-42CD-B987-1519DF959B22}</x14:id>
        </ext>
      </extLst>
    </cfRule>
  </conditionalFormatting>
  <conditionalFormatting sqref="N71:BO71">
    <cfRule type="expression" dxfId="6" priority="16">
      <formula>AND(TODAY()&gt;=N$7,TODAY()&lt;O$7)</formula>
    </cfRule>
  </conditionalFormatting>
  <conditionalFormatting sqref="F73">
    <cfRule type="dataBar" priority="1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{8CE9AEB9-C20A-4229-AEAC-F93E9804EA05}</x14:id>
        </ext>
      </extLst>
    </cfRule>
  </conditionalFormatting>
  <conditionalFormatting sqref="N73:BO73">
    <cfRule type="expression" dxfId="5" priority="14">
      <formula>AND(TODAY()&gt;=N$7,TODAY()&lt;O$7)</formula>
    </cfRule>
  </conditionalFormatting>
  <conditionalFormatting sqref="F81">
    <cfRule type="dataBar" priority="1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{BE80741E-028D-4EE9-9717-2121AAD97224}</x14:id>
        </ext>
      </extLst>
    </cfRule>
  </conditionalFormatting>
  <conditionalFormatting sqref="N81:BO81">
    <cfRule type="expression" dxfId="4" priority="12">
      <formula>AND(TODAY()&gt;=N$7,TODAY()&lt;O$7)</formula>
    </cfRule>
  </conditionalFormatting>
  <conditionalFormatting sqref="F82:F90 F93:F98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{1403379B-5FC3-4DBE-922D-12E7AD2408BA}</x14:id>
        </ext>
      </extLst>
    </cfRule>
  </conditionalFormatting>
  <conditionalFormatting sqref="N93:BO98">
    <cfRule type="expression" dxfId="3" priority="10">
      <formula>AND(TODAY()&gt;=N$7,TODAY()&lt;O$7)</formula>
    </cfRule>
  </conditionalFormatting>
  <conditionalFormatting sqref="N82:BO90">
    <cfRule type="expression" dxfId="2" priority="9">
      <formula>AND(TODAY()&gt;=N$7,TODAY()&lt;O$7)</formula>
    </cfRule>
  </conditionalFormatting>
  <conditionalFormatting sqref="F115:F117">
    <cfRule type="dataBar" priority="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{B9420F11-0CFF-4AA0-B791-34088E2D7A16}</x14:id>
        </ext>
      </extLst>
    </cfRule>
  </conditionalFormatting>
  <conditionalFormatting sqref="N114:BO117">
    <cfRule type="expression" dxfId="1" priority="7">
      <formula>AND(TODAY()&gt;=N$7,TODAY()&lt;O$7)</formula>
    </cfRule>
  </conditionalFormatting>
  <conditionalFormatting sqref="F114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{674CF5BC-4D3C-4AFD-80DE-A95FF558BCBA}</x14:id>
        </ext>
      </extLst>
    </cfRule>
  </conditionalFormatting>
  <conditionalFormatting sqref="F91:F92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{9480F9C6-A7DF-436C-85DD-8210DA68B253}</x14:id>
        </ext>
      </extLst>
    </cfRule>
  </conditionalFormatting>
  <conditionalFormatting sqref="N91:BO92">
    <cfRule type="expression" dxfId="0" priority="1">
      <formula>AND(TODAY()&gt;=N$7,TODAY()&lt;O$7)</formula>
    </cfRule>
  </conditionalFormatting>
  <dataValidations count="1">
    <dataValidation type="list" allowBlank="1" showInputMessage="1" showErrorMessage="1" sqref="G6" xr:uid="{F99D53B6-79EF-4921-9136-144631F01654}">
      <formula1>"Daily,Weekly,Monthly,Quarterly"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print="0" autoPict="0">
                <anchor moveWithCells="1">
                  <from>
                    <xdr:col>9</xdr:col>
                    <xdr:colOff>0</xdr:colOff>
                    <xdr:row>3</xdr:row>
                    <xdr:rowOff>175260</xdr:rowOff>
                  </from>
                  <to>
                    <xdr:col>29</xdr:col>
                    <xdr:colOff>152400</xdr:colOff>
                    <xdr:row>6</xdr:row>
                    <xdr:rowOff>30480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EFA5E4-6D5A-4CED-964D-D586C1ACB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F10:F12 F132 F119:F128 F34:F38 F50:F52 F99 F102:F113 F16:F32</xm:sqref>
        </x14:conditionalFormatting>
        <x14:conditionalFormatting xmlns:xm="http://schemas.microsoft.com/office/excel/2006/main">
          <x14:cfRule type="dataBar" id="{91DDAF13-93AC-4B95-A2C6-86BE6202E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F74:F80</xm:sqref>
        </x14:conditionalFormatting>
        <x14:conditionalFormatting xmlns:xm="http://schemas.microsoft.com/office/excel/2006/main">
          <x14:cfRule type="dataBar" id="{453F6C37-7F8B-4660-9FF3-FF26AAA08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5F0FDF7D-70B1-4409-9EFE-6A8A978530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B2AA5763-276F-41A4-85D6-E87BC5951A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F130:F131</xm:sqref>
        </x14:conditionalFormatting>
        <x14:conditionalFormatting xmlns:xm="http://schemas.microsoft.com/office/excel/2006/main">
          <x14:cfRule type="dataBar" id="{1AECEF9B-1AE7-4682-800D-02339427F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ABAEE384-C4D3-446D-A691-D5A20D872E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E6BD8C71-6E80-4A84-A4E3-CFB902C0C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B71A462F-40BE-4A47-A310-9AA247C49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F72</xm:sqref>
        </x14:conditionalFormatting>
        <x14:conditionalFormatting xmlns:xm="http://schemas.microsoft.com/office/excel/2006/main">
          <x14:cfRule type="dataBar" id="{AA78DAA6-9A01-4197-A694-76A1719D55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36103EC9-809B-4404-9AAE-5AC358932E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F101</xm:sqref>
        </x14:conditionalFormatting>
        <x14:conditionalFormatting xmlns:xm="http://schemas.microsoft.com/office/excel/2006/main">
          <x14:cfRule type="dataBar" id="{7BFB9A30-3AAE-4F9A-A85C-5794D10C0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1F4D8B3D-3950-4AFE-9C68-D59C3CC941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A586329A-AEDD-4774-B5C0-898E253195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F39:F49</xm:sqref>
        </x14:conditionalFormatting>
        <x14:conditionalFormatting xmlns:xm="http://schemas.microsoft.com/office/excel/2006/main">
          <x14:cfRule type="dataBar" id="{05BAC6E9-1B3A-4BEF-B7BE-7C542F8BA0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F54:F70</xm:sqref>
        </x14:conditionalFormatting>
        <x14:conditionalFormatting xmlns:xm="http://schemas.microsoft.com/office/excel/2006/main">
          <x14:cfRule type="dataBar" id="{A2232BF7-D59B-42CD-B987-1519DF959B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F71</xm:sqref>
        </x14:conditionalFormatting>
        <x14:conditionalFormatting xmlns:xm="http://schemas.microsoft.com/office/excel/2006/main">
          <x14:cfRule type="dataBar" id="{8CE9AEB9-C20A-4229-AEAC-F93E9804EA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BE80741E-028D-4EE9-9717-2121AAD97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1403379B-5FC3-4DBE-922D-12E7AD240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F82:F90 F93:F98</xm:sqref>
        </x14:conditionalFormatting>
        <x14:conditionalFormatting xmlns:xm="http://schemas.microsoft.com/office/excel/2006/main">
          <x14:cfRule type="dataBar" id="{B9420F11-0CFF-4AA0-B791-34088E2D7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F115:F117</xm:sqref>
        </x14:conditionalFormatting>
        <x14:conditionalFormatting xmlns:xm="http://schemas.microsoft.com/office/excel/2006/main">
          <x14:cfRule type="dataBar" id="{674CF5BC-4D3C-4AFD-80DE-A95FF558BC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9480F9C6-A7DF-436C-85DD-8210DA68B2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F91:F92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Thu thập yêu cầu</vt:lpstr>
      <vt:lpstr>Chức năng</vt:lpstr>
      <vt:lpstr>Database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Trương</dc:creator>
  <cp:lastModifiedBy>Anh Trương</cp:lastModifiedBy>
  <dcterms:created xsi:type="dcterms:W3CDTF">2021-05-04T03:57:31Z</dcterms:created>
  <dcterms:modified xsi:type="dcterms:W3CDTF">2021-05-04T10:38:31Z</dcterms:modified>
</cp:coreProperties>
</file>