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UTC\Ki_6\TTCM\Projects\Project-Shop-Online\timelines\"/>
    </mc:Choice>
  </mc:AlternateContent>
  <xr:revisionPtr revIDLastSave="0" documentId="13_ncr:1_{5BE105A8-E1BC-4A4F-9FAD-A9514F9ACC00}" xr6:coauthVersionLast="46" xr6:coauthVersionMax="46" xr10:uidLastSave="{00000000-0000-0000-0000-000000000000}"/>
  <bookViews>
    <workbookView xWindow="-108" yWindow="-108" windowWidth="23256" windowHeight="12720" activeTab="2" xr2:uid="{00000000-000D-0000-FFFF-FFFF00000000}"/>
  </bookViews>
  <sheets>
    <sheet name="Thu thập yêu cầu" sheetId="1" r:id="rId1"/>
    <sheet name="Chức năng" sheetId="2" r:id="rId2"/>
    <sheet name="Database" sheetId="4" r:id="rId3"/>
    <sheet name="Plan"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L139" i="3"/>
  <c r="H139" i="3"/>
  <c r="L122" i="3"/>
  <c r="L114" i="3"/>
  <c r="L109" i="3"/>
  <c r="L107" i="3"/>
  <c r="L72" i="3"/>
  <c r="L50" i="3"/>
  <c r="L38" i="3"/>
  <c r="L36" i="3"/>
  <c r="L35" i="3"/>
  <c r="L34" i="3"/>
  <c r="L33" i="3"/>
  <c r="L16" i="3"/>
  <c r="L15" i="3"/>
  <c r="H15" i="3"/>
  <c r="L14" i="3"/>
  <c r="L13" i="3"/>
  <c r="L12" i="3"/>
  <c r="L11" i="3"/>
  <c r="L10" i="3"/>
  <c r="N9" i="3"/>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AV9" i="3" s="1"/>
  <c r="AW9" i="3" s="1"/>
  <c r="AX9" i="3" s="1"/>
  <c r="AY9" i="3" s="1"/>
  <c r="AZ9" i="3" s="1"/>
  <c r="BA9" i="3" s="1"/>
  <c r="BB9" i="3" s="1"/>
  <c r="BC9" i="3" s="1"/>
  <c r="BD9" i="3" s="1"/>
  <c r="BE9" i="3" s="1"/>
  <c r="BF9" i="3" s="1"/>
  <c r="BG9" i="3" s="1"/>
  <c r="BH9" i="3" s="1"/>
  <c r="BI9" i="3" s="1"/>
  <c r="BJ9" i="3" s="1"/>
  <c r="BK9" i="3" s="1"/>
  <c r="BL9" i="3" s="1"/>
  <c r="BM9" i="3" s="1"/>
  <c r="BN9" i="3" s="1"/>
  <c r="BO9" i="3" s="1"/>
  <c r="N7" i="3"/>
  <c r="O7" i="3" s="1"/>
  <c r="G13" i="3" l="1"/>
  <c r="H13" i="3" s="1"/>
  <c r="G14" i="3" s="1"/>
  <c r="H11" i="3"/>
  <c r="N8" i="3"/>
  <c r="P7" i="3"/>
  <c r="O8" i="3"/>
  <c r="H14" i="3" l="1"/>
  <c r="Q7" i="3"/>
  <c r="P8" i="3"/>
  <c r="R7" i="3" l="1"/>
  <c r="Q8" i="3"/>
  <c r="S7" i="3" l="1"/>
  <c r="R8" i="3"/>
  <c r="S8" i="3" l="1"/>
  <c r="T7" i="3"/>
  <c r="T8" i="3" l="1"/>
  <c r="U7" i="3"/>
  <c r="U8" i="3" l="1"/>
  <c r="V7" i="3"/>
  <c r="V8" i="3" l="1"/>
  <c r="W7" i="3"/>
  <c r="W8" i="3" l="1"/>
  <c r="X7" i="3"/>
  <c r="Y7" i="3" l="1"/>
  <c r="X8" i="3"/>
  <c r="Z7" i="3" l="1"/>
  <c r="Y8" i="3"/>
  <c r="AA7" i="3" l="1"/>
  <c r="Z8" i="3"/>
  <c r="AB7" i="3" l="1"/>
  <c r="AA8" i="3"/>
  <c r="AC7" i="3" l="1"/>
  <c r="AB8" i="3"/>
  <c r="AD7" i="3" l="1"/>
  <c r="AC8" i="3"/>
  <c r="AE7" i="3" l="1"/>
  <c r="AD8" i="3"/>
  <c r="AE8" i="3" l="1"/>
  <c r="AF7" i="3"/>
  <c r="AG7" i="3" l="1"/>
  <c r="AF8" i="3"/>
  <c r="AG8" i="3" l="1"/>
  <c r="AH7" i="3"/>
  <c r="AH8" i="3" l="1"/>
  <c r="AI7" i="3"/>
  <c r="AI8" i="3" l="1"/>
  <c r="AJ7" i="3"/>
  <c r="AJ8" i="3" l="1"/>
  <c r="AK7" i="3"/>
  <c r="AL7" i="3" l="1"/>
  <c r="AK8" i="3"/>
  <c r="AM7" i="3" l="1"/>
  <c r="AL8" i="3"/>
  <c r="AN7" i="3" l="1"/>
  <c r="AM8" i="3"/>
  <c r="AO7" i="3" l="1"/>
  <c r="AN8" i="3"/>
  <c r="AP7" i="3" l="1"/>
  <c r="AO8" i="3"/>
  <c r="AP8" i="3" l="1"/>
  <c r="AQ7" i="3"/>
  <c r="AQ8" i="3" l="1"/>
  <c r="AR7" i="3"/>
  <c r="AR8" i="3" l="1"/>
  <c r="AS7" i="3"/>
  <c r="AS8" i="3" l="1"/>
  <c r="AT7" i="3"/>
  <c r="AT8" i="3" l="1"/>
  <c r="AU7" i="3"/>
  <c r="AU8" i="3" l="1"/>
  <c r="AV7" i="3"/>
  <c r="AV8" i="3" l="1"/>
  <c r="AW7" i="3"/>
  <c r="AX7" i="3" l="1"/>
  <c r="AW8" i="3"/>
  <c r="AY7" i="3" l="1"/>
  <c r="AX8" i="3"/>
  <c r="AZ7" i="3" l="1"/>
  <c r="AY8" i="3"/>
  <c r="BA7" i="3" l="1"/>
  <c r="AZ8" i="3"/>
  <c r="BB7" i="3" l="1"/>
  <c r="BA8" i="3"/>
  <c r="BC7" i="3" l="1"/>
  <c r="BB8" i="3"/>
  <c r="BC8" i="3" l="1"/>
  <c r="BD7" i="3"/>
  <c r="BE7" i="3" l="1"/>
  <c r="BD8" i="3"/>
  <c r="BE8" i="3" l="1"/>
  <c r="BF7" i="3"/>
  <c r="BF8" i="3" l="1"/>
  <c r="BG7" i="3"/>
  <c r="BG8" i="3" l="1"/>
  <c r="BH7" i="3"/>
  <c r="BH8" i="3" l="1"/>
  <c r="BI7" i="3"/>
  <c r="BJ7" i="3" l="1"/>
  <c r="BI8" i="3"/>
  <c r="BJ8" i="3" l="1"/>
  <c r="BK7" i="3"/>
  <c r="BL7" i="3" l="1"/>
  <c r="BK8" i="3"/>
  <c r="BM7" i="3" l="1"/>
  <c r="BL8" i="3"/>
  <c r="BN7" i="3" l="1"/>
  <c r="BM8" i="3"/>
  <c r="BN8" i="3" l="1"/>
  <c r="BO7" i="3"/>
  <c r="BO8" i="3" l="1"/>
  <c r="BP7" i="3"/>
  <c r="BP8" i="3" s="1"/>
</calcChain>
</file>

<file path=xl/sharedStrings.xml><?xml version="1.0" encoding="utf-8"?>
<sst xmlns="http://schemas.openxmlformats.org/spreadsheetml/2006/main" count="463" uniqueCount="269">
  <si>
    <t>Shop quần áo</t>
  </si>
  <si>
    <t>Yêu cầu</t>
  </si>
  <si>
    <t>Khách hàng muốn 1 giao diện thân thiện, dễ sử dụng</t>
  </si>
  <si>
    <t>Khách hàng muốn quản lí được sản phẩm</t>
  </si>
  <si>
    <t>Khách hàng muốn quản lí được danh mục sản phẩm</t>
  </si>
  <si>
    <t>Khách hàng muốn quản lí các bài viết</t>
  </si>
  <si>
    <t>Khách hàng muốn quản lí contact</t>
  </si>
  <si>
    <t>Khách hàng muốn quản lí được thông tin cửa hàng</t>
  </si>
  <si>
    <t>Khách hàng muốn quản lí được users</t>
  </si>
  <si>
    <t>Khách hàng muốn quản lí được order</t>
  </si>
  <si>
    <t>Khách hàng muốn quản lí được lịch sử giao dịch</t>
  </si>
  <si>
    <t>Khách hàng muốn thống kê doanh thu</t>
  </si>
  <si>
    <t xml:space="preserve">Khách hàng muốn quản lí được lịch sử logs </t>
  </si>
  <si>
    <t>Ghi chú</t>
  </si>
  <si>
    <t>sort,filter,pagation</t>
  </si>
  <si>
    <t>ghi lại nội dung, các hành vi thực hiện</t>
  </si>
  <si>
    <t>STT</t>
  </si>
  <si>
    <t>Danh mục</t>
  </si>
  <si>
    <t>Chi tiết</t>
  </si>
  <si>
    <t>Trạng thai</t>
  </si>
  <si>
    <t>Giải pháp</t>
  </si>
  <si>
    <t>Danh sách</t>
  </si>
  <si>
    <t>Thêm</t>
  </si>
  <si>
    <t>Sửa</t>
  </si>
  <si>
    <t>Xóa</t>
  </si>
  <si>
    <t>Xem</t>
  </si>
  <si>
    <t>Thay đổi nhanh trang thái hiển thị</t>
  </si>
  <si>
    <t>K load lại trang</t>
  </si>
  <si>
    <t>Quản lý bài viết</t>
  </si>
  <si>
    <t>Ajax + PartialView(json -&gt;html)</t>
  </si>
  <si>
    <t>Ajax + PartialView(json-&gt;html)</t>
  </si>
  <si>
    <t>Quản lý contact</t>
  </si>
  <si>
    <t>Quản lý thông tin cửa hàng</t>
  </si>
  <si>
    <t>[42]</t>
  </si>
  <si>
    <t>Mốc Milestone chính</t>
  </si>
  <si>
    <t>Ngày</t>
  </si>
  <si>
    <t>Hoàn thiện &amp; Xin phê duyệt tài liệu URD</t>
  </si>
  <si>
    <t xml:space="preserve">Phê duyệt thiết kế hệ thống DD </t>
  </si>
  <si>
    <t>Bắt đầu</t>
  </si>
  <si>
    <t>Ngày bắt đầu</t>
  </si>
  <si>
    <t>Phê duyệt tài liệu TK màn hình, đồ họa</t>
  </si>
  <si>
    <t>Kết thúc</t>
  </si>
  <si>
    <t xml:space="preserve">Bàn giao phiên bản để cài đặt </t>
  </si>
  <si>
    <t>Hiển thị theo</t>
  </si>
  <si>
    <t>Daily</t>
  </si>
  <si>
    <t>Display Period:</t>
  </si>
  <si>
    <t>Hoàn thành Hợp đồng</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</si>
  <si>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</si>
  <si>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</si>
  <si>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</si>
  <si>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</si>
  <si>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</si>
  <si>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</si>
  <si>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</si>
  <si>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</si>
  <si>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</si>
  <si>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</si>
  <si>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</si>
  <si>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</si>
  <si>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I</t>
  </si>
  <si>
    <t xml:space="preserve">KHỞI ĐỘNG VÀ KHẢO SÁT </t>
  </si>
  <si>
    <t xml:space="preserve">Kickoff dự án </t>
  </si>
  <si>
    <r>
      <t xml:space="preserve">- Chuẩn bị tài liệu </t>
    </r>
    <r>
      <rPr>
        <b/>
        <sz val="11"/>
        <color theme="1"/>
        <rFont val="Calibri"/>
        <family val="2"/>
        <scheme val="minor"/>
      </rPr>
      <t>Kế hoạch triển khai</t>
    </r>
  </si>
  <si>
    <t>II</t>
  </si>
  <si>
    <t>PHÂN TÍCH NGHIỆP VỤ</t>
  </si>
  <si>
    <t>Xây dựng tài liệu Yêu cầu người sử dụng</t>
  </si>
  <si>
    <t xml:space="preserve">Trao đổi, lấy ý kiến về yêu cầu nghiệp vụ </t>
  </si>
  <si>
    <t>Hoàn chỉnh tài liệu</t>
  </si>
  <si>
    <t xml:space="preserve">Back-end: </t>
  </si>
  <si>
    <t>Front-end</t>
  </si>
  <si>
    <t xml:space="preserve">(*) </t>
  </si>
  <si>
    <t>III</t>
  </si>
  <si>
    <t>PHÁT TRIỂN HỆ THỐNG</t>
  </si>
  <si>
    <t>THIẾT KẾ HỆ THỐNG</t>
  </si>
  <si>
    <t>Thiết kế tổng thể hệ thống (High Level design)</t>
  </si>
  <si>
    <t>Thiết kế chi tiết chắc năng của Hệ thống (SRS)</t>
  </si>
  <si>
    <t>Thiết kế Mô hình cài đặt Hệ thống</t>
  </si>
  <si>
    <t>Thiết kế cơ sở dữ liệu (Database)</t>
  </si>
  <si>
    <t>(*)</t>
  </si>
  <si>
    <t>THIẾT KẾ MÀN HÌNH</t>
  </si>
  <si>
    <t>LẬP TRÌNH CÁC CHỨC NĂNG CỦA PHẦN MỀM (XÂY DỰNG HỆ THỐNG)</t>
  </si>
  <si>
    <t>Hệ thống Core dùng chung</t>
  </si>
  <si>
    <t>Lập trình các Module chức năng theo Nghiệp vụ</t>
  </si>
  <si>
    <t>IV</t>
  </si>
  <si>
    <t>CÀI ĐẶT , KIỂM THỬ HỆ THỐNG</t>
  </si>
  <si>
    <t>IV.1</t>
  </si>
  <si>
    <t xml:space="preserve">Kiểm thử Nội bộ </t>
  </si>
  <si>
    <t>Cài đặt môi trường kiểm thử nội bộ</t>
  </si>
  <si>
    <t>Lập chiến lược và kế hoạch kiểm thử</t>
  </si>
  <si>
    <t>Viết testCase</t>
  </si>
  <si>
    <t xml:space="preserve">Thực hiện test </t>
  </si>
  <si>
    <t>Hoàn thiện tài liệu cài đặt</t>
  </si>
  <si>
    <t>Xây dựng kịch bản kiểm thử</t>
  </si>
  <si>
    <t>Thực hiện kiểm thử</t>
  </si>
  <si>
    <t>IV.2</t>
  </si>
  <si>
    <t>Cài đặt &amp; Kiểm thử Với khách hàng và Hoàn thiện Hệ thống</t>
  </si>
  <si>
    <t>V</t>
  </si>
  <si>
    <t>ĐÀO TẠO, CHUYỂN GIAO CÔNG NGHỆ</t>
  </si>
  <si>
    <t>Xây dựng tài liệu đào tạo</t>
  </si>
  <si>
    <t>Phê duyệt tài liệu đào tạo</t>
  </si>
  <si>
    <t>Lập và xin phê duyệt kế hoạch đào tạo</t>
  </si>
  <si>
    <t>Khởi tạo và phân quyền tài khoản đào tạo</t>
  </si>
  <si>
    <t>Đào tạo QTHT</t>
  </si>
  <si>
    <t>Đào tạo người dùng</t>
  </si>
  <si>
    <t>VI</t>
  </si>
  <si>
    <t>NGHIỆM THU</t>
  </si>
  <si>
    <t>Biên bản nghiệm thu</t>
  </si>
  <si>
    <t>Nghiệm thu hệ thống</t>
  </si>
  <si>
    <t>Hoàn thành Hợp đồng (Mốc Milestone 6)</t>
  </si>
  <si>
    <t>Huy</t>
  </si>
  <si>
    <t>Hoàn (Beta)</t>
  </si>
  <si>
    <t>XÂY DỰNG WEB BÁN HÀNG ONLINE</t>
  </si>
  <si>
    <t>Khách hàng muốn quản lý những chương trình giảm giá theo đơn, theo sản phẩm</t>
  </si>
  <si>
    <t>Full</t>
  </si>
  <si>
    <t>Nghỉ lễ: 30/4 - 2/5/2020</t>
  </si>
  <si>
    <t xml:space="preserve">- Họp khởi động dự án </t>
  </si>
  <si>
    <t>Sáng</t>
  </si>
  <si>
    <t>Chiều</t>
  </si>
  <si>
    <t>Data</t>
  </si>
  <si>
    <t>Helpers</t>
  </si>
  <si>
    <t>Be</t>
  </si>
  <si>
    <t>Fe</t>
  </si>
  <si>
    <t>Layout</t>
  </si>
  <si>
    <t>Common Js</t>
  </si>
  <si>
    <t>PartialView</t>
  </si>
  <si>
    <t>Bussiness</t>
  </si>
  <si>
    <t>Sáng done</t>
  </si>
  <si>
    <t>TT ưu tiên</t>
  </si>
  <si>
    <t>Quản lý danh mục sản phầm</t>
  </si>
  <si>
    <t>Quản lý sản phẩm</t>
  </si>
  <si>
    <t>Khách hàng muốn 1 trang hiển thị sản phẩm cho người dùng</t>
  </si>
  <si>
    <t>Khách hàng muốn quản lý được giỏ hàng cho người dùng</t>
  </si>
  <si>
    <t>k load lại trang</t>
  </si>
  <si>
    <t>Sắp xếp</t>
  </si>
  <si>
    <t>Tìm kiếm</t>
  </si>
  <si>
    <t>Phân trang</t>
  </si>
  <si>
    <t>Hiển thị giỏ hàng cho người dùng</t>
  </si>
  <si>
    <t>Hiển thị sản phẩm cho người dùng</t>
  </si>
  <si>
    <t>Thanh toán</t>
  </si>
  <si>
    <t>Quản lý users</t>
  </si>
  <si>
    <t>Khóa tài khoản</t>
  </si>
  <si>
    <t>Quản lý orders</t>
  </si>
  <si>
    <t>Xác nhận đơn hàng</t>
  </si>
  <si>
    <t>Có ghi chú</t>
  </si>
  <si>
    <t>Bắt buộc có ghi chú</t>
  </si>
  <si>
    <t>Quản lý giao dịch</t>
  </si>
  <si>
    <t>Hủy đơn</t>
  </si>
  <si>
    <t>Thống kê</t>
  </si>
  <si>
    <t>Banned</t>
  </si>
  <si>
    <t>Logo</t>
  </si>
  <si>
    <t>Địa chỉ</t>
  </si>
  <si>
    <t>Liên hệ</t>
  </si>
  <si>
    <t>Mạng xã hội</t>
  </si>
  <si>
    <t>Trả lời</t>
  </si>
  <si>
    <t>Chương trình giảm giá theo đơn, theo sản phẩm</t>
  </si>
  <si>
    <t xml:space="preserve">Kết thúc </t>
  </si>
  <si>
    <t>Lịch sử logs</t>
  </si>
  <si>
    <t>Bộ lọc</t>
  </si>
  <si>
    <t>Backup, xóa</t>
  </si>
  <si>
    <t>Thống kê doanh thu</t>
  </si>
  <si>
    <t>Thống kê theo yêu cầu</t>
  </si>
  <si>
    <t>Name</t>
  </si>
  <si>
    <t>Status</t>
  </si>
  <si>
    <t>Products</t>
  </si>
  <si>
    <t>Categories</t>
  </si>
  <si>
    <t>Orders</t>
  </si>
  <si>
    <t>OrderDetails</t>
  </si>
  <si>
    <t>Users</t>
  </si>
  <si>
    <t>Transactions</t>
  </si>
  <si>
    <t>Roles</t>
  </si>
  <si>
    <t>Posts</t>
  </si>
  <si>
    <t>Contacts</t>
  </si>
  <si>
    <t>Logs</t>
  </si>
  <si>
    <t>ShopInformation</t>
  </si>
  <si>
    <t>ConfirmStatus</t>
  </si>
  <si>
    <t>Statistical</t>
  </si>
  <si>
    <t>Image</t>
  </si>
  <si>
    <t>Images</t>
  </si>
  <si>
    <t>ID</t>
  </si>
  <si>
    <t>Detail</t>
  </si>
  <si>
    <t>Thumbnail</t>
  </si>
  <si>
    <t>Url</t>
  </si>
  <si>
    <t>Sizes</t>
  </si>
  <si>
    <t>Price</t>
  </si>
  <si>
    <t>Code</t>
  </si>
  <si>
    <t>Description</t>
  </si>
  <si>
    <t>Discount</t>
  </si>
  <si>
    <t>Amount</t>
  </si>
  <si>
    <t>Tags</t>
  </si>
  <si>
    <t>TagId</t>
  </si>
  <si>
    <t>ProductTag</t>
  </si>
  <si>
    <t>ProductId</t>
  </si>
  <si>
    <t>ProductsID</t>
  </si>
  <si>
    <t>SizeID</t>
  </si>
  <si>
    <t>Colors</t>
  </si>
  <si>
    <t>ColorID</t>
  </si>
  <si>
    <t>ProductID</t>
  </si>
  <si>
    <t>UrlImage</t>
  </si>
  <si>
    <t>Address</t>
  </si>
  <si>
    <t>Moblie</t>
  </si>
  <si>
    <t>UserId</t>
  </si>
  <si>
    <t>Payment</t>
  </si>
  <si>
    <t>Total</t>
  </si>
  <si>
    <t>Fee</t>
  </si>
  <si>
    <t>OrderDetail</t>
  </si>
  <si>
    <t>OrderID</t>
  </si>
  <si>
    <t>ConfirmStatusId</t>
  </si>
  <si>
    <t>Note</t>
  </si>
  <si>
    <t>True = hoàn thành, Fale = hủy</t>
  </si>
  <si>
    <t>Mobile</t>
  </si>
  <si>
    <t>Email</t>
  </si>
  <si>
    <t>RoleID</t>
  </si>
  <si>
    <t>Id</t>
  </si>
  <si>
    <t>Username</t>
  </si>
  <si>
    <t>Password</t>
  </si>
  <si>
    <t>Facebook</t>
  </si>
  <si>
    <t>Instagram</t>
  </si>
  <si>
    <t>Twitter</t>
  </si>
  <si>
    <t>Youtube</t>
  </si>
  <si>
    <t>Zalo</t>
  </si>
  <si>
    <t>TaxCode</t>
  </si>
  <si>
    <t>Title</t>
  </si>
  <si>
    <t>Content</t>
  </si>
  <si>
    <t>CreatedBy</t>
  </si>
  <si>
    <t>CreatedAt</t>
  </si>
  <si>
    <t>ModifyBy</t>
  </si>
  <si>
    <t>ModifyAt</t>
  </si>
  <si>
    <t>Người duyệt</t>
  </si>
  <si>
    <t>DiscountCode</t>
  </si>
  <si>
    <t>StartTime</t>
  </si>
  <si>
    <t>EndTime</t>
  </si>
  <si>
    <t>CreateAt</t>
  </si>
  <si>
    <t>CategoryID</t>
  </si>
  <si>
    <t>Manager</t>
  </si>
  <si>
    <t>ProductDetail</t>
  </si>
  <si>
    <t>TotalInventory</t>
  </si>
  <si>
    <t>Inventory</t>
  </si>
  <si>
    <t>TotalPurchase</t>
  </si>
  <si>
    <t>ImportPrice</t>
  </si>
  <si>
    <t>ExportPrice</t>
  </si>
  <si>
    <t>SupplierID</t>
  </si>
  <si>
    <t>Supppliers</t>
  </si>
  <si>
    <t>Khách hàng muốn quản lý hóa đơn nhập</t>
  </si>
  <si>
    <t>ImageDetail</t>
  </si>
  <si>
    <t># 1 sản phẩm được nhập bởi 1 nhà cung cấp
# Sản phẩm được nhập theo lô, mỗi lô sẽ có mã sản phẩm ( mới hoặc cũ ), size, màu và số lượng cùng giá tiến tương ứng, nếu là cũ thì cần cập nhật lại số lượng, giá tiền ...
# 1 sản phẩm sẽ có code để xác định xem sản phẩm đã nhập hay chưa, tên sản phẩm, ảnh mô tả, tên danh mục, tên nhà cung cấp, giá nhập, giá bán, chi tiết sản phẩm, giảm giá, tổng mua, tổng bán, và trạng thái ( 0: ngừng kinh doanh, 1: còn kinh doanh)
# Sản phẩm có thể có nhiều size, nhiều màu, và ứng vỡi mỗi size,màu sẽ có số lượng và ảnh mô tả khác nhau
# 1 sản phẩm sẽ có nhiều Tags: Hot, giảm giá, ...
# 1 sản phẩm sẽ có  thể có nhiều ảnh mô tả, ảnh mô tả được nêu rõ trong ImageDetail</t>
  </si>
  <si>
    <t xml:space="preserve"># 1 order được tạo ra khi khách hàng gửi yêu cầu mua hàng
# 1 order sẽ có ID để xác định, thông tin người mua ( Name,Adress,Mobile) và có thể có userID(người mua), hình thức thanh toán, phí giao dịch(fee), giảm giá và tổng tiền, ngoài ra thì còn trạng thái (chờ xác nhận, đã xác nhận, đã thanh toán, đã gửi hàng, hủy đơn hàng) khi chuyền trạng thái (transacion) thì cần ghi rõ nội dung
# 1 order được tính bời nhiều orderDetail, 1 ordertail sẽ chứa những thông tin của sản phẩm (ProductId,ColorID,SizeID,Price,Discount) và số lượng(Amount) để có thể tính ra tổng tiền cho 1 sản phẩm </t>
  </si>
  <si>
    <t># 1 Transactions được tạo ra khi Order chuyển trạng thái, nó mang thông tin của 1 order, người xác nhận đơn hàng, ghi chú và status (1: hoàn  thành, 0: hủy)</t>
  </si>
  <si>
    <t># 1 User chứa những thông tin cơ bản, tài khoản tương ứng với user, và chức vụ(Role), tùy vào Role sẽ có những chức năng khác nhau, status (1: tồn tại, 0: không tồn tại)</t>
  </si>
  <si>
    <t xml:space="preserve"># Dùng để chứa thông tin cấu hình cho shop </t>
  </si>
  <si>
    <t># Thông tin cho 1 bài viết</t>
  </si>
  <si>
    <t># Thông tin liên hệ</t>
  </si>
  <si>
    <t># Các mã giảm giá, trị giá giảm giá, thời gian bắt đầu, kết thúc</t>
  </si>
  <si>
    <t>Ghi lại các lịch sử hành đông trên web</t>
  </si>
  <si>
    <t>Thống kê, ghi lại những thống kê cần thiết</t>
  </si>
  <si>
    <t>Quản lý danh mục sản phẩm</t>
  </si>
  <si>
    <t>Châu</t>
  </si>
  <si>
    <t>Tươi</t>
  </si>
  <si>
    <t>Việt Anh</t>
  </si>
  <si>
    <t>Hương</t>
  </si>
  <si>
    <t>Tươi, Châu</t>
  </si>
  <si>
    <t xml:space="preserve"> Hương</t>
  </si>
  <si>
    <t>Quản lý user, role</t>
  </si>
  <si>
    <t>Quản lí order</t>
  </si>
  <si>
    <t>Làm đến đâu add đến đấy</t>
  </si>
  <si>
    <t>Test các chức năng đã hoàn thành + Review</t>
  </si>
  <si>
    <t>Họp Review task cũ + lên kế hoạch triển khai task mới</t>
  </si>
  <si>
    <t>Chương trình giảm giá + logs</t>
  </si>
  <si>
    <t>Tổng kết, review, viết báo cáo</t>
  </si>
  <si>
    <t>Châu, Tươi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</si>
</sst>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dd\,\ d/m/yyyy"/>
    <numFmt numFmtId="165" formatCode="_(* #,##0_);_(* \(#,##0\);_(* &quot;-&quot;??_);_(@_)"/>
    <numFmt numFmtId="166" formatCode="m/d/yy;@"/>
  </numFmts>
  <fonts count="37" x14ac:knownFonts="1">
    <font>
      <sz val="11"/>
      <color theme="1"/>
      <name val="Calibri"/>
      <family val="2"/>
      <scheme val="minor"/>
    </font>
    <font>
      <sz val="11"/>
      <color theme="1"/>
      <name val="Tahoma"/>
      <family val="2"/>
    </font>
    <font>
      <b/>
      <sz val="15"/>
      <color theme="0"/>
      <name val="Tahoma"/>
      <family val="2"/>
    </font>
    <font>
      <sz val="12.5"/>
      <color theme="1"/>
      <name val="Tahoma"/>
      <family val="2"/>
    </font>
    <font>
      <sz val="12.5"/>
      <color theme="0"/>
      <name val="Tahoma"/>
      <family val="2"/>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4"/>
      <name val="Calibri"/>
      <family val="2"/>
      <scheme val="minor"/>
    </font>
    <font>
      <sz val="10"/>
      <name val="Calibri"/>
      <family val="2"/>
      <scheme val="minor"/>
    </font>
    <font>
      <sz val="10"/>
      <color theme="0" tint="-0.499984740745262"/>
      <name val="Calibri"/>
      <family val="2"/>
      <scheme val="minor"/>
    </font>
    <font>
      <sz val="1"/>
      <color theme="0"/>
      <name val="Calibri"/>
      <family val="2"/>
      <scheme val="minor"/>
    </font>
    <font>
      <b/>
      <sz val="16"/>
      <name val="Calibri"/>
      <family val="2"/>
      <scheme val="minor"/>
    </font>
    <font>
      <b/>
      <sz val="12"/>
      <color theme="4"/>
      <name val="Calibri"/>
      <family val="2"/>
      <scheme val="minor"/>
    </font>
    <font>
      <b/>
      <sz val="12"/>
      <color rgb="FFC00000"/>
      <name val="Calibri"/>
      <family val="2"/>
      <scheme val="minor"/>
    </font>
    <font>
      <b/>
      <sz val="14"/>
      <color theme="4"/>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0"/>
      <color rgb="FFFF0000"/>
      <name val="Calibri"/>
      <family val="2"/>
      <scheme val="minor"/>
    </font>
    <font>
      <sz val="10"/>
      <color rgb="FFFF0000"/>
      <name val="Calibri"/>
      <family val="2"/>
      <scheme val="minor"/>
    </font>
    <font>
      <sz val="8"/>
      <color theme="1"/>
      <name val="Calibri"/>
      <family val="2"/>
      <scheme val="minor"/>
    </font>
    <font>
      <b/>
      <sz val="10"/>
      <color theme="0"/>
      <name val="Calibri"/>
      <family val="2"/>
      <scheme val="minor"/>
    </font>
    <font>
      <sz val="11"/>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i/>
      <sz val="11"/>
      <name val="Calibri"/>
      <family val="2"/>
      <scheme val="minor"/>
    </font>
    <font>
      <sz val="11"/>
      <color rgb="FFC00000"/>
      <name val="Calibri"/>
      <family val="2"/>
      <scheme val="minor"/>
    </font>
    <font>
      <b/>
      <i/>
      <sz val="11"/>
      <color rgb="FFFF0000"/>
      <name val="Calibri"/>
      <family val="2"/>
      <scheme val="minor"/>
    </font>
    <font>
      <b/>
      <sz val="11"/>
      <color theme="1" tint="0.499984740745262"/>
      <name val="Calibri"/>
      <family val="2"/>
      <scheme val="minor"/>
    </font>
    <font>
      <u/>
      <sz val="11"/>
      <color indexed="12"/>
      <name val="Arial"/>
      <family val="2"/>
    </font>
    <font>
      <u/>
      <sz val="10"/>
      <color theme="1" tint="0.499984740745262"/>
      <name val="Calibri"/>
      <family val="2"/>
      <scheme val="minor"/>
    </font>
    <font>
      <sz val="12.5"/>
      <color theme="1"/>
      <name val="Calibri"/>
      <family val="2"/>
      <scheme val="minor"/>
    </font>
    <font>
      <sz val="13"/>
      <color theme="1"/>
      <name val="Tahoma"/>
      <family val="2"/>
    </font>
    <font>
      <b/>
      <sz val="13"/>
      <color theme="1"/>
      <name val="Tahoma"/>
      <family val="2"/>
    </font>
  </fonts>
  <fills count="14">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darkUp">
        <fgColor theme="1" tint="0.499984740745262"/>
        <bgColor theme="4" tint="0.39991454817346722"/>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7" tint="0.59999389629810485"/>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0" tint="-0.24994659260841701"/>
      </bottom>
      <diagonal/>
    </border>
    <border>
      <left style="thin">
        <color theme="0" tint="-0.14996795556505021"/>
      </left>
      <right style="thin">
        <color theme="0" tint="-0.14996795556505021"/>
      </right>
      <top style="thin">
        <color theme="0" tint="-0.2499465926084170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diagonal/>
    </border>
    <border>
      <left style="thin">
        <color theme="0" tint="-0.14996795556505021"/>
      </left>
      <right style="thin">
        <color theme="0" tint="-0.14996795556505021"/>
      </right>
      <top/>
      <bottom style="medium">
        <color theme="0" tint="-0.14996795556505021"/>
      </bottom>
      <diagonal/>
    </border>
    <border>
      <left style="thin">
        <color indexed="64"/>
      </left>
      <right style="thin">
        <color theme="0" tint="-0.14996795556505021"/>
      </right>
      <top style="medium">
        <color theme="0" tint="-0.14996795556505021"/>
      </top>
      <bottom style="medium">
        <color theme="0" tint="-0.1499679555650502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style="thin">
        <color theme="0" tint="-0.14996795556505021"/>
      </left>
      <right style="thin">
        <color indexed="64"/>
      </right>
      <top style="medium">
        <color theme="0" tint="-0.14996795556505021"/>
      </top>
      <bottom style="medium">
        <color theme="0" tint="-0.14996795556505021"/>
      </bottom>
      <diagonal/>
    </border>
    <border>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indexed="64"/>
      </left>
      <right style="thin">
        <color theme="0" tint="-0.14996795556505021"/>
      </right>
      <top style="medium">
        <color theme="0" tint="-0.14996795556505021"/>
      </top>
      <bottom/>
      <diagonal/>
    </border>
    <border>
      <left style="thin">
        <color theme="0" tint="-0.14996795556505021"/>
      </left>
      <right style="thin">
        <color theme="0" tint="-0.14996795556505021"/>
      </right>
      <top style="medium">
        <color theme="0" tint="-0.14996795556505021"/>
      </top>
      <bottom/>
      <diagonal/>
    </border>
    <border>
      <left style="thin">
        <color theme="0" tint="-0.14996795556505021"/>
      </left>
      <right style="thin">
        <color indexed="64"/>
      </right>
      <top style="medium">
        <color theme="0" tint="-0.14996795556505021"/>
      </top>
      <bottom/>
      <diagonal/>
    </border>
    <border>
      <left style="thin">
        <color indexed="64"/>
      </left>
      <right style="thin">
        <color theme="0" tint="-0.14996795556505021"/>
      </right>
      <top style="medium">
        <color theme="0" tint="-0.14996795556505021"/>
      </top>
      <bottom style="thin">
        <color indexed="64"/>
      </bottom>
      <diagonal/>
    </border>
    <border>
      <left style="thin">
        <color theme="0" tint="-0.14996795556505021"/>
      </left>
      <right style="thin">
        <color theme="0" tint="-0.14996795556505021"/>
      </right>
      <top style="medium">
        <color theme="0" tint="-0.14996795556505021"/>
      </top>
      <bottom style="thin">
        <color indexed="64"/>
      </bottom>
      <diagonal/>
    </border>
    <border>
      <left style="thin">
        <color theme="0" tint="-0.14996795556505021"/>
      </left>
      <right style="thin">
        <color indexed="64"/>
      </right>
      <top style="medium">
        <color theme="0" tint="-0.14996795556505021"/>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theme="0" tint="-0.14996795556505021"/>
      </right>
      <top/>
      <bottom/>
      <diagonal/>
    </border>
    <border>
      <left style="thin">
        <color indexed="64"/>
      </left>
      <right style="thin">
        <color theme="0" tint="-0.14996795556505021"/>
      </right>
      <top/>
      <bottom style="medium">
        <color theme="0" tint="-0.14996795556505021"/>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32" fillId="0" borderId="0" applyNumberFormat="0" applyFill="0" applyBorder="0" applyAlignment="0" applyProtection="0">
      <alignment vertical="top"/>
      <protection locked="0"/>
    </xf>
  </cellStyleXfs>
  <cellXfs count="226">
    <xf numFmtId="0" fontId="0" fillId="0" borderId="0" xfId="0"/>
    <xf numFmtId="0" fontId="1" fillId="0" borderId="0" xfId="0" applyFont="1"/>
    <xf numFmtId="0" fontId="1" fillId="0" borderId="0" xfId="0" applyFont="1" applyAlignment="1"/>
    <xf numFmtId="0" fontId="3" fillId="0" borderId="1" xfId="0" applyFont="1" applyBorder="1" applyAlignment="1">
      <alignment horizontal="left" indent="1"/>
    </xf>
    <xf numFmtId="0" fontId="3" fillId="0" borderId="1" xfId="0" applyFont="1" applyBorder="1" applyAlignment="1">
      <alignment horizontal="left"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wrapText="1"/>
    </xf>
    <xf numFmtId="0" fontId="10" fillId="0" borderId="0" xfId="0" applyFont="1" applyAlignment="1">
      <alignment horizontal="center" wrapText="1"/>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13" fillId="0" borderId="1" xfId="0" applyFont="1" applyBorder="1" applyAlignment="1">
      <alignment horizontal="center" vertical="center" wrapText="1"/>
    </xf>
    <xf numFmtId="0" fontId="9"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1" xfId="0" applyFont="1" applyBorder="1" applyAlignment="1">
      <alignment horizontal="right" vertical="center" wrapText="1"/>
    </xf>
    <xf numFmtId="0" fontId="16" fillId="0" borderId="0" xfId="0" applyFont="1" applyAlignment="1">
      <alignment horizontal="center" vertical="center" wrapText="1"/>
    </xf>
    <xf numFmtId="14" fontId="15" fillId="0" borderId="1" xfId="0" applyNumberFormat="1" applyFont="1" applyBorder="1" applyAlignment="1">
      <alignment horizontal="right" vertical="center" wrapText="1"/>
    </xf>
    <xf numFmtId="0" fontId="17" fillId="0" borderId="0" xfId="0" applyFont="1" applyAlignment="1">
      <alignment horizontal="center" wrapText="1"/>
    </xf>
    <xf numFmtId="0" fontId="18" fillId="0" borderId="0" xfId="0" applyFont="1" applyAlignment="1">
      <alignment horizontal="left" wrapText="1"/>
    </xf>
    <xf numFmtId="0" fontId="17" fillId="0" borderId="0" xfId="0" applyFont="1" applyAlignment="1">
      <alignment horizontal="right" vertical="center" wrapText="1"/>
    </xf>
    <xf numFmtId="0" fontId="17" fillId="0" borderId="0" xfId="0" applyFont="1" applyAlignment="1">
      <alignment wrapText="1"/>
    </xf>
    <xf numFmtId="0" fontId="0" fillId="0" borderId="0" xfId="0" applyAlignment="1">
      <alignment horizontal="center" wrapText="1"/>
    </xf>
    <xf numFmtId="164" fontId="17" fillId="0" borderId="5" xfId="0" applyNumberFormat="1" applyFont="1" applyBorder="1" applyAlignment="1">
      <alignment horizontal="center" vertical="center" wrapText="1"/>
    </xf>
    <xf numFmtId="164"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5" xfId="0" applyFont="1" applyBorder="1" applyAlignment="1">
      <alignment horizontal="center" vertical="center" wrapText="1"/>
    </xf>
    <xf numFmtId="0" fontId="19" fillId="0" borderId="0" xfId="0" applyFont="1" applyAlignment="1">
      <alignment horizontal="center" wrapText="1"/>
    </xf>
    <xf numFmtId="0" fontId="19" fillId="0" borderId="0" xfId="0" applyFont="1" applyAlignment="1">
      <alignment horizontal="left"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0" fontId="19" fillId="0" borderId="0" xfId="0" applyFont="1" applyAlignment="1">
      <alignment wrapText="1"/>
    </xf>
    <xf numFmtId="0" fontId="8" fillId="0" borderId="0" xfId="0" applyFont="1" applyAlignment="1">
      <alignment horizontal="center" wrapText="1"/>
    </xf>
    <xf numFmtId="0" fontId="8" fillId="0" borderId="0" xfId="0" applyFont="1" applyAlignment="1">
      <alignment wrapText="1"/>
    </xf>
    <xf numFmtId="14" fontId="8" fillId="0" borderId="6" xfId="0" applyNumberFormat="1" applyFont="1" applyBorder="1" applyAlignment="1">
      <alignment wrapText="1"/>
    </xf>
    <xf numFmtId="14" fontId="18" fillId="0" borderId="0" xfId="0" applyNumberFormat="1" applyFont="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wrapText="1"/>
    </xf>
    <xf numFmtId="14" fontId="20" fillId="0" borderId="0" xfId="0" applyNumberFormat="1" applyFont="1" applyAlignment="1">
      <alignment horizontal="center" vertical="center" wrapText="1"/>
    </xf>
    <xf numFmtId="14" fontId="22" fillId="4" borderId="7" xfId="0" applyNumberFormat="1"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left" vertical="center" wrapText="1"/>
    </xf>
    <xf numFmtId="0" fontId="23" fillId="5" borderId="9"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17" fillId="7" borderId="12" xfId="0" applyFont="1" applyFill="1" applyBorder="1" applyAlignment="1">
      <alignment horizontal="center" vertical="center" wrapText="1" shrinkToFit="1"/>
    </xf>
    <xf numFmtId="0" fontId="0" fillId="8" borderId="13" xfId="0" applyFill="1" applyBorder="1" applyAlignment="1">
      <alignment horizontal="center" vertical="center" wrapText="1"/>
    </xf>
    <xf numFmtId="0" fontId="0" fillId="8" borderId="14" xfId="0" applyFill="1" applyBorder="1" applyAlignment="1">
      <alignment horizontal="left" vertical="center" wrapText="1"/>
    </xf>
    <xf numFmtId="0" fontId="0" fillId="8" borderId="14" xfId="0" applyFill="1" applyBorder="1" applyAlignment="1">
      <alignment horizontal="center" vertical="center" wrapText="1"/>
    </xf>
    <xf numFmtId="165" fontId="0" fillId="8" borderId="14" xfId="1" applyNumberFormat="1" applyFont="1" applyFill="1" applyBorder="1" applyAlignment="1">
      <alignment horizontal="left" vertical="center" wrapText="1"/>
    </xf>
    <xf numFmtId="9" fontId="24" fillId="8" borderId="14" xfId="2" applyFont="1" applyFill="1" applyBorder="1" applyAlignment="1">
      <alignment horizontal="center" vertical="center" wrapText="1"/>
    </xf>
    <xf numFmtId="164" fontId="7" fillId="8" borderId="15" xfId="0" applyNumberFormat="1" applyFont="1" applyFill="1" applyBorder="1" applyAlignment="1">
      <alignment vertical="center" wrapText="1"/>
    </xf>
    <xf numFmtId="0" fontId="25" fillId="8" borderId="16" xfId="0" applyFont="1" applyFill="1" applyBorder="1" applyAlignment="1">
      <alignment horizontal="center" vertical="center" wrapText="1"/>
    </xf>
    <xf numFmtId="166" fontId="0" fillId="0" borderId="17" xfId="0" applyNumberFormat="1" applyBorder="1" applyAlignment="1">
      <alignment horizontal="center" vertical="center" wrapText="1"/>
    </xf>
    <xf numFmtId="166" fontId="24" fillId="0" borderId="14"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0" fillId="0" borderId="18" xfId="0" applyBorder="1" applyAlignment="1">
      <alignment vertical="center" wrapText="1"/>
    </xf>
    <xf numFmtId="0" fontId="0" fillId="0" borderId="0" xfId="0" applyAlignment="1">
      <alignment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left" vertical="center" wrapText="1"/>
    </xf>
    <xf numFmtId="0" fontId="7" fillId="4" borderId="14" xfId="0" applyFont="1" applyFill="1" applyBorder="1" applyAlignment="1">
      <alignment horizontal="center" vertical="center" wrapText="1"/>
    </xf>
    <xf numFmtId="165" fontId="7" fillId="4" borderId="14" xfId="1" applyNumberFormat="1" applyFont="1" applyFill="1" applyBorder="1" applyAlignment="1">
      <alignment horizontal="left" vertical="center" wrapText="1"/>
    </xf>
    <xf numFmtId="9" fontId="24" fillId="4" borderId="14" xfId="2" applyFont="1" applyFill="1" applyBorder="1" applyAlignment="1">
      <alignment horizontal="center" vertical="center" wrapText="1"/>
    </xf>
    <xf numFmtId="164" fontId="7" fillId="4" borderId="15" xfId="0" applyNumberFormat="1" applyFont="1" applyFill="1" applyBorder="1" applyAlignment="1">
      <alignment vertical="center" wrapText="1"/>
    </xf>
    <xf numFmtId="0" fontId="25" fillId="4" borderId="16" xfId="0" applyFont="1" applyFill="1" applyBorder="1" applyAlignment="1">
      <alignment horizontal="center" vertical="center" wrapText="1"/>
    </xf>
    <xf numFmtId="14" fontId="0" fillId="4" borderId="17" xfId="0" applyNumberFormat="1" applyFill="1" applyBorder="1" applyAlignment="1">
      <alignment horizontal="center" vertical="center" wrapText="1"/>
    </xf>
    <xf numFmtId="14" fontId="0" fillId="4" borderId="14" xfId="0" applyNumberFormat="1" applyFill="1" applyBorder="1" applyAlignment="1">
      <alignment horizontal="center" vertical="center" wrapText="1"/>
    </xf>
    <xf numFmtId="0" fontId="24" fillId="4" borderId="14" xfId="0" applyFont="1" applyFill="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left" vertical="center" wrapText="1"/>
    </xf>
    <xf numFmtId="0" fontId="25" fillId="0" borderId="14" xfId="0" applyFont="1" applyBorder="1" applyAlignment="1">
      <alignment horizontal="center" vertical="center" wrapText="1"/>
    </xf>
    <xf numFmtId="165" fontId="25" fillId="0" borderId="14" xfId="1" applyNumberFormat="1" applyFont="1" applyFill="1" applyBorder="1" applyAlignment="1">
      <alignment horizontal="left" vertical="center" wrapText="1"/>
    </xf>
    <xf numFmtId="9" fontId="25" fillId="0" borderId="14" xfId="2" applyFont="1" applyFill="1" applyBorder="1" applyAlignment="1">
      <alignment horizontal="center" vertical="center" wrapText="1"/>
    </xf>
    <xf numFmtId="164" fontId="25" fillId="9" borderId="15" xfId="0" applyNumberFormat="1" applyFont="1" applyFill="1" applyBorder="1" applyAlignment="1">
      <alignment vertical="center" wrapText="1"/>
    </xf>
    <xf numFmtId="0" fontId="25" fillId="0" borderId="16" xfId="0" applyFont="1" applyBorder="1" applyAlignment="1">
      <alignment horizontal="center" vertical="center" wrapText="1"/>
    </xf>
    <xf numFmtId="14" fontId="25" fillId="0" borderId="17" xfId="0" applyNumberFormat="1" applyFont="1" applyBorder="1" applyAlignment="1">
      <alignment horizontal="center" vertical="center" wrapText="1"/>
    </xf>
    <xf numFmtId="14" fontId="25" fillId="0" borderId="14" xfId="0" applyNumberFormat="1" applyFont="1" applyBorder="1" applyAlignment="1">
      <alignment horizontal="center" vertical="center" wrapText="1"/>
    </xf>
    <xf numFmtId="0" fontId="25" fillId="0" borderId="18" xfId="0" applyFont="1" applyBorder="1" applyAlignment="1">
      <alignment vertical="center" wrapText="1"/>
    </xf>
    <xf numFmtId="0" fontId="25" fillId="0" borderId="0" xfId="0" applyFont="1" applyAlignment="1">
      <alignment vertical="center" wrapText="1"/>
    </xf>
    <xf numFmtId="0" fontId="7" fillId="0" borderId="13" xfId="0" applyFont="1" applyBorder="1" applyAlignment="1">
      <alignment horizontal="center" vertical="center" wrapText="1"/>
    </xf>
    <xf numFmtId="0" fontId="0" fillId="0" borderId="14" xfId="0" quotePrefix="1" applyBorder="1" applyAlignment="1">
      <alignment horizontal="left" vertical="center" wrapText="1"/>
    </xf>
    <xf numFmtId="0" fontId="0" fillId="0" borderId="14" xfId="0" applyBorder="1" applyAlignment="1">
      <alignment horizontal="center" vertical="center" wrapText="1"/>
    </xf>
    <xf numFmtId="165" fontId="26" fillId="0" borderId="14" xfId="1" applyNumberFormat="1" applyFont="1" applyFill="1" applyBorder="1" applyAlignment="1">
      <alignment horizontal="left" vertical="center" wrapText="1"/>
    </xf>
    <xf numFmtId="164" fontId="0" fillId="9" borderId="15" xfId="0" applyNumberFormat="1" applyFill="1" applyBorder="1" applyAlignment="1">
      <alignment vertical="center" wrapText="1"/>
    </xf>
    <xf numFmtId="14" fontId="0" fillId="0" borderId="17" xfId="0" applyNumberFormat="1" applyBorder="1" applyAlignment="1">
      <alignment horizontal="center" vertical="center" wrapText="1"/>
    </xf>
    <xf numFmtId="14" fontId="0" fillId="0" borderId="14" xfId="0" applyNumberFormat="1" applyBorder="1" applyAlignment="1">
      <alignment horizontal="center" vertical="center" wrapText="1"/>
    </xf>
    <xf numFmtId="0" fontId="0" fillId="0" borderId="18" xfId="0" applyBorder="1" applyAlignment="1">
      <alignment horizontal="right" vertical="center" wrapText="1"/>
    </xf>
    <xf numFmtId="0" fontId="0" fillId="0" borderId="13" xfId="0" applyBorder="1" applyAlignment="1">
      <alignment horizontal="center" vertical="center" wrapText="1"/>
    </xf>
    <xf numFmtId="165" fontId="0" fillId="0" borderId="14" xfId="1" applyNumberFormat="1" applyFont="1" applyFill="1" applyBorder="1" applyAlignment="1">
      <alignment horizontal="left" vertical="center" wrapText="1"/>
    </xf>
    <xf numFmtId="9" fontId="24" fillId="0" borderId="14" xfId="2" applyFont="1" applyFill="1" applyBorder="1" applyAlignment="1">
      <alignment horizontal="center" vertical="center" wrapText="1"/>
    </xf>
    <xf numFmtId="0" fontId="24" fillId="0" borderId="16" xfId="0" applyFont="1" applyBorder="1" applyAlignment="1">
      <alignment horizontal="center" vertical="center" wrapText="1"/>
    </xf>
    <xf numFmtId="0" fontId="7" fillId="0" borderId="14" xfId="0" applyFont="1" applyBorder="1" applyAlignment="1">
      <alignment horizontal="left" vertical="center" wrapText="1"/>
    </xf>
    <xf numFmtId="0" fontId="7" fillId="0" borderId="14" xfId="0" applyFont="1" applyBorder="1" applyAlignment="1">
      <alignment horizontal="center" vertical="center" wrapText="1"/>
    </xf>
    <xf numFmtId="164" fontId="7" fillId="9" borderId="15" xfId="0" applyNumberFormat="1" applyFont="1" applyFill="1" applyBorder="1" applyAlignment="1">
      <alignment vertical="center" wrapText="1"/>
    </xf>
    <xf numFmtId="14" fontId="7" fillId="0" borderId="17" xfId="0" applyNumberFormat="1" applyFont="1" applyBorder="1" applyAlignment="1">
      <alignment horizontal="center" vertical="center" wrapText="1"/>
    </xf>
    <xf numFmtId="14" fontId="7" fillId="0" borderId="14" xfId="0" applyNumberFormat="1" applyFont="1" applyBorder="1" applyAlignment="1">
      <alignment horizontal="center" vertical="center" wrapText="1"/>
    </xf>
    <xf numFmtId="0" fontId="7" fillId="0" borderId="18" xfId="0" applyFont="1" applyBorder="1" applyAlignment="1">
      <alignment vertical="center" wrapText="1"/>
    </xf>
    <xf numFmtId="0" fontId="7" fillId="0" borderId="18" xfId="0" applyFont="1" applyBorder="1" applyAlignment="1">
      <alignment horizontal="right" vertical="center" wrapText="1"/>
    </xf>
    <xf numFmtId="0" fontId="7" fillId="0" borderId="0" xfId="0" applyFont="1" applyAlignment="1">
      <alignment vertical="center" wrapText="1"/>
    </xf>
    <xf numFmtId="0" fontId="0" fillId="0" borderId="14" xfId="0" applyBorder="1" applyAlignment="1">
      <alignment horizontal="left" vertical="center" wrapText="1"/>
    </xf>
    <xf numFmtId="165" fontId="7" fillId="0" borderId="14" xfId="1" applyNumberFormat="1" applyFont="1" applyFill="1" applyBorder="1" applyAlignment="1">
      <alignment horizontal="left" vertical="center" wrapText="1"/>
    </xf>
    <xf numFmtId="0" fontId="27" fillId="0" borderId="13" xfId="0" applyFont="1" applyBorder="1" applyAlignment="1">
      <alignment horizontal="center" vertical="center" wrapText="1"/>
    </xf>
    <xf numFmtId="0" fontId="0" fillId="0" borderId="14" xfId="0" applyBorder="1" applyAlignment="1">
      <alignment horizontal="left" vertical="center" wrapText="1" indent="2"/>
    </xf>
    <xf numFmtId="165" fontId="27" fillId="0" borderId="14" xfId="1" applyNumberFormat="1" applyFont="1" applyFill="1" applyBorder="1" applyAlignment="1">
      <alignment horizontal="left" vertical="center" wrapText="1"/>
    </xf>
    <xf numFmtId="9" fontId="28" fillId="0" borderId="14" xfId="2" applyFont="1" applyFill="1" applyBorder="1" applyAlignment="1">
      <alignment horizontal="center" vertical="center" wrapText="1"/>
    </xf>
    <xf numFmtId="164" fontId="27" fillId="9" borderId="15" xfId="0" applyNumberFormat="1" applyFont="1" applyFill="1" applyBorder="1" applyAlignment="1">
      <alignment vertical="center" wrapText="1"/>
    </xf>
    <xf numFmtId="0" fontId="28" fillId="0" borderId="16" xfId="0" applyFont="1" applyBorder="1" applyAlignment="1">
      <alignment horizontal="center" vertical="center" wrapText="1"/>
    </xf>
    <xf numFmtId="14" fontId="27" fillId="0" borderId="17" xfId="0" applyNumberFormat="1" applyFont="1" applyBorder="1" applyAlignment="1">
      <alignment horizontal="center" vertical="center" wrapText="1"/>
    </xf>
    <xf numFmtId="14" fontId="27" fillId="0" borderId="14" xfId="0" applyNumberFormat="1" applyFont="1" applyBorder="1" applyAlignment="1">
      <alignment horizontal="center" vertical="center" wrapText="1"/>
    </xf>
    <xf numFmtId="0" fontId="28" fillId="0" borderId="14" xfId="0" applyFont="1" applyBorder="1" applyAlignment="1">
      <alignment horizontal="center" vertical="center" wrapText="1"/>
    </xf>
    <xf numFmtId="0" fontId="27" fillId="0" borderId="18" xfId="0" applyFont="1" applyBorder="1" applyAlignment="1">
      <alignment vertical="center" wrapText="1"/>
    </xf>
    <xf numFmtId="0" fontId="27" fillId="0" borderId="0" xfId="0" applyFont="1" applyAlignment="1">
      <alignment vertical="center" wrapText="1"/>
    </xf>
    <xf numFmtId="0" fontId="26" fillId="10" borderId="13" xfId="0" applyFont="1" applyFill="1" applyBorder="1" applyAlignment="1">
      <alignment horizontal="center" vertical="center" wrapText="1"/>
    </xf>
    <xf numFmtId="0" fontId="26" fillId="10" borderId="14" xfId="0" applyFont="1" applyFill="1" applyBorder="1" applyAlignment="1">
      <alignment horizontal="left" vertical="center" wrapText="1"/>
    </xf>
    <xf numFmtId="0" fontId="26" fillId="10" borderId="14" xfId="0" applyFont="1" applyFill="1" applyBorder="1" applyAlignment="1">
      <alignment horizontal="center" vertical="center" wrapText="1"/>
    </xf>
    <xf numFmtId="165" fontId="26" fillId="10" borderId="14" xfId="1" applyNumberFormat="1" applyFont="1" applyFill="1" applyBorder="1" applyAlignment="1">
      <alignment horizontal="left" vertical="center" wrapText="1"/>
    </xf>
    <xf numFmtId="9" fontId="26" fillId="10" borderId="14" xfId="2" applyFont="1" applyFill="1" applyBorder="1" applyAlignment="1">
      <alignment horizontal="center" vertical="center" wrapText="1"/>
    </xf>
    <xf numFmtId="164" fontId="26" fillId="10" borderId="15" xfId="0" applyNumberFormat="1" applyFont="1" applyFill="1" applyBorder="1" applyAlignment="1">
      <alignment vertical="center" wrapText="1"/>
    </xf>
    <xf numFmtId="0" fontId="26" fillId="10" borderId="16"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7" fillId="11" borderId="14" xfId="0" applyFont="1" applyFill="1" applyBorder="1" applyAlignment="1">
      <alignment horizontal="left" vertical="center" wrapText="1"/>
    </xf>
    <xf numFmtId="0" fontId="7" fillId="11" borderId="14" xfId="0" applyFont="1" applyFill="1" applyBorder="1" applyAlignment="1">
      <alignment horizontal="center" vertical="center" wrapText="1"/>
    </xf>
    <xf numFmtId="165" fontId="6" fillId="11" borderId="14" xfId="1" applyNumberFormat="1" applyFont="1" applyFill="1" applyBorder="1" applyAlignment="1">
      <alignment horizontal="left" vertical="center" wrapText="1"/>
    </xf>
    <xf numFmtId="9" fontId="24" fillId="11" borderId="14" xfId="2" applyFont="1" applyFill="1" applyBorder="1" applyAlignment="1">
      <alignment horizontal="center" vertical="center" wrapText="1"/>
    </xf>
    <xf numFmtId="164" fontId="7" fillId="11" borderId="15" xfId="0" applyNumberFormat="1" applyFont="1" applyFill="1" applyBorder="1" applyAlignment="1">
      <alignment vertical="center" wrapText="1"/>
    </xf>
    <xf numFmtId="0" fontId="25" fillId="11" borderId="16" xfId="0" applyFont="1" applyFill="1" applyBorder="1" applyAlignment="1">
      <alignment horizontal="center" vertical="center" wrapText="1"/>
    </xf>
    <xf numFmtId="0" fontId="27" fillId="0" borderId="14" xfId="0" applyFont="1" applyBorder="1" applyAlignment="1">
      <alignment horizontal="center" vertical="center" wrapText="1"/>
    </xf>
    <xf numFmtId="0" fontId="6" fillId="0" borderId="14" xfId="0" applyFont="1" applyBorder="1" applyAlignment="1">
      <alignment horizontal="left" vertical="center" wrapText="1" indent="2"/>
    </xf>
    <xf numFmtId="0" fontId="0" fillId="11" borderId="14" xfId="0" applyFill="1" applyBorder="1" applyAlignment="1">
      <alignment horizontal="center" vertical="center" wrapText="1"/>
    </xf>
    <xf numFmtId="165" fontId="7" fillId="4" borderId="14" xfId="1" applyNumberFormat="1" applyFont="1" applyFill="1" applyBorder="1" applyAlignment="1">
      <alignment horizontal="center" vertical="center" wrapText="1"/>
    </xf>
    <xf numFmtId="165" fontId="6" fillId="0" borderId="14" xfId="1" applyNumberFormat="1" applyFont="1" applyFill="1" applyBorder="1" applyAlignment="1">
      <alignment horizontal="left" vertical="center" wrapText="1"/>
    </xf>
    <xf numFmtId="165" fontId="29" fillId="0" borderId="14" xfId="1" applyNumberFormat="1" applyFont="1" applyFill="1" applyBorder="1" applyAlignment="1">
      <alignment horizontal="left" vertical="center" wrapText="1"/>
    </xf>
    <xf numFmtId="165" fontId="6" fillId="10" borderId="14" xfId="1" applyNumberFormat="1" applyFont="1" applyFill="1" applyBorder="1" applyAlignment="1">
      <alignment horizontal="left" vertical="center" wrapText="1"/>
    </xf>
    <xf numFmtId="9" fontId="6" fillId="10" borderId="14" xfId="2" applyFont="1" applyFill="1" applyBorder="1" applyAlignment="1">
      <alignment horizontal="center" vertical="center" wrapText="1"/>
    </xf>
    <xf numFmtId="0" fontId="0" fillId="0" borderId="19" xfId="0" applyBorder="1" applyAlignment="1">
      <alignment horizontal="center" vertical="center" wrapText="1"/>
    </xf>
    <xf numFmtId="165" fontId="0" fillId="0" borderId="20" xfId="1" applyNumberFormat="1" applyFont="1" applyFill="1" applyBorder="1" applyAlignment="1">
      <alignment horizontal="left" vertical="center" wrapText="1"/>
    </xf>
    <xf numFmtId="9" fontId="24" fillId="0" borderId="20" xfId="2" applyFont="1" applyFill="1" applyBorder="1" applyAlignment="1">
      <alignment horizontal="center" vertical="center" wrapText="1"/>
    </xf>
    <xf numFmtId="0" fontId="25" fillId="0" borderId="21" xfId="0" applyFont="1" applyBorder="1" applyAlignment="1">
      <alignment horizontal="center" vertical="center" wrapText="1"/>
    </xf>
    <xf numFmtId="0" fontId="26" fillId="10" borderId="22" xfId="0" applyFont="1" applyFill="1" applyBorder="1" applyAlignment="1">
      <alignment horizontal="center" vertical="center" wrapText="1"/>
    </xf>
    <xf numFmtId="0" fontId="26" fillId="10" borderId="23" xfId="0" applyFont="1" applyFill="1" applyBorder="1" applyAlignment="1">
      <alignment horizontal="left" vertical="center" wrapText="1"/>
    </xf>
    <xf numFmtId="0" fontId="30" fillId="10" borderId="23" xfId="0" applyFont="1" applyFill="1" applyBorder="1" applyAlignment="1">
      <alignment horizontal="center" vertical="center" wrapText="1"/>
    </xf>
    <xf numFmtId="165" fontId="30" fillId="10" borderId="23" xfId="1" applyNumberFormat="1" applyFont="1" applyFill="1" applyBorder="1" applyAlignment="1">
      <alignment horizontal="center" vertical="center" wrapText="1"/>
    </xf>
    <xf numFmtId="165" fontId="30" fillId="10" borderId="23" xfId="1" applyNumberFormat="1" applyFont="1" applyFill="1" applyBorder="1" applyAlignment="1">
      <alignment horizontal="left" vertical="center" wrapText="1"/>
    </xf>
    <xf numFmtId="9" fontId="26" fillId="10" borderId="23" xfId="2" applyFont="1" applyFill="1" applyBorder="1" applyAlignment="1">
      <alignment horizontal="center" vertical="center" wrapText="1"/>
    </xf>
    <xf numFmtId="166" fontId="26" fillId="10" borderId="23" xfId="0" applyNumberFormat="1" applyFont="1" applyFill="1" applyBorder="1" applyAlignment="1">
      <alignment horizontal="center" vertical="center" wrapText="1"/>
    </xf>
    <xf numFmtId="0" fontId="26" fillId="10" borderId="24" xfId="0" applyFont="1" applyFill="1" applyBorder="1" applyAlignment="1">
      <alignment horizontal="center" vertical="center" wrapText="1"/>
    </xf>
    <xf numFmtId="166" fontId="31" fillId="3" borderId="17" xfId="0" applyNumberFormat="1" applyFont="1" applyFill="1" applyBorder="1" applyAlignment="1">
      <alignment horizontal="left" vertical="center" wrapText="1"/>
    </xf>
    <xf numFmtId="166" fontId="25" fillId="3" borderId="14" xfId="0" applyNumberFormat="1" applyFont="1" applyFill="1" applyBorder="1" applyAlignment="1">
      <alignment horizontal="center" vertical="center" wrapText="1"/>
    </xf>
    <xf numFmtId="0" fontId="25" fillId="3" borderId="14" xfId="0" applyFont="1" applyFill="1" applyBorder="1" applyAlignment="1">
      <alignment horizontal="center" vertical="center" wrapText="1"/>
    </xf>
    <xf numFmtId="0" fontId="7" fillId="3" borderId="18" xfId="0" applyFont="1" applyFill="1" applyBorder="1" applyAlignment="1">
      <alignment vertical="center" wrapText="1"/>
    </xf>
    <xf numFmtId="0" fontId="18" fillId="0" borderId="0" xfId="0" applyFont="1" applyAlignment="1">
      <alignment wrapText="1"/>
    </xf>
    <xf numFmtId="0" fontId="33" fillId="0" borderId="0" xfId="3" applyFont="1" applyAlignment="1" applyProtection="1">
      <alignment wrapText="1"/>
    </xf>
    <xf numFmtId="0" fontId="3" fillId="0" borderId="1" xfId="0" applyFont="1" applyBorder="1" applyAlignment="1">
      <alignment horizontal="center" wrapText="1"/>
    </xf>
    <xf numFmtId="0" fontId="3" fillId="0" borderId="1" xfId="0" applyFont="1" applyBorder="1" applyAlignment="1">
      <alignment wrapText="1"/>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xf>
    <xf numFmtId="0" fontId="23" fillId="5" borderId="0"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4" borderId="18" xfId="0" applyFont="1" applyFill="1" applyBorder="1" applyAlignment="1">
      <alignment horizontal="center" vertical="center" wrapText="1"/>
    </xf>
    <xf numFmtId="0" fontId="25" fillId="0" borderId="18" xfId="0" applyFont="1" applyBorder="1" applyAlignment="1">
      <alignment horizontal="center" vertical="center" wrapText="1"/>
    </xf>
    <xf numFmtId="0" fontId="28" fillId="0" borderId="18" xfId="0" applyFont="1" applyBorder="1" applyAlignment="1">
      <alignment horizontal="center" vertical="center" wrapText="1"/>
    </xf>
    <xf numFmtId="0" fontId="25" fillId="3" borderId="18" xfId="0" applyFont="1" applyFill="1" applyBorder="1" applyAlignment="1">
      <alignment horizontal="center" vertical="center" wrapText="1"/>
    </xf>
    <xf numFmtId="0" fontId="25" fillId="0" borderId="16" xfId="0" applyNumberFormat="1" applyFont="1" applyBorder="1" applyAlignment="1">
      <alignment horizontal="center" vertical="center" wrapText="1"/>
    </xf>
    <xf numFmtId="0" fontId="1" fillId="0" borderId="1" xfId="0" applyFont="1" applyBorder="1" applyAlignment="1"/>
    <xf numFmtId="0" fontId="3" fillId="0" borderId="0" xfId="0" applyFont="1" applyBorder="1" applyAlignment="1">
      <alignment horizontal="left" wrapText="1"/>
    </xf>
    <xf numFmtId="0" fontId="3" fillId="0" borderId="0" xfId="0" applyFont="1" applyBorder="1" applyAlignment="1">
      <alignment wrapText="1"/>
    </xf>
    <xf numFmtId="0" fontId="0" fillId="0" borderId="1" xfId="0" applyBorder="1" applyAlignment="1">
      <alignment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0" xfId="0" applyBorder="1" applyAlignment="1">
      <alignment wrapText="1"/>
    </xf>
    <xf numFmtId="0" fontId="34" fillId="0" borderId="0" xfId="0" applyFont="1" applyBorder="1" applyAlignment="1">
      <alignment horizontal="center" vertical="center" wrapText="1"/>
    </xf>
    <xf numFmtId="0" fontId="34" fillId="0" borderId="0" xfId="0" applyFont="1" applyBorder="1" applyAlignment="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35" fillId="0" borderId="0" xfId="0" applyFont="1" applyAlignment="1">
      <alignment wrapText="1"/>
    </xf>
    <xf numFmtId="0" fontId="35" fillId="0" borderId="0" xfId="0" applyFont="1" applyAlignment="1">
      <alignment horizontal="left" wrapText="1"/>
    </xf>
    <xf numFmtId="0" fontId="0" fillId="0" borderId="25" xfId="0" applyBorder="1" applyAlignment="1">
      <alignment wrapText="1"/>
    </xf>
    <xf numFmtId="0" fontId="35" fillId="9" borderId="0" xfId="0" applyFont="1" applyFill="1" applyBorder="1" applyAlignment="1">
      <alignment horizontal="center" vertical="center" wrapText="1"/>
    </xf>
    <xf numFmtId="0" fontId="35" fillId="9" borderId="0" xfId="0" applyFont="1" applyFill="1" applyAlignment="1">
      <alignment wrapText="1"/>
    </xf>
    <xf numFmtId="0" fontId="35" fillId="9" borderId="0" xfId="0" applyFont="1" applyFill="1" applyBorder="1" applyAlignment="1">
      <alignment wrapText="1"/>
    </xf>
    <xf numFmtId="0" fontId="35" fillId="12" borderId="1" xfId="0" applyFont="1" applyFill="1" applyBorder="1" applyAlignment="1">
      <alignment wrapText="1"/>
    </xf>
    <xf numFmtId="0" fontId="35" fillId="12" borderId="0" xfId="0" applyFont="1" applyFill="1" applyAlignment="1">
      <alignment wrapText="1"/>
    </xf>
    <xf numFmtId="0" fontId="35" fillId="0" borderId="0" xfId="0" applyFont="1" applyAlignment="1">
      <alignment horizontal="left" vertical="center" wrapText="1" indent="1"/>
    </xf>
    <xf numFmtId="0" fontId="35" fillId="13" borderId="0" xfId="0" applyFont="1" applyFill="1" applyAlignment="1">
      <alignment wrapText="1"/>
    </xf>
    <xf numFmtId="0" fontId="35" fillId="13" borderId="1" xfId="0" applyFont="1" applyFill="1" applyBorder="1" applyAlignment="1">
      <alignment wrapText="1"/>
    </xf>
    <xf numFmtId="0" fontId="35" fillId="13" borderId="5" xfId="0" applyFont="1" applyFill="1" applyBorder="1" applyAlignment="1">
      <alignment wrapText="1"/>
    </xf>
    <xf numFmtId="0" fontId="35" fillId="12" borderId="25" xfId="0" applyFont="1" applyFill="1" applyBorder="1" applyAlignment="1">
      <alignment wrapText="1"/>
    </xf>
    <xf numFmtId="0" fontId="36" fillId="12" borderId="25" xfId="0" applyFont="1" applyFill="1" applyBorder="1" applyAlignment="1">
      <alignment wrapText="1"/>
    </xf>
    <xf numFmtId="0" fontId="36" fillId="12" borderId="1" xfId="0" applyFont="1" applyFill="1" applyBorder="1" applyAlignment="1">
      <alignment wrapText="1"/>
    </xf>
    <xf numFmtId="0" fontId="35" fillId="12" borderId="0" xfId="0" applyFont="1" applyFill="1" applyBorder="1" applyAlignment="1">
      <alignment wrapText="1"/>
    </xf>
    <xf numFmtId="0" fontId="35" fillId="12" borderId="5" xfId="0" applyFont="1" applyFill="1" applyBorder="1" applyAlignment="1">
      <alignment wrapText="1"/>
    </xf>
    <xf numFmtId="0" fontId="35" fillId="13" borderId="1" xfId="0" applyFont="1" applyFill="1" applyBorder="1" applyAlignment="1">
      <alignment horizontal="left" vertical="center" wrapText="1"/>
    </xf>
    <xf numFmtId="0" fontId="27" fillId="0" borderId="28" xfId="0" applyFont="1" applyBorder="1" applyAlignment="1">
      <alignment horizontal="center" vertical="center" wrapText="1"/>
    </xf>
    <xf numFmtId="0" fontId="2" fillId="2" borderId="0" xfId="0" applyFont="1" applyFill="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1" xfId="0" applyFont="1" applyBorder="1" applyAlignment="1">
      <alignment horizontal="center" wrapText="1"/>
    </xf>
    <xf numFmtId="0" fontId="35" fillId="0" borderId="0" xfId="0" applyFont="1" applyAlignment="1">
      <alignment horizontal="center" vertical="center" wrapText="1"/>
    </xf>
    <xf numFmtId="0" fontId="35" fillId="0" borderId="0" xfId="0" applyFont="1" applyAlignment="1">
      <alignment horizontal="left" vertical="center" wrapText="1" indent="1"/>
    </xf>
    <xf numFmtId="0" fontId="35" fillId="12" borderId="26" xfId="0" applyFont="1" applyFill="1" applyBorder="1" applyAlignment="1">
      <alignment horizontal="center" wrapText="1"/>
    </xf>
    <xf numFmtId="0" fontId="35" fillId="12" borderId="0" xfId="0" applyFont="1" applyFill="1" applyBorder="1" applyAlignment="1">
      <alignment horizontal="center" wrapText="1"/>
    </xf>
    <xf numFmtId="0" fontId="35" fillId="12" borderId="1" xfId="0" applyFont="1" applyFill="1" applyBorder="1" applyAlignment="1">
      <alignment horizontal="center" vertical="center" wrapText="1"/>
    </xf>
    <xf numFmtId="0" fontId="35" fillId="13" borderId="3" xfId="0" applyFont="1" applyFill="1" applyBorder="1" applyAlignment="1">
      <alignment horizontal="center" vertical="center" wrapText="1"/>
    </xf>
    <xf numFmtId="0" fontId="35" fillId="13" borderId="4" xfId="0" applyFont="1" applyFill="1" applyBorder="1" applyAlignment="1">
      <alignment horizontal="center" vertical="center" wrapText="1"/>
    </xf>
    <xf numFmtId="0" fontId="35" fillId="13" borderId="5" xfId="0" applyFont="1" applyFill="1" applyBorder="1" applyAlignment="1">
      <alignment horizontal="center" vertical="center" wrapText="1"/>
    </xf>
    <xf numFmtId="0" fontId="35" fillId="12" borderId="3" xfId="0" applyFont="1" applyFill="1" applyBorder="1" applyAlignment="1">
      <alignment horizontal="center" vertical="center" wrapText="1"/>
    </xf>
    <xf numFmtId="0" fontId="35" fillId="12" borderId="4" xfId="0" applyFont="1" applyFill="1" applyBorder="1" applyAlignment="1">
      <alignment horizontal="center" vertical="center" wrapText="1"/>
    </xf>
    <xf numFmtId="0" fontId="35" fillId="12" borderId="5" xfId="0" applyFont="1" applyFill="1" applyBorder="1" applyAlignment="1">
      <alignment horizontal="center" vertical="center" wrapText="1"/>
    </xf>
    <xf numFmtId="0" fontId="35" fillId="12" borderId="9" xfId="0" applyFont="1" applyFill="1" applyBorder="1" applyAlignment="1">
      <alignment horizontal="center" vertical="center" wrapText="1"/>
    </xf>
    <xf numFmtId="0" fontId="35" fillId="12" borderId="0"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27" fillId="0" borderId="19"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28" xfId="0" applyFont="1" applyBorder="1" applyAlignment="1">
      <alignment horizontal="center" vertical="center" wrapText="1"/>
    </xf>
    <xf numFmtId="0" fontId="9" fillId="0" borderId="0" xfId="0" applyFont="1" applyAlignment="1">
      <alignment horizontal="center" vertical="center" wrapText="1"/>
    </xf>
    <xf numFmtId="164" fontId="17" fillId="0" borderId="1" xfId="0" applyNumberFormat="1" applyFont="1" applyBorder="1" applyAlignment="1">
      <alignment horizontal="center" vertical="center" wrapText="1"/>
    </xf>
    <xf numFmtId="0" fontId="21" fillId="3" borderId="2" xfId="0"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1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G$7"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3</xdr:row>
          <xdr:rowOff>175260</xdr:rowOff>
        </xdr:from>
        <xdr:to>
          <xdr:col>29</xdr:col>
          <xdr:colOff>152400</xdr:colOff>
          <xdr:row>6</xdr:row>
          <xdr:rowOff>30480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xdr:col>
      <xdr:colOff>38100</xdr:colOff>
      <xdr:row>0</xdr:row>
      <xdr:rowOff>15240</xdr:rowOff>
    </xdr:from>
    <xdr:to>
      <xdr:col>1</xdr:col>
      <xdr:colOff>967741</xdr:colOff>
      <xdr:row>0</xdr:row>
      <xdr:rowOff>579997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0" y="15240"/>
          <a:ext cx="929641" cy="5647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workbookViewId="0">
      <selection activeCell="B6" sqref="B6"/>
    </sheetView>
  </sheetViews>
  <sheetFormatPr defaultColWidth="8.88671875" defaultRowHeight="13.8" x14ac:dyDescent="0.25"/>
  <cols>
    <col min="1" max="1" width="8.88671875" style="1"/>
    <col min="2" max="2" width="76.88671875" style="1" customWidth="1"/>
    <col min="3" max="3" width="54.109375" style="1" customWidth="1"/>
    <col min="4" max="4" width="11.109375" style="1" customWidth="1"/>
    <col min="5" max="5" width="24.88671875" style="1" customWidth="1"/>
    <col min="6" max="7" width="8.88671875" style="1"/>
    <col min="8" max="8" width="12.33203125" style="1" customWidth="1"/>
    <col min="9" max="9" width="9.88671875" style="1" customWidth="1"/>
    <col min="10" max="10" width="11.44140625" style="1" customWidth="1"/>
    <col min="11" max="16384" width="8.88671875" style="1"/>
  </cols>
  <sheetData>
    <row r="1" spans="1:6" ht="13.95" customHeight="1" x14ac:dyDescent="0.25">
      <c r="A1" s="196" t="s">
        <v>0</v>
      </c>
      <c r="B1" s="196"/>
      <c r="C1" s="196"/>
      <c r="D1" s="196"/>
      <c r="E1" s="2"/>
      <c r="F1" s="2"/>
    </row>
    <row r="2" spans="1:6" ht="13.95" customHeight="1" x14ac:dyDescent="0.25">
      <c r="A2" s="196"/>
      <c r="B2" s="196"/>
      <c r="C2" s="196"/>
      <c r="D2" s="196"/>
    </row>
    <row r="3" spans="1:6" ht="13.95" customHeight="1" x14ac:dyDescent="0.25">
      <c r="A3" s="196"/>
      <c r="B3" s="196"/>
      <c r="C3" s="196"/>
      <c r="D3" s="196"/>
    </row>
    <row r="4" spans="1:6" ht="15.6" x14ac:dyDescent="0.25">
      <c r="A4" s="157" t="s">
        <v>16</v>
      </c>
      <c r="B4" s="154" t="s">
        <v>1</v>
      </c>
      <c r="C4" s="3" t="s">
        <v>13</v>
      </c>
      <c r="D4" s="2" t="s">
        <v>127</v>
      </c>
    </row>
    <row r="5" spans="1:6" ht="15.6" x14ac:dyDescent="0.25">
      <c r="A5" s="158">
        <v>1</v>
      </c>
      <c r="B5" s="4" t="s">
        <v>2</v>
      </c>
      <c r="C5" s="4"/>
      <c r="D5" s="166"/>
    </row>
    <row r="6" spans="1:6" ht="15.6" x14ac:dyDescent="0.25">
      <c r="A6" s="158">
        <v>2</v>
      </c>
      <c r="B6" s="4" t="s">
        <v>4</v>
      </c>
      <c r="C6" s="4"/>
      <c r="D6" s="166">
        <v>1</v>
      </c>
    </row>
    <row r="7" spans="1:6" ht="15.6" x14ac:dyDescent="0.25">
      <c r="A7" s="158">
        <v>3</v>
      </c>
      <c r="B7" s="4" t="s">
        <v>3</v>
      </c>
      <c r="C7" s="4"/>
      <c r="D7" s="156"/>
    </row>
    <row r="8" spans="1:6" ht="15.6" x14ac:dyDescent="0.25">
      <c r="A8" s="158">
        <v>4</v>
      </c>
      <c r="B8" s="4" t="s">
        <v>130</v>
      </c>
      <c r="C8" s="4" t="s">
        <v>14</v>
      </c>
      <c r="D8" s="156"/>
    </row>
    <row r="9" spans="1:6" ht="15.6" x14ac:dyDescent="0.25">
      <c r="A9" s="158">
        <v>5</v>
      </c>
      <c r="B9" s="4" t="s">
        <v>131</v>
      </c>
      <c r="C9" s="4" t="s">
        <v>132</v>
      </c>
      <c r="D9" s="156"/>
    </row>
    <row r="10" spans="1:6" ht="15.6" x14ac:dyDescent="0.25">
      <c r="A10" s="158">
        <v>6</v>
      </c>
      <c r="B10" s="4" t="s">
        <v>8</v>
      </c>
      <c r="C10" s="4"/>
      <c r="D10" s="156"/>
    </row>
    <row r="11" spans="1:6" ht="15.6" x14ac:dyDescent="0.25">
      <c r="A11" s="158">
        <v>7</v>
      </c>
      <c r="B11" s="4" t="s">
        <v>9</v>
      </c>
      <c r="C11" s="4"/>
      <c r="D11" s="156"/>
    </row>
    <row r="12" spans="1:6" ht="15.6" x14ac:dyDescent="0.25">
      <c r="A12" s="158">
        <v>8</v>
      </c>
      <c r="B12" s="4" t="s">
        <v>10</v>
      </c>
      <c r="C12" s="4"/>
      <c r="D12" s="156"/>
    </row>
    <row r="13" spans="1:6" ht="15.6" x14ac:dyDescent="0.25">
      <c r="A13" s="158">
        <v>9</v>
      </c>
      <c r="B13" s="4" t="s">
        <v>7</v>
      </c>
      <c r="C13" s="4"/>
      <c r="D13" s="156"/>
    </row>
    <row r="14" spans="1:6" ht="15.6" x14ac:dyDescent="0.25">
      <c r="A14" s="158">
        <v>10</v>
      </c>
      <c r="B14" s="4" t="s">
        <v>5</v>
      </c>
      <c r="C14" s="4"/>
      <c r="D14" s="156"/>
    </row>
    <row r="15" spans="1:6" ht="15.6" x14ac:dyDescent="0.25">
      <c r="A15" s="158">
        <v>11</v>
      </c>
      <c r="B15" s="4" t="s">
        <v>6</v>
      </c>
      <c r="C15" s="4"/>
      <c r="D15" s="156"/>
    </row>
    <row r="16" spans="1:6" ht="31.2" x14ac:dyDescent="0.25">
      <c r="A16" s="158">
        <v>12</v>
      </c>
      <c r="B16" s="155" t="s">
        <v>112</v>
      </c>
      <c r="C16" s="4"/>
      <c r="D16" s="156"/>
    </row>
    <row r="17" spans="1:4" ht="15.6" x14ac:dyDescent="0.25">
      <c r="A17" s="158">
        <v>13</v>
      </c>
      <c r="B17" s="4" t="s">
        <v>12</v>
      </c>
      <c r="C17" s="4" t="s">
        <v>15</v>
      </c>
      <c r="D17" s="156"/>
    </row>
    <row r="18" spans="1:4" ht="15.6" x14ac:dyDescent="0.25">
      <c r="A18" s="158">
        <v>14</v>
      </c>
      <c r="B18" s="4" t="s">
        <v>11</v>
      </c>
      <c r="C18" s="156"/>
      <c r="D18" s="156"/>
    </row>
    <row r="19" spans="1:4" ht="15.6" x14ac:dyDescent="0.25">
      <c r="A19" s="157">
        <v>15</v>
      </c>
      <c r="B19" s="4" t="s">
        <v>242</v>
      </c>
      <c r="C19" s="156"/>
      <c r="D19" s="156"/>
    </row>
    <row r="20" spans="1:4" ht="15.6" x14ac:dyDescent="0.25">
      <c r="B20" s="167"/>
    </row>
    <row r="21" spans="1:4" ht="15.6" x14ac:dyDescent="0.25">
      <c r="B21" s="167"/>
    </row>
    <row r="22" spans="1:4" ht="15.6" x14ac:dyDescent="0.25">
      <c r="B22" s="167"/>
    </row>
    <row r="23" spans="1:4" ht="15.6" x14ac:dyDescent="0.25">
      <c r="B23" s="167"/>
    </row>
    <row r="24" spans="1:4" ht="15.6" x14ac:dyDescent="0.25">
      <c r="B24" s="167"/>
    </row>
    <row r="25" spans="1:4" ht="15.6" x14ac:dyDescent="0.25">
      <c r="B25" s="167"/>
      <c r="C25" s="2"/>
    </row>
    <row r="26" spans="1:4" ht="15.6" x14ac:dyDescent="0.25">
      <c r="B26" s="167"/>
    </row>
    <row r="27" spans="1:4" ht="15.6" x14ac:dyDescent="0.25">
      <c r="B27" s="167"/>
    </row>
    <row r="28" spans="1:4" ht="15.6" x14ac:dyDescent="0.25">
      <c r="B28" s="167"/>
    </row>
    <row r="29" spans="1:4" ht="15.6" x14ac:dyDescent="0.25">
      <c r="B29" s="168"/>
    </row>
    <row r="30" spans="1:4" ht="15.6" x14ac:dyDescent="0.25">
      <c r="B30" s="167"/>
    </row>
    <row r="31" spans="1:4" ht="15.6" x14ac:dyDescent="0.25">
      <c r="B31" s="167"/>
    </row>
  </sheetData>
  <mergeCells count="1">
    <mergeCell ref="A1: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5"/>
  <sheetViews>
    <sheetView topLeftCell="A37" workbookViewId="0">
      <selection activeCell="B47" sqref="B47:B51"/>
    </sheetView>
  </sheetViews>
  <sheetFormatPr defaultColWidth="8.88671875" defaultRowHeight="14.4" x14ac:dyDescent="0.3"/>
  <cols>
    <col min="1" max="1" width="8.33203125" style="7" customWidth="1"/>
    <col min="2" max="2" width="30.6640625" style="170" customWidth="1"/>
    <col min="3" max="3" width="30.6640625" style="23" customWidth="1"/>
    <col min="4" max="6" width="30.6640625" style="7" customWidth="1"/>
    <col min="7" max="16384" width="8.88671875" style="7"/>
  </cols>
  <sheetData>
    <row r="1" spans="1:6" ht="25.2" customHeight="1" x14ac:dyDescent="0.3">
      <c r="A1" s="6" t="s">
        <v>16</v>
      </c>
      <c r="B1" s="6" t="s">
        <v>17</v>
      </c>
      <c r="C1" s="6" t="s">
        <v>18</v>
      </c>
      <c r="D1" s="6" t="s">
        <v>19</v>
      </c>
      <c r="E1" s="6" t="s">
        <v>1</v>
      </c>
      <c r="F1" s="6" t="s">
        <v>20</v>
      </c>
    </row>
    <row r="2" spans="1:6" ht="15.6" x14ac:dyDescent="0.3">
      <c r="A2" s="197">
        <v>1</v>
      </c>
      <c r="B2" s="197" t="s">
        <v>128</v>
      </c>
      <c r="C2" s="5" t="s">
        <v>21</v>
      </c>
      <c r="D2" s="5"/>
      <c r="E2" s="5"/>
      <c r="F2" s="5"/>
    </row>
    <row r="3" spans="1:6" ht="15.6" x14ac:dyDescent="0.3">
      <c r="A3" s="198"/>
      <c r="B3" s="198"/>
      <c r="C3" s="5" t="s">
        <v>25</v>
      </c>
      <c r="D3" s="5"/>
      <c r="E3" s="5"/>
      <c r="F3" s="5"/>
    </row>
    <row r="4" spans="1:6" ht="15.6" x14ac:dyDescent="0.3">
      <c r="A4" s="198"/>
      <c r="B4" s="198"/>
      <c r="C4" s="5" t="s">
        <v>22</v>
      </c>
      <c r="D4" s="5"/>
      <c r="E4" s="5"/>
      <c r="F4" s="5"/>
    </row>
    <row r="5" spans="1:6" ht="15.6" x14ac:dyDescent="0.3">
      <c r="A5" s="198"/>
      <c r="B5" s="198"/>
      <c r="C5" s="5" t="s">
        <v>23</v>
      </c>
      <c r="D5" s="5"/>
      <c r="E5" s="5"/>
      <c r="F5" s="5"/>
    </row>
    <row r="6" spans="1:6" ht="15.6" x14ac:dyDescent="0.3">
      <c r="A6" s="198"/>
      <c r="B6" s="198"/>
      <c r="C6" s="5" t="s">
        <v>24</v>
      </c>
      <c r="D6" s="5"/>
      <c r="E6" s="5"/>
      <c r="F6" s="5"/>
    </row>
    <row r="7" spans="1:6" ht="31.2" x14ac:dyDescent="0.3">
      <c r="A7" s="199"/>
      <c r="B7" s="199"/>
      <c r="C7" s="5" t="s">
        <v>26</v>
      </c>
      <c r="D7" s="5"/>
      <c r="E7" s="5" t="s">
        <v>27</v>
      </c>
      <c r="F7" s="5" t="s">
        <v>29</v>
      </c>
    </row>
    <row r="8" spans="1:6" ht="15.6" x14ac:dyDescent="0.3">
      <c r="A8" s="197">
        <v>2</v>
      </c>
      <c r="B8" s="197" t="s">
        <v>129</v>
      </c>
      <c r="C8" s="5" t="s">
        <v>21</v>
      </c>
      <c r="D8" s="5"/>
      <c r="E8" s="5"/>
      <c r="F8" s="5"/>
    </row>
    <row r="9" spans="1:6" ht="15.6" x14ac:dyDescent="0.3">
      <c r="A9" s="198"/>
      <c r="B9" s="198"/>
      <c r="C9" s="5" t="s">
        <v>25</v>
      </c>
      <c r="D9" s="5"/>
      <c r="E9" s="5"/>
      <c r="F9" s="5"/>
    </row>
    <row r="10" spans="1:6" ht="15.6" x14ac:dyDescent="0.3">
      <c r="A10" s="198"/>
      <c r="B10" s="198"/>
      <c r="C10" s="5" t="s">
        <v>22</v>
      </c>
      <c r="D10" s="5"/>
      <c r="E10" s="5"/>
      <c r="F10" s="5"/>
    </row>
    <row r="11" spans="1:6" ht="15.6" x14ac:dyDescent="0.3">
      <c r="A11" s="198"/>
      <c r="B11" s="198"/>
      <c r="C11" s="5" t="s">
        <v>23</v>
      </c>
      <c r="D11" s="5"/>
      <c r="E11" s="5"/>
      <c r="F11" s="5"/>
    </row>
    <row r="12" spans="1:6" ht="15.6" x14ac:dyDescent="0.3">
      <c r="A12" s="198"/>
      <c r="B12" s="198"/>
      <c r="C12" s="5" t="s">
        <v>24</v>
      </c>
      <c r="D12" s="5"/>
      <c r="E12" s="5"/>
      <c r="F12" s="5"/>
    </row>
    <row r="13" spans="1:6" ht="31.2" x14ac:dyDescent="0.3">
      <c r="A13" s="199"/>
      <c r="B13" s="199"/>
      <c r="C13" s="5" t="s">
        <v>26</v>
      </c>
      <c r="D13" s="5"/>
      <c r="E13" s="5" t="s">
        <v>27</v>
      </c>
      <c r="F13" s="5" t="s">
        <v>30</v>
      </c>
    </row>
    <row r="14" spans="1:6" ht="48.6" customHeight="1" x14ac:dyDescent="0.3">
      <c r="A14" s="197">
        <v>3</v>
      </c>
      <c r="B14" s="197" t="s">
        <v>137</v>
      </c>
      <c r="C14" s="5" t="s">
        <v>21</v>
      </c>
      <c r="D14" s="5"/>
      <c r="E14" s="5" t="s">
        <v>27</v>
      </c>
      <c r="F14" s="5" t="s">
        <v>30</v>
      </c>
    </row>
    <row r="15" spans="1:6" ht="15.6" x14ac:dyDescent="0.3">
      <c r="A15" s="198"/>
      <c r="B15" s="198"/>
      <c r="C15" s="5" t="s">
        <v>25</v>
      </c>
      <c r="D15" s="5"/>
      <c r="E15" s="5"/>
      <c r="F15" s="5"/>
    </row>
    <row r="16" spans="1:6" ht="15.6" x14ac:dyDescent="0.3">
      <c r="A16" s="198"/>
      <c r="B16" s="198"/>
      <c r="C16" s="5" t="s">
        <v>133</v>
      </c>
      <c r="D16" s="5"/>
      <c r="E16" s="5"/>
      <c r="F16" s="5"/>
    </row>
    <row r="17" spans="1:6" ht="15.6" x14ac:dyDescent="0.3">
      <c r="A17" s="198"/>
      <c r="B17" s="198"/>
      <c r="C17" s="5" t="s">
        <v>134</v>
      </c>
      <c r="D17" s="5"/>
      <c r="E17" s="5"/>
      <c r="F17" s="5"/>
    </row>
    <row r="18" spans="1:6" ht="15.6" x14ac:dyDescent="0.3">
      <c r="A18" s="199"/>
      <c r="B18" s="199"/>
      <c r="C18" s="5" t="s">
        <v>135</v>
      </c>
      <c r="D18" s="5"/>
      <c r="E18" s="5"/>
      <c r="F18" s="5"/>
    </row>
    <row r="19" spans="1:6" ht="15.6" x14ac:dyDescent="0.3">
      <c r="A19" s="197">
        <v>4</v>
      </c>
      <c r="B19" s="197" t="s">
        <v>136</v>
      </c>
      <c r="C19" s="5" t="s">
        <v>21</v>
      </c>
      <c r="D19" s="5"/>
      <c r="E19" s="5"/>
      <c r="F19" s="5"/>
    </row>
    <row r="20" spans="1:6" ht="15.6" x14ac:dyDescent="0.3">
      <c r="A20" s="198"/>
      <c r="B20" s="198"/>
      <c r="C20" s="5" t="s">
        <v>25</v>
      </c>
      <c r="D20" s="5"/>
      <c r="E20" s="5"/>
      <c r="F20" s="5"/>
    </row>
    <row r="21" spans="1:6" ht="15.6" x14ac:dyDescent="0.3">
      <c r="A21" s="198"/>
      <c r="B21" s="198"/>
      <c r="C21" s="5" t="s">
        <v>22</v>
      </c>
      <c r="D21" s="5"/>
      <c r="E21" s="5"/>
      <c r="F21" s="5"/>
    </row>
    <row r="22" spans="1:6" ht="15.6" x14ac:dyDescent="0.3">
      <c r="A22" s="198"/>
      <c r="B22" s="198"/>
      <c r="C22" s="5" t="s">
        <v>23</v>
      </c>
      <c r="D22" s="5"/>
      <c r="E22" s="5"/>
      <c r="F22" s="5"/>
    </row>
    <row r="23" spans="1:6" ht="15.6" x14ac:dyDescent="0.3">
      <c r="A23" s="198"/>
      <c r="B23" s="198"/>
      <c r="C23" s="5" t="s">
        <v>24</v>
      </c>
      <c r="D23" s="5"/>
      <c r="E23" s="5"/>
      <c r="F23" s="5"/>
    </row>
    <row r="24" spans="1:6" ht="15.6" x14ac:dyDescent="0.3">
      <c r="A24" s="199"/>
      <c r="B24" s="199"/>
      <c r="C24" s="5" t="s">
        <v>138</v>
      </c>
      <c r="D24" s="5"/>
      <c r="E24" s="5"/>
      <c r="F24" s="5"/>
    </row>
    <row r="25" spans="1:6" ht="15.6" x14ac:dyDescent="0.3">
      <c r="A25" s="197">
        <v>5</v>
      </c>
      <c r="B25" s="197" t="s">
        <v>139</v>
      </c>
      <c r="C25" s="5" t="s">
        <v>21</v>
      </c>
      <c r="D25" s="5"/>
      <c r="E25" s="5"/>
      <c r="F25" s="5"/>
    </row>
    <row r="26" spans="1:6" ht="15.6" x14ac:dyDescent="0.3">
      <c r="A26" s="198"/>
      <c r="B26" s="198"/>
      <c r="C26" s="5" t="s">
        <v>25</v>
      </c>
      <c r="D26" s="5"/>
      <c r="E26" s="5"/>
      <c r="F26" s="5"/>
    </row>
    <row r="27" spans="1:6" ht="15.6" x14ac:dyDescent="0.3">
      <c r="A27" s="198"/>
      <c r="B27" s="198"/>
      <c r="C27" s="5" t="s">
        <v>22</v>
      </c>
      <c r="D27" s="5"/>
      <c r="E27" s="5"/>
      <c r="F27" s="5"/>
    </row>
    <row r="28" spans="1:6" ht="15.6" x14ac:dyDescent="0.3">
      <c r="A28" s="198"/>
      <c r="B28" s="198"/>
      <c r="C28" s="5" t="s">
        <v>23</v>
      </c>
      <c r="D28" s="5"/>
      <c r="E28" s="5"/>
      <c r="F28" s="5"/>
    </row>
    <row r="29" spans="1:6" ht="15.6" x14ac:dyDescent="0.3">
      <c r="A29" s="198"/>
      <c r="B29" s="198"/>
      <c r="C29" s="5" t="s">
        <v>24</v>
      </c>
      <c r="D29" s="5"/>
      <c r="E29" s="5"/>
      <c r="F29" s="5"/>
    </row>
    <row r="30" spans="1:6" ht="15.6" x14ac:dyDescent="0.3">
      <c r="A30" s="199"/>
      <c r="B30" s="199"/>
      <c r="C30" s="5" t="s">
        <v>140</v>
      </c>
      <c r="D30" s="5"/>
      <c r="E30" s="5"/>
      <c r="F30" s="5"/>
    </row>
    <row r="31" spans="1:6" ht="15.6" x14ac:dyDescent="0.3">
      <c r="A31" s="197">
        <v>6</v>
      </c>
      <c r="B31" s="197" t="s">
        <v>141</v>
      </c>
      <c r="C31" s="5" t="s">
        <v>21</v>
      </c>
      <c r="D31" s="5"/>
      <c r="E31" s="5"/>
      <c r="F31" s="5"/>
    </row>
    <row r="32" spans="1:6" ht="15.6" x14ac:dyDescent="0.3">
      <c r="A32" s="198"/>
      <c r="B32" s="198"/>
      <c r="C32" s="5" t="s">
        <v>25</v>
      </c>
      <c r="D32" s="5"/>
      <c r="E32" s="5"/>
      <c r="F32" s="5"/>
    </row>
    <row r="33" spans="1:6" ht="15.6" x14ac:dyDescent="0.3">
      <c r="A33" s="198"/>
      <c r="B33" s="198"/>
      <c r="C33" s="5" t="s">
        <v>142</v>
      </c>
      <c r="D33" s="5"/>
      <c r="E33" s="5" t="s">
        <v>143</v>
      </c>
      <c r="F33" s="5"/>
    </row>
    <row r="34" spans="1:6" ht="15.6" x14ac:dyDescent="0.3">
      <c r="A34" s="198"/>
      <c r="B34" s="198"/>
      <c r="C34" s="5" t="s">
        <v>146</v>
      </c>
      <c r="D34" s="5"/>
      <c r="E34" s="5" t="s">
        <v>144</v>
      </c>
      <c r="F34" s="5"/>
    </row>
    <row r="35" spans="1:6" ht="15.6" x14ac:dyDescent="0.3">
      <c r="A35" s="199"/>
      <c r="B35" s="199"/>
      <c r="C35" s="5"/>
      <c r="D35" s="5"/>
      <c r="E35" s="5"/>
      <c r="F35" s="5"/>
    </row>
    <row r="36" spans="1:6" ht="15.6" x14ac:dyDescent="0.3">
      <c r="A36" s="197">
        <v>7</v>
      </c>
      <c r="B36" s="197" t="s">
        <v>145</v>
      </c>
      <c r="C36" s="5" t="s">
        <v>21</v>
      </c>
      <c r="D36" s="5"/>
      <c r="E36" s="5"/>
      <c r="F36" s="5"/>
    </row>
    <row r="37" spans="1:6" ht="15.6" x14ac:dyDescent="0.3">
      <c r="A37" s="198"/>
      <c r="B37" s="198"/>
      <c r="C37" s="5" t="s">
        <v>25</v>
      </c>
      <c r="D37" s="5"/>
      <c r="E37" s="5"/>
      <c r="F37" s="5"/>
    </row>
    <row r="38" spans="1:6" ht="15.6" x14ac:dyDescent="0.3">
      <c r="A38" s="198"/>
      <c r="B38" s="198"/>
      <c r="C38" s="5" t="s">
        <v>134</v>
      </c>
      <c r="D38" s="5"/>
      <c r="E38" s="5"/>
      <c r="F38" s="5"/>
    </row>
    <row r="39" spans="1:6" ht="15.6" x14ac:dyDescent="0.3">
      <c r="A39" s="198"/>
      <c r="B39" s="198"/>
      <c r="C39" s="5" t="s">
        <v>133</v>
      </c>
      <c r="D39" s="5"/>
      <c r="E39" s="5"/>
      <c r="F39" s="5"/>
    </row>
    <row r="40" spans="1:6" ht="15.6" x14ac:dyDescent="0.3">
      <c r="A40" s="198"/>
      <c r="B40" s="198"/>
      <c r="C40" s="5" t="s">
        <v>135</v>
      </c>
      <c r="D40" s="5"/>
      <c r="E40" s="5"/>
      <c r="F40" s="5"/>
    </row>
    <row r="41" spans="1:6" ht="15.6" x14ac:dyDescent="0.3">
      <c r="A41" s="199"/>
      <c r="B41" s="199"/>
      <c r="C41" s="5" t="s">
        <v>147</v>
      </c>
      <c r="D41" s="5"/>
      <c r="E41" s="5"/>
      <c r="F41" s="5"/>
    </row>
    <row r="42" spans="1:6" ht="15.6" x14ac:dyDescent="0.3">
      <c r="A42" s="200">
        <v>8</v>
      </c>
      <c r="B42" s="201" t="s">
        <v>32</v>
      </c>
      <c r="C42" s="5" t="s">
        <v>148</v>
      </c>
      <c r="D42" s="171"/>
      <c r="E42" s="171"/>
      <c r="F42" s="171"/>
    </row>
    <row r="43" spans="1:6" ht="15.6" x14ac:dyDescent="0.3">
      <c r="A43" s="200"/>
      <c r="B43" s="201"/>
      <c r="C43" s="5" t="s">
        <v>149</v>
      </c>
      <c r="D43" s="171"/>
      <c r="E43" s="171"/>
      <c r="F43" s="171"/>
    </row>
    <row r="44" spans="1:6" ht="15.6" x14ac:dyDescent="0.3">
      <c r="A44" s="200"/>
      <c r="B44" s="201"/>
      <c r="C44" s="5" t="s">
        <v>150</v>
      </c>
      <c r="D44" s="171"/>
      <c r="E44" s="171"/>
      <c r="F44" s="171"/>
    </row>
    <row r="45" spans="1:6" ht="15.6" x14ac:dyDescent="0.3">
      <c r="A45" s="200"/>
      <c r="B45" s="201"/>
      <c r="C45" s="5" t="s">
        <v>151</v>
      </c>
      <c r="D45" s="171"/>
      <c r="E45" s="171"/>
      <c r="F45" s="171"/>
    </row>
    <row r="46" spans="1:6" ht="15.6" x14ac:dyDescent="0.3">
      <c r="A46" s="200"/>
      <c r="B46" s="201"/>
      <c r="C46" s="5" t="s">
        <v>152</v>
      </c>
      <c r="D46" s="171"/>
      <c r="E46" s="171"/>
      <c r="F46" s="171"/>
    </row>
    <row r="47" spans="1:6" ht="16.2" x14ac:dyDescent="0.3">
      <c r="A47" s="202">
        <v>9</v>
      </c>
      <c r="B47" s="197" t="s">
        <v>28</v>
      </c>
      <c r="C47" s="154" t="s">
        <v>21</v>
      </c>
      <c r="D47" s="169"/>
      <c r="E47" s="169"/>
      <c r="F47" s="169"/>
    </row>
    <row r="48" spans="1:6" ht="16.2" x14ac:dyDescent="0.3">
      <c r="A48" s="203"/>
      <c r="B48" s="198"/>
      <c r="C48" s="154" t="s">
        <v>25</v>
      </c>
      <c r="D48" s="169"/>
      <c r="E48" s="169"/>
      <c r="F48" s="169"/>
    </row>
    <row r="49" spans="1:6" ht="16.2" x14ac:dyDescent="0.3">
      <c r="A49" s="203"/>
      <c r="B49" s="198"/>
      <c r="C49" s="154" t="s">
        <v>22</v>
      </c>
      <c r="D49" s="169"/>
      <c r="E49" s="169"/>
      <c r="F49" s="169"/>
    </row>
    <row r="50" spans="1:6" ht="16.2" x14ac:dyDescent="0.3">
      <c r="A50" s="203"/>
      <c r="B50" s="198"/>
      <c r="C50" s="154" t="s">
        <v>23</v>
      </c>
      <c r="D50" s="169"/>
      <c r="E50" s="169"/>
      <c r="F50" s="169"/>
    </row>
    <row r="51" spans="1:6" ht="16.2" x14ac:dyDescent="0.3">
      <c r="A51" s="204"/>
      <c r="B51" s="199"/>
      <c r="C51" s="154" t="s">
        <v>24</v>
      </c>
      <c r="D51" s="169"/>
      <c r="E51" s="169"/>
      <c r="F51" s="169"/>
    </row>
    <row r="52" spans="1:6" ht="16.2" x14ac:dyDescent="0.3">
      <c r="A52" s="202">
        <v>10</v>
      </c>
      <c r="B52" s="197" t="s">
        <v>31</v>
      </c>
      <c r="C52" s="154" t="s">
        <v>21</v>
      </c>
      <c r="D52" s="169"/>
      <c r="E52" s="169"/>
      <c r="F52" s="169"/>
    </row>
    <row r="53" spans="1:6" ht="16.2" x14ac:dyDescent="0.3">
      <c r="A53" s="203"/>
      <c r="B53" s="198"/>
      <c r="C53" s="154" t="s">
        <v>25</v>
      </c>
      <c r="D53" s="169"/>
      <c r="E53" s="169"/>
      <c r="F53" s="169"/>
    </row>
    <row r="54" spans="1:6" ht="16.2" x14ac:dyDescent="0.3">
      <c r="A54" s="204"/>
      <c r="B54" s="199"/>
      <c r="C54" s="154" t="s">
        <v>153</v>
      </c>
      <c r="D54" s="169"/>
      <c r="E54" s="169"/>
      <c r="F54" s="169"/>
    </row>
    <row r="55" spans="1:6" ht="31.2" customHeight="1" x14ac:dyDescent="0.3">
      <c r="A55" s="202">
        <v>11</v>
      </c>
      <c r="B55" s="197" t="s">
        <v>154</v>
      </c>
      <c r="C55" s="154" t="s">
        <v>21</v>
      </c>
      <c r="D55" s="169"/>
      <c r="E55" s="169"/>
      <c r="F55" s="169"/>
    </row>
    <row r="56" spans="1:6" ht="16.2" x14ac:dyDescent="0.3">
      <c r="A56" s="203"/>
      <c r="B56" s="198"/>
      <c r="C56" s="154" t="s">
        <v>25</v>
      </c>
      <c r="D56" s="169"/>
      <c r="E56" s="169"/>
      <c r="F56" s="169"/>
    </row>
    <row r="57" spans="1:6" ht="16.2" x14ac:dyDescent="0.3">
      <c r="A57" s="203"/>
      <c r="B57" s="198"/>
      <c r="C57" s="154" t="s">
        <v>22</v>
      </c>
      <c r="D57" s="169"/>
      <c r="E57" s="169"/>
      <c r="F57" s="169"/>
    </row>
    <row r="58" spans="1:6" ht="16.2" x14ac:dyDescent="0.3">
      <c r="A58" s="203"/>
      <c r="B58" s="198"/>
      <c r="C58" s="154" t="s">
        <v>23</v>
      </c>
      <c r="D58" s="169"/>
      <c r="E58" s="169"/>
      <c r="F58" s="169"/>
    </row>
    <row r="59" spans="1:6" ht="16.2" x14ac:dyDescent="0.3">
      <c r="A59" s="204"/>
      <c r="B59" s="199"/>
      <c r="C59" s="154" t="s">
        <v>155</v>
      </c>
      <c r="D59" s="169"/>
      <c r="E59" s="169"/>
      <c r="F59" s="169"/>
    </row>
    <row r="60" spans="1:6" ht="16.2" x14ac:dyDescent="0.3">
      <c r="A60" s="202">
        <v>12</v>
      </c>
      <c r="B60" s="197" t="s">
        <v>156</v>
      </c>
      <c r="C60" s="154" t="s">
        <v>21</v>
      </c>
      <c r="D60" s="169"/>
      <c r="E60" s="169"/>
      <c r="F60" s="169"/>
    </row>
    <row r="61" spans="1:6" ht="16.2" x14ac:dyDescent="0.3">
      <c r="A61" s="203"/>
      <c r="B61" s="198"/>
      <c r="C61" s="154" t="s">
        <v>22</v>
      </c>
      <c r="D61" s="169"/>
      <c r="E61" s="169"/>
      <c r="F61" s="169"/>
    </row>
    <row r="62" spans="1:6" ht="16.2" x14ac:dyDescent="0.3">
      <c r="A62" s="203"/>
      <c r="B62" s="198"/>
      <c r="C62" s="154" t="s">
        <v>157</v>
      </c>
      <c r="D62" s="169"/>
      <c r="E62" s="169"/>
      <c r="F62" s="169"/>
    </row>
    <row r="63" spans="1:6" ht="16.2" x14ac:dyDescent="0.3">
      <c r="A63" s="204"/>
      <c r="B63" s="199"/>
      <c r="C63" s="154" t="s">
        <v>158</v>
      </c>
      <c r="D63" s="169"/>
      <c r="E63" s="169"/>
      <c r="F63" s="169"/>
    </row>
    <row r="64" spans="1:6" ht="16.2" x14ac:dyDescent="0.3">
      <c r="A64" s="205">
        <v>13</v>
      </c>
      <c r="B64" s="201" t="s">
        <v>159</v>
      </c>
      <c r="C64" s="154" t="s">
        <v>21</v>
      </c>
      <c r="D64" s="179"/>
      <c r="E64" s="169"/>
      <c r="F64" s="169"/>
    </row>
    <row r="65" spans="1:6" ht="16.2" x14ac:dyDescent="0.3">
      <c r="A65" s="205"/>
      <c r="B65" s="201"/>
      <c r="C65" s="154" t="s">
        <v>160</v>
      </c>
      <c r="D65" s="169"/>
      <c r="E65" s="169"/>
      <c r="F65" s="169"/>
    </row>
    <row r="66" spans="1:6" ht="16.8" x14ac:dyDescent="0.35">
      <c r="A66" s="172"/>
      <c r="B66" s="173"/>
      <c r="C66" s="174"/>
      <c r="D66" s="172"/>
      <c r="E66" s="172"/>
      <c r="F66" s="172"/>
    </row>
    <row r="67" spans="1:6" ht="16.8" x14ac:dyDescent="0.35">
      <c r="A67" s="172"/>
      <c r="B67" s="173"/>
      <c r="C67" s="174"/>
      <c r="D67" s="172"/>
      <c r="E67" s="172"/>
      <c r="F67" s="172"/>
    </row>
    <row r="68" spans="1:6" ht="16.8" x14ac:dyDescent="0.35">
      <c r="A68" s="172"/>
      <c r="B68" s="173"/>
      <c r="C68" s="174"/>
      <c r="D68" s="172"/>
      <c r="E68" s="172"/>
      <c r="F68" s="172"/>
    </row>
    <row r="69" spans="1:6" ht="16.8" x14ac:dyDescent="0.35">
      <c r="A69" s="172"/>
      <c r="B69" s="173"/>
      <c r="C69" s="174"/>
      <c r="D69" s="172"/>
      <c r="E69" s="172"/>
      <c r="F69" s="172"/>
    </row>
    <row r="70" spans="1:6" ht="16.8" x14ac:dyDescent="0.35">
      <c r="A70" s="172"/>
      <c r="B70" s="173"/>
      <c r="C70" s="174"/>
      <c r="D70" s="172"/>
      <c r="E70" s="172"/>
      <c r="F70" s="172"/>
    </row>
    <row r="71" spans="1:6" ht="16.8" x14ac:dyDescent="0.35">
      <c r="A71" s="172"/>
      <c r="B71" s="173"/>
      <c r="C71" s="174"/>
      <c r="D71" s="172"/>
      <c r="E71" s="172"/>
      <c r="F71" s="172"/>
    </row>
    <row r="72" spans="1:6" ht="16.8" x14ac:dyDescent="0.35">
      <c r="A72" s="172"/>
      <c r="B72" s="173"/>
      <c r="C72" s="174"/>
      <c r="D72" s="172"/>
      <c r="E72" s="172"/>
      <c r="F72" s="172"/>
    </row>
    <row r="73" spans="1:6" ht="16.8" x14ac:dyDescent="0.35">
      <c r="A73" s="172"/>
      <c r="B73" s="173"/>
      <c r="C73" s="174"/>
      <c r="D73" s="172"/>
      <c r="E73" s="172"/>
      <c r="F73" s="172"/>
    </row>
    <row r="74" spans="1:6" ht="16.8" x14ac:dyDescent="0.35">
      <c r="A74" s="172"/>
      <c r="B74" s="173"/>
      <c r="C74" s="174"/>
      <c r="D74" s="172"/>
      <c r="E74" s="172"/>
      <c r="F74" s="172"/>
    </row>
    <row r="75" spans="1:6" ht="16.8" x14ac:dyDescent="0.35">
      <c r="A75" s="172"/>
      <c r="B75" s="173"/>
      <c r="C75" s="174"/>
      <c r="D75" s="172"/>
      <c r="E75" s="172"/>
      <c r="F75" s="172"/>
    </row>
    <row r="76" spans="1:6" ht="16.8" x14ac:dyDescent="0.35">
      <c r="A76" s="172"/>
      <c r="B76" s="173"/>
      <c r="C76" s="174"/>
      <c r="D76" s="172"/>
      <c r="E76" s="172"/>
      <c r="F76" s="172"/>
    </row>
    <row r="77" spans="1:6" ht="16.8" x14ac:dyDescent="0.35">
      <c r="A77" s="172"/>
      <c r="B77" s="173"/>
      <c r="C77" s="174"/>
      <c r="D77" s="172"/>
      <c r="E77" s="172"/>
      <c r="F77" s="172"/>
    </row>
    <row r="78" spans="1:6" ht="16.8" x14ac:dyDescent="0.35">
      <c r="A78" s="172"/>
      <c r="B78" s="173"/>
      <c r="C78" s="174"/>
      <c r="D78" s="172"/>
      <c r="E78" s="172"/>
      <c r="F78" s="172"/>
    </row>
    <row r="79" spans="1:6" ht="16.8" x14ac:dyDescent="0.35">
      <c r="A79" s="172"/>
      <c r="B79" s="173"/>
      <c r="C79" s="174"/>
      <c r="D79" s="172"/>
      <c r="E79" s="172"/>
      <c r="F79" s="172"/>
    </row>
    <row r="80" spans="1:6" ht="16.8" x14ac:dyDescent="0.35">
      <c r="A80" s="172"/>
      <c r="B80" s="173"/>
      <c r="C80" s="174"/>
      <c r="D80" s="172"/>
      <c r="E80" s="172"/>
      <c r="F80" s="172"/>
    </row>
    <row r="81" spans="1:6" ht="16.8" x14ac:dyDescent="0.35">
      <c r="A81" s="172"/>
      <c r="B81" s="173"/>
      <c r="C81" s="174"/>
      <c r="D81" s="172"/>
      <c r="E81" s="172"/>
      <c r="F81" s="172"/>
    </row>
    <row r="82" spans="1:6" ht="16.8" x14ac:dyDescent="0.35">
      <c r="A82" s="172"/>
      <c r="B82" s="173"/>
      <c r="C82" s="174"/>
      <c r="D82" s="172"/>
      <c r="E82" s="172"/>
      <c r="F82" s="172"/>
    </row>
    <row r="83" spans="1:6" x14ac:dyDescent="0.3">
      <c r="A83" s="172"/>
      <c r="B83" s="175"/>
      <c r="C83" s="176"/>
      <c r="D83" s="172"/>
      <c r="E83" s="172"/>
      <c r="F83" s="172"/>
    </row>
    <row r="84" spans="1:6" x14ac:dyDescent="0.3">
      <c r="A84" s="172"/>
      <c r="B84" s="175"/>
      <c r="C84" s="176"/>
      <c r="D84" s="172"/>
      <c r="E84" s="172"/>
      <c r="F84" s="172"/>
    </row>
    <row r="85" spans="1:6" x14ac:dyDescent="0.3">
      <c r="A85" s="172"/>
      <c r="B85" s="175"/>
      <c r="C85" s="176"/>
      <c r="D85" s="172"/>
      <c r="E85" s="172"/>
      <c r="F85" s="172"/>
    </row>
    <row r="86" spans="1:6" x14ac:dyDescent="0.3">
      <c r="A86" s="172"/>
      <c r="B86" s="175"/>
      <c r="C86" s="176"/>
      <c r="D86" s="172"/>
      <c r="E86" s="172"/>
      <c r="F86" s="172"/>
    </row>
    <row r="87" spans="1:6" x14ac:dyDescent="0.3">
      <c r="A87" s="172"/>
      <c r="B87" s="175"/>
      <c r="C87" s="176"/>
      <c r="D87" s="172"/>
      <c r="E87" s="172"/>
      <c r="F87" s="172"/>
    </row>
    <row r="88" spans="1:6" x14ac:dyDescent="0.3">
      <c r="A88" s="172"/>
      <c r="B88" s="175"/>
      <c r="C88" s="176"/>
      <c r="D88" s="172"/>
      <c r="E88" s="172"/>
      <c r="F88" s="172"/>
    </row>
    <row r="89" spans="1:6" x14ac:dyDescent="0.3">
      <c r="A89" s="172"/>
      <c r="B89" s="175"/>
      <c r="C89" s="176"/>
      <c r="D89" s="172"/>
      <c r="E89" s="172"/>
      <c r="F89" s="172"/>
    </row>
    <row r="90" spans="1:6" x14ac:dyDescent="0.3">
      <c r="A90" s="172"/>
      <c r="B90" s="175"/>
      <c r="C90" s="176"/>
      <c r="D90" s="172"/>
      <c r="E90" s="172"/>
      <c r="F90" s="172"/>
    </row>
    <row r="91" spans="1:6" x14ac:dyDescent="0.3">
      <c r="A91" s="172"/>
      <c r="B91" s="175"/>
      <c r="C91" s="176"/>
      <c r="D91" s="172"/>
      <c r="E91" s="172"/>
      <c r="F91" s="172"/>
    </row>
    <row r="92" spans="1:6" x14ac:dyDescent="0.3">
      <c r="A92" s="172"/>
      <c r="B92" s="175"/>
      <c r="C92" s="176"/>
      <c r="D92" s="172"/>
      <c r="E92" s="172"/>
      <c r="F92" s="172"/>
    </row>
    <row r="93" spans="1:6" x14ac:dyDescent="0.3">
      <c r="A93" s="172"/>
      <c r="B93" s="175"/>
      <c r="C93" s="176"/>
      <c r="D93" s="172"/>
      <c r="E93" s="172"/>
      <c r="F93" s="172"/>
    </row>
    <row r="94" spans="1:6" x14ac:dyDescent="0.3">
      <c r="A94" s="172"/>
      <c r="B94" s="175"/>
      <c r="C94" s="176"/>
      <c r="D94" s="172"/>
      <c r="E94" s="172"/>
      <c r="F94" s="172"/>
    </row>
    <row r="95" spans="1:6" x14ac:dyDescent="0.3">
      <c r="A95" s="172"/>
      <c r="B95" s="175"/>
      <c r="C95" s="176"/>
      <c r="D95" s="172"/>
      <c r="E95" s="172"/>
      <c r="F95" s="172"/>
    </row>
    <row r="96" spans="1:6" x14ac:dyDescent="0.3">
      <c r="A96" s="172"/>
      <c r="B96" s="175"/>
      <c r="C96" s="176"/>
      <c r="D96" s="172"/>
      <c r="E96" s="172"/>
      <c r="F96" s="172"/>
    </row>
    <row r="97" spans="1:6" x14ac:dyDescent="0.3">
      <c r="A97" s="172"/>
      <c r="B97" s="175"/>
      <c r="C97" s="176"/>
      <c r="D97" s="172"/>
      <c r="E97" s="172"/>
      <c r="F97" s="172"/>
    </row>
    <row r="98" spans="1:6" x14ac:dyDescent="0.3">
      <c r="A98" s="172"/>
      <c r="B98" s="175"/>
      <c r="C98" s="176"/>
      <c r="D98" s="172"/>
      <c r="E98" s="172"/>
      <c r="F98" s="172"/>
    </row>
    <row r="99" spans="1:6" x14ac:dyDescent="0.3">
      <c r="A99" s="172"/>
      <c r="B99" s="175"/>
      <c r="C99" s="176"/>
      <c r="D99" s="172"/>
      <c r="E99" s="172"/>
      <c r="F99" s="172"/>
    </row>
    <row r="100" spans="1:6" x14ac:dyDescent="0.3">
      <c r="A100" s="172"/>
      <c r="B100" s="175"/>
      <c r="C100" s="176"/>
      <c r="D100" s="172"/>
      <c r="E100" s="172"/>
      <c r="F100" s="172"/>
    </row>
    <row r="101" spans="1:6" x14ac:dyDescent="0.3">
      <c r="A101" s="172"/>
      <c r="B101" s="175"/>
      <c r="C101" s="176"/>
      <c r="D101" s="172"/>
      <c r="E101" s="172"/>
      <c r="F101" s="172"/>
    </row>
    <row r="102" spans="1:6" x14ac:dyDescent="0.3">
      <c r="A102" s="172"/>
      <c r="B102" s="175"/>
      <c r="C102" s="176"/>
      <c r="D102" s="172"/>
      <c r="E102" s="172"/>
      <c r="F102" s="172"/>
    </row>
    <row r="103" spans="1:6" x14ac:dyDescent="0.3">
      <c r="A103" s="172"/>
      <c r="B103" s="175"/>
      <c r="C103" s="176"/>
      <c r="D103" s="172"/>
      <c r="E103" s="172"/>
      <c r="F103" s="172"/>
    </row>
    <row r="104" spans="1:6" x14ac:dyDescent="0.3">
      <c r="A104" s="172"/>
      <c r="B104" s="175"/>
      <c r="C104" s="176"/>
      <c r="D104" s="172"/>
      <c r="E104" s="172"/>
      <c r="F104" s="172"/>
    </row>
    <row r="105" spans="1:6" x14ac:dyDescent="0.3">
      <c r="A105" s="172"/>
      <c r="B105" s="175"/>
      <c r="C105" s="176"/>
      <c r="D105" s="172"/>
      <c r="E105" s="172"/>
      <c r="F105" s="172"/>
    </row>
    <row r="106" spans="1:6" x14ac:dyDescent="0.3">
      <c r="A106" s="172"/>
      <c r="B106" s="175"/>
      <c r="C106" s="176"/>
      <c r="D106" s="172"/>
      <c r="E106" s="172"/>
      <c r="F106" s="172"/>
    </row>
    <row r="107" spans="1:6" x14ac:dyDescent="0.3">
      <c r="A107" s="172"/>
      <c r="B107" s="175"/>
      <c r="C107" s="176"/>
      <c r="D107" s="172"/>
      <c r="E107" s="172"/>
      <c r="F107" s="172"/>
    </row>
    <row r="108" spans="1:6" x14ac:dyDescent="0.3">
      <c r="A108" s="172"/>
      <c r="B108" s="175"/>
      <c r="C108" s="176"/>
      <c r="D108" s="172"/>
      <c r="E108" s="172"/>
      <c r="F108" s="172"/>
    </row>
    <row r="109" spans="1:6" x14ac:dyDescent="0.3">
      <c r="A109" s="172"/>
      <c r="B109" s="175"/>
      <c r="C109" s="176"/>
      <c r="D109" s="172"/>
      <c r="E109" s="172"/>
      <c r="F109" s="172"/>
    </row>
    <row r="110" spans="1:6" x14ac:dyDescent="0.3">
      <c r="A110" s="172"/>
      <c r="B110" s="175"/>
      <c r="C110" s="176"/>
      <c r="D110" s="172"/>
      <c r="E110" s="172"/>
      <c r="F110" s="172"/>
    </row>
    <row r="111" spans="1:6" x14ac:dyDescent="0.3">
      <c r="A111" s="172"/>
      <c r="B111" s="175"/>
      <c r="C111" s="176"/>
      <c r="D111" s="172"/>
      <c r="E111" s="172"/>
      <c r="F111" s="172"/>
    </row>
    <row r="112" spans="1:6" x14ac:dyDescent="0.3">
      <c r="A112" s="172"/>
      <c r="B112" s="175"/>
      <c r="C112" s="176"/>
      <c r="D112" s="172"/>
      <c r="E112" s="172"/>
      <c r="F112" s="172"/>
    </row>
    <row r="113" spans="1:6" x14ac:dyDescent="0.3">
      <c r="A113" s="172"/>
      <c r="B113" s="175"/>
      <c r="C113" s="176"/>
      <c r="D113" s="172"/>
      <c r="E113" s="172"/>
      <c r="F113" s="172"/>
    </row>
    <row r="114" spans="1:6" x14ac:dyDescent="0.3">
      <c r="A114" s="172"/>
      <c r="B114" s="175"/>
      <c r="C114" s="176"/>
      <c r="D114" s="172"/>
      <c r="E114" s="172"/>
      <c r="F114" s="172"/>
    </row>
    <row r="115" spans="1:6" x14ac:dyDescent="0.3">
      <c r="A115" s="172"/>
      <c r="B115" s="175"/>
      <c r="C115" s="176"/>
      <c r="D115" s="172"/>
      <c r="E115" s="172"/>
      <c r="F115" s="172"/>
    </row>
    <row r="116" spans="1:6" x14ac:dyDescent="0.3">
      <c r="A116" s="172"/>
      <c r="B116" s="175"/>
      <c r="C116" s="176"/>
      <c r="D116" s="172"/>
      <c r="E116" s="172"/>
      <c r="F116" s="172"/>
    </row>
    <row r="117" spans="1:6" x14ac:dyDescent="0.3">
      <c r="A117" s="172"/>
      <c r="B117" s="175"/>
      <c r="C117" s="176"/>
      <c r="D117" s="172"/>
      <c r="E117" s="172"/>
      <c r="F117" s="172"/>
    </row>
    <row r="118" spans="1:6" x14ac:dyDescent="0.3">
      <c r="A118" s="172"/>
      <c r="B118" s="175"/>
      <c r="C118" s="176"/>
      <c r="D118" s="172"/>
      <c r="E118" s="172"/>
      <c r="F118" s="172"/>
    </row>
    <row r="119" spans="1:6" x14ac:dyDescent="0.3">
      <c r="A119" s="172"/>
      <c r="B119" s="175"/>
      <c r="C119" s="176"/>
      <c r="D119" s="172"/>
      <c r="E119" s="172"/>
      <c r="F119" s="172"/>
    </row>
    <row r="120" spans="1:6" x14ac:dyDescent="0.3">
      <c r="A120" s="172"/>
      <c r="B120" s="175"/>
      <c r="C120" s="176"/>
      <c r="D120" s="172"/>
      <c r="E120" s="172"/>
      <c r="F120" s="172"/>
    </row>
    <row r="121" spans="1:6" x14ac:dyDescent="0.3">
      <c r="A121" s="172"/>
      <c r="B121" s="175"/>
      <c r="C121" s="176"/>
      <c r="D121" s="172"/>
      <c r="E121" s="172"/>
      <c r="F121" s="172"/>
    </row>
    <row r="122" spans="1:6" x14ac:dyDescent="0.3">
      <c r="A122" s="172"/>
      <c r="B122" s="175"/>
      <c r="C122" s="176"/>
      <c r="D122" s="172"/>
      <c r="E122" s="172"/>
      <c r="F122" s="172"/>
    </row>
    <row r="123" spans="1:6" x14ac:dyDescent="0.3">
      <c r="A123" s="172"/>
      <c r="B123" s="175"/>
      <c r="C123" s="176"/>
      <c r="D123" s="172"/>
      <c r="E123" s="172"/>
      <c r="F123" s="172"/>
    </row>
    <row r="124" spans="1:6" x14ac:dyDescent="0.3">
      <c r="A124" s="172"/>
      <c r="B124" s="175"/>
      <c r="C124" s="176"/>
      <c r="D124" s="172"/>
      <c r="E124" s="172"/>
      <c r="F124" s="172"/>
    </row>
    <row r="125" spans="1:6" x14ac:dyDescent="0.3">
      <c r="A125" s="172"/>
      <c r="B125" s="175"/>
      <c r="C125" s="176"/>
      <c r="D125" s="172"/>
      <c r="E125" s="172"/>
      <c r="F125" s="172"/>
    </row>
    <row r="126" spans="1:6" x14ac:dyDescent="0.3">
      <c r="A126" s="172"/>
      <c r="B126" s="175"/>
      <c r="C126" s="176"/>
      <c r="D126" s="172"/>
      <c r="E126" s="172"/>
      <c r="F126" s="172"/>
    </row>
    <row r="127" spans="1:6" x14ac:dyDescent="0.3">
      <c r="A127" s="172"/>
      <c r="B127" s="175"/>
      <c r="C127" s="176"/>
      <c r="D127" s="172"/>
      <c r="E127" s="172"/>
      <c r="F127" s="172"/>
    </row>
    <row r="128" spans="1:6" x14ac:dyDescent="0.3">
      <c r="A128" s="172"/>
      <c r="B128" s="175"/>
      <c r="C128" s="176"/>
      <c r="D128" s="172"/>
      <c r="E128" s="172"/>
      <c r="F128" s="172"/>
    </row>
    <row r="129" spans="1:6" x14ac:dyDescent="0.3">
      <c r="A129" s="172"/>
      <c r="B129" s="175"/>
      <c r="C129" s="176"/>
      <c r="D129" s="172"/>
      <c r="E129" s="172"/>
      <c r="F129" s="172"/>
    </row>
    <row r="130" spans="1:6" x14ac:dyDescent="0.3">
      <c r="A130" s="172"/>
      <c r="B130" s="175"/>
      <c r="C130" s="176"/>
      <c r="D130" s="172"/>
      <c r="E130" s="172"/>
      <c r="F130" s="172"/>
    </row>
    <row r="131" spans="1:6" x14ac:dyDescent="0.3">
      <c r="A131" s="172"/>
      <c r="B131" s="175"/>
      <c r="C131" s="176"/>
      <c r="D131" s="172"/>
      <c r="E131" s="172"/>
      <c r="F131" s="172"/>
    </row>
    <row r="132" spans="1:6" x14ac:dyDescent="0.3">
      <c r="A132" s="172"/>
      <c r="B132" s="175"/>
      <c r="C132" s="176"/>
      <c r="D132" s="172"/>
      <c r="E132" s="172"/>
      <c r="F132" s="172"/>
    </row>
    <row r="133" spans="1:6" x14ac:dyDescent="0.3">
      <c r="A133" s="172"/>
      <c r="B133" s="175"/>
      <c r="C133" s="176"/>
      <c r="D133" s="172"/>
      <c r="E133" s="172"/>
      <c r="F133" s="172"/>
    </row>
    <row r="134" spans="1:6" x14ac:dyDescent="0.3">
      <c r="A134" s="172"/>
      <c r="B134" s="175"/>
      <c r="C134" s="176"/>
      <c r="D134" s="172"/>
      <c r="E134" s="172"/>
      <c r="F134" s="172"/>
    </row>
    <row r="135" spans="1:6" x14ac:dyDescent="0.3">
      <c r="A135" s="172"/>
      <c r="B135" s="175"/>
      <c r="C135" s="176"/>
      <c r="D135" s="172"/>
      <c r="E135" s="172"/>
      <c r="F135" s="172"/>
    </row>
    <row r="136" spans="1:6" x14ac:dyDescent="0.3">
      <c r="A136" s="172"/>
      <c r="B136" s="175"/>
      <c r="C136" s="176"/>
      <c r="D136" s="172"/>
      <c r="E136" s="172"/>
      <c r="F136" s="172"/>
    </row>
    <row r="137" spans="1:6" x14ac:dyDescent="0.3">
      <c r="A137" s="172"/>
      <c r="B137" s="175"/>
      <c r="C137" s="176"/>
      <c r="D137" s="172"/>
      <c r="E137" s="172"/>
      <c r="F137" s="172"/>
    </row>
    <row r="138" spans="1:6" x14ac:dyDescent="0.3">
      <c r="A138" s="172"/>
      <c r="B138" s="175"/>
      <c r="C138" s="176"/>
      <c r="D138" s="172"/>
      <c r="E138" s="172"/>
      <c r="F138" s="172"/>
    </row>
    <row r="139" spans="1:6" x14ac:dyDescent="0.3">
      <c r="A139" s="172"/>
      <c r="B139" s="175"/>
      <c r="C139" s="176"/>
      <c r="D139" s="172"/>
      <c r="E139" s="172"/>
      <c r="F139" s="172"/>
    </row>
    <row r="140" spans="1:6" x14ac:dyDescent="0.3">
      <c r="A140" s="172"/>
      <c r="B140" s="175"/>
      <c r="C140" s="176"/>
      <c r="D140" s="172"/>
      <c r="E140" s="172"/>
      <c r="F140" s="172"/>
    </row>
    <row r="141" spans="1:6" x14ac:dyDescent="0.3">
      <c r="A141" s="172"/>
      <c r="B141" s="175"/>
      <c r="C141" s="176"/>
      <c r="D141" s="172"/>
      <c r="E141" s="172"/>
      <c r="F141" s="172"/>
    </row>
    <row r="142" spans="1:6" x14ac:dyDescent="0.3">
      <c r="A142" s="172"/>
      <c r="B142" s="175"/>
      <c r="C142" s="176"/>
      <c r="D142" s="172"/>
      <c r="E142" s="172"/>
      <c r="F142" s="172"/>
    </row>
    <row r="143" spans="1:6" x14ac:dyDescent="0.3">
      <c r="A143" s="172"/>
      <c r="B143" s="175"/>
      <c r="C143" s="176"/>
      <c r="D143" s="172"/>
      <c r="E143" s="172"/>
      <c r="F143" s="172"/>
    </row>
    <row r="144" spans="1:6" x14ac:dyDescent="0.3">
      <c r="A144" s="172"/>
      <c r="B144" s="175"/>
      <c r="C144" s="176"/>
      <c r="D144" s="172"/>
      <c r="E144" s="172"/>
      <c r="F144" s="172"/>
    </row>
    <row r="145" spans="1:6" x14ac:dyDescent="0.3">
      <c r="A145" s="172"/>
      <c r="B145" s="175"/>
      <c r="C145" s="176"/>
      <c r="D145" s="172"/>
      <c r="E145" s="172"/>
      <c r="F145" s="172"/>
    </row>
  </sheetData>
  <mergeCells count="26">
    <mergeCell ref="A64:A65"/>
    <mergeCell ref="B64:B65"/>
    <mergeCell ref="A52:A54"/>
    <mergeCell ref="B52:B54"/>
    <mergeCell ref="A55:A59"/>
    <mergeCell ref="B55:B59"/>
    <mergeCell ref="A60:A63"/>
    <mergeCell ref="B60:B63"/>
    <mergeCell ref="A36:A41"/>
    <mergeCell ref="B36:B41"/>
    <mergeCell ref="A42:A46"/>
    <mergeCell ref="B42:B46"/>
    <mergeCell ref="A47:A51"/>
    <mergeCell ref="B47:B51"/>
    <mergeCell ref="A25:A30"/>
    <mergeCell ref="B25:B30"/>
    <mergeCell ref="A31:A35"/>
    <mergeCell ref="B31:B35"/>
    <mergeCell ref="B2:B7"/>
    <mergeCell ref="A2:A7"/>
    <mergeCell ref="A8:A13"/>
    <mergeCell ref="B8:B13"/>
    <mergeCell ref="A14:A18"/>
    <mergeCell ref="B14:B18"/>
    <mergeCell ref="A19:A24"/>
    <mergeCell ref="B19:B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6"/>
  <sheetViews>
    <sheetView tabSelected="1" topLeftCell="A13" workbookViewId="0">
      <selection activeCell="B25" sqref="B25"/>
    </sheetView>
  </sheetViews>
  <sheetFormatPr defaultColWidth="8.88671875" defaultRowHeight="16.8" x14ac:dyDescent="0.3"/>
  <cols>
    <col min="1" max="1" width="19.109375" style="177" bestFit="1" customWidth="1"/>
    <col min="2" max="2" width="20.6640625" style="177" customWidth="1"/>
    <col min="3" max="3" width="8.88671875" style="177"/>
    <col min="4" max="4" width="22.6640625" style="177" customWidth="1"/>
    <col min="5" max="5" width="8.88671875" style="177"/>
    <col min="6" max="6" width="16.44140625" style="177" customWidth="1"/>
    <col min="7" max="7" width="8.88671875" style="177"/>
    <col min="8" max="8" width="21" style="177" customWidth="1"/>
    <col min="9" max="11" width="8.88671875" style="177"/>
    <col min="12" max="12" width="17.33203125" style="177" customWidth="1"/>
    <col min="13" max="20" width="8.88671875" style="185"/>
    <col min="21" max="16384" width="8.88671875" style="177"/>
  </cols>
  <sheetData>
    <row r="1" spans="1:20" x14ac:dyDescent="0.3">
      <c r="A1" s="178" t="s">
        <v>164</v>
      </c>
    </row>
    <row r="2" spans="1:20" x14ac:dyDescent="0.3">
      <c r="A2" s="177" t="s">
        <v>163</v>
      </c>
    </row>
    <row r="3" spans="1:20" x14ac:dyDescent="0.3">
      <c r="A3" s="177" t="s">
        <v>177</v>
      </c>
    </row>
    <row r="4" spans="1:20" x14ac:dyDescent="0.3">
      <c r="A4" s="177" t="s">
        <v>165</v>
      </c>
    </row>
    <row r="5" spans="1:20" x14ac:dyDescent="0.3">
      <c r="A5" s="177" t="s">
        <v>166</v>
      </c>
    </row>
    <row r="6" spans="1:20" x14ac:dyDescent="0.3">
      <c r="A6" s="177" t="s">
        <v>174</v>
      </c>
    </row>
    <row r="7" spans="1:20" x14ac:dyDescent="0.3">
      <c r="A7" s="177" t="s">
        <v>168</v>
      </c>
    </row>
    <row r="8" spans="1:20" x14ac:dyDescent="0.3">
      <c r="A8" s="177" t="s">
        <v>167</v>
      </c>
    </row>
    <row r="9" spans="1:20" x14ac:dyDescent="0.3">
      <c r="A9" s="177" t="s">
        <v>169</v>
      </c>
    </row>
    <row r="10" spans="1:20" x14ac:dyDescent="0.3">
      <c r="A10" s="177" t="s">
        <v>173</v>
      </c>
    </row>
    <row r="11" spans="1:20" x14ac:dyDescent="0.3">
      <c r="A11" s="177" t="s">
        <v>170</v>
      </c>
    </row>
    <row r="12" spans="1:20" x14ac:dyDescent="0.3">
      <c r="A12" s="177" t="s">
        <v>171</v>
      </c>
    </row>
    <row r="13" spans="1:20" x14ac:dyDescent="0.3">
      <c r="A13" s="177" t="s">
        <v>228</v>
      </c>
    </row>
    <row r="14" spans="1:20" x14ac:dyDescent="0.3">
      <c r="A14" s="177" t="s">
        <v>172</v>
      </c>
    </row>
    <row r="15" spans="1:20" x14ac:dyDescent="0.3">
      <c r="A15" s="177" t="s">
        <v>175</v>
      </c>
    </row>
    <row r="16" spans="1:20" ht="16.5" customHeight="1" x14ac:dyDescent="0.3">
      <c r="A16" s="210" t="s">
        <v>163</v>
      </c>
      <c r="B16" s="189" t="s">
        <v>164</v>
      </c>
      <c r="C16" s="184"/>
      <c r="D16" s="183" t="s">
        <v>163</v>
      </c>
      <c r="E16" s="184"/>
      <c r="F16" s="183" t="s">
        <v>243</v>
      </c>
      <c r="G16" s="184"/>
      <c r="H16" s="184"/>
      <c r="I16" s="184"/>
      <c r="J16" s="184"/>
      <c r="K16" s="184"/>
      <c r="L16" s="184"/>
      <c r="M16" s="207" t="s">
        <v>244</v>
      </c>
      <c r="N16" s="207"/>
      <c r="O16" s="207"/>
      <c r="P16" s="207"/>
      <c r="Q16" s="207"/>
      <c r="R16" s="207"/>
      <c r="S16" s="207"/>
      <c r="T16" s="207"/>
    </row>
    <row r="17" spans="1:20" x14ac:dyDescent="0.3">
      <c r="A17" s="210"/>
      <c r="B17" s="190" t="s">
        <v>178</v>
      </c>
      <c r="C17" s="184"/>
      <c r="D17" s="191" t="s">
        <v>178</v>
      </c>
      <c r="E17" s="184"/>
      <c r="F17" s="191" t="s">
        <v>178</v>
      </c>
      <c r="G17" s="184"/>
      <c r="H17" s="184"/>
      <c r="I17" s="184"/>
      <c r="J17" s="184"/>
      <c r="K17" s="184"/>
      <c r="L17" s="184"/>
      <c r="M17" s="207"/>
      <c r="N17" s="207"/>
      <c r="O17" s="207"/>
      <c r="P17" s="207"/>
      <c r="Q17" s="207"/>
      <c r="R17" s="207"/>
      <c r="S17" s="207"/>
      <c r="T17" s="207"/>
    </row>
    <row r="18" spans="1:20" x14ac:dyDescent="0.3">
      <c r="A18" s="210"/>
      <c r="B18" s="189" t="s">
        <v>161</v>
      </c>
      <c r="C18" s="184"/>
      <c r="D18" s="183" t="s">
        <v>184</v>
      </c>
      <c r="E18" s="184"/>
      <c r="F18" s="183" t="s">
        <v>179</v>
      </c>
      <c r="G18" s="184"/>
      <c r="H18" s="184"/>
      <c r="I18" s="184"/>
      <c r="J18" s="184"/>
      <c r="K18" s="184"/>
      <c r="L18" s="184"/>
      <c r="M18" s="207"/>
      <c r="N18" s="207"/>
      <c r="O18" s="207"/>
      <c r="P18" s="207"/>
      <c r="Q18" s="207"/>
      <c r="R18" s="207"/>
      <c r="S18" s="207"/>
      <c r="T18" s="207"/>
    </row>
    <row r="19" spans="1:20" x14ac:dyDescent="0.3">
      <c r="A19" s="210"/>
      <c r="B19" s="189" t="s">
        <v>162</v>
      </c>
      <c r="C19" s="184"/>
      <c r="D19" s="183" t="s">
        <v>161</v>
      </c>
      <c r="E19" s="184"/>
      <c r="F19" s="183" t="s">
        <v>180</v>
      </c>
      <c r="G19" s="184"/>
      <c r="H19" s="184"/>
      <c r="I19" s="184"/>
      <c r="J19" s="184"/>
      <c r="K19" s="184"/>
      <c r="L19" s="184"/>
      <c r="M19" s="207"/>
      <c r="N19" s="207"/>
      <c r="O19" s="207"/>
      <c r="P19" s="207"/>
      <c r="Q19" s="207"/>
      <c r="R19" s="207"/>
      <c r="S19" s="207"/>
      <c r="T19" s="207"/>
    </row>
    <row r="20" spans="1:20" x14ac:dyDescent="0.3">
      <c r="A20" s="210"/>
      <c r="B20" s="184"/>
      <c r="C20" s="184"/>
      <c r="D20" s="183" t="s">
        <v>197</v>
      </c>
      <c r="E20" s="184"/>
      <c r="F20" s="183" t="s">
        <v>181</v>
      </c>
      <c r="G20" s="184"/>
      <c r="H20" s="184"/>
      <c r="I20" s="184"/>
      <c r="J20" s="184"/>
      <c r="K20" s="184"/>
      <c r="L20" s="184"/>
      <c r="M20" s="207"/>
      <c r="N20" s="207"/>
      <c r="O20" s="207"/>
      <c r="P20" s="207"/>
      <c r="Q20" s="207"/>
      <c r="R20" s="207"/>
      <c r="S20" s="207"/>
      <c r="T20" s="207"/>
    </row>
    <row r="21" spans="1:20" x14ac:dyDescent="0.3">
      <c r="A21" s="210"/>
      <c r="B21" s="189" t="s">
        <v>241</v>
      </c>
      <c r="C21" s="184"/>
      <c r="D21" s="183" t="s">
        <v>232</v>
      </c>
      <c r="E21" s="184"/>
      <c r="F21" s="183" t="s">
        <v>196</v>
      </c>
      <c r="G21" s="184"/>
      <c r="H21" s="184"/>
      <c r="I21" s="184"/>
      <c r="J21" s="184"/>
      <c r="K21" s="184"/>
      <c r="L21" s="192"/>
      <c r="M21" s="207"/>
      <c r="N21" s="207"/>
      <c r="O21" s="207"/>
      <c r="P21" s="207"/>
      <c r="Q21" s="207"/>
      <c r="R21" s="207"/>
      <c r="S21" s="207"/>
      <c r="T21" s="207"/>
    </row>
    <row r="22" spans="1:20" x14ac:dyDescent="0.3">
      <c r="A22" s="210"/>
      <c r="B22" s="189"/>
      <c r="C22" s="184"/>
      <c r="D22" s="183" t="s">
        <v>240</v>
      </c>
      <c r="E22" s="184"/>
      <c r="F22" s="184"/>
      <c r="G22" s="184"/>
      <c r="H22" s="184"/>
      <c r="I22" s="184"/>
      <c r="J22" s="184"/>
      <c r="K22" s="184"/>
      <c r="L22" s="192"/>
      <c r="M22" s="207"/>
      <c r="N22" s="207"/>
      <c r="O22" s="207"/>
      <c r="P22" s="207"/>
      <c r="Q22" s="207"/>
      <c r="R22" s="207"/>
      <c r="S22" s="207"/>
      <c r="T22" s="207"/>
    </row>
    <row r="23" spans="1:20" x14ac:dyDescent="0.3">
      <c r="A23" s="210"/>
      <c r="B23" s="190" t="s">
        <v>178</v>
      </c>
      <c r="C23" s="184"/>
      <c r="D23" s="183" t="s">
        <v>238</v>
      </c>
      <c r="E23" s="184"/>
      <c r="F23" s="183" t="s">
        <v>182</v>
      </c>
      <c r="G23" s="184"/>
      <c r="H23" s="183" t="s">
        <v>234</v>
      </c>
      <c r="I23" s="184"/>
      <c r="J23" s="183" t="s">
        <v>194</v>
      </c>
      <c r="K23" s="184"/>
      <c r="L23" s="192"/>
      <c r="M23" s="207"/>
      <c r="N23" s="207"/>
      <c r="O23" s="207"/>
      <c r="P23" s="207"/>
      <c r="Q23" s="207"/>
      <c r="R23" s="207"/>
      <c r="S23" s="207"/>
      <c r="T23" s="207"/>
    </row>
    <row r="24" spans="1:20" x14ac:dyDescent="0.3">
      <c r="A24" s="210"/>
      <c r="B24" s="189" t="s">
        <v>161</v>
      </c>
      <c r="C24" s="184"/>
      <c r="D24" s="183" t="s">
        <v>239</v>
      </c>
      <c r="E24" s="184"/>
      <c r="F24" s="183" t="s">
        <v>178</v>
      </c>
      <c r="G24" s="184"/>
      <c r="H24" s="191" t="s">
        <v>192</v>
      </c>
      <c r="I24" s="184"/>
      <c r="J24" s="191" t="s">
        <v>178</v>
      </c>
      <c r="K24" s="184"/>
      <c r="L24" s="192"/>
      <c r="M24" s="207"/>
      <c r="N24" s="207"/>
      <c r="O24" s="207"/>
      <c r="P24" s="207"/>
      <c r="Q24" s="207"/>
      <c r="R24" s="207"/>
      <c r="S24" s="207"/>
      <c r="T24" s="207"/>
    </row>
    <row r="25" spans="1:20" x14ac:dyDescent="0.3">
      <c r="A25" s="210"/>
      <c r="B25" s="189" t="s">
        <v>198</v>
      </c>
      <c r="C25" s="184"/>
      <c r="D25" s="183" t="s">
        <v>185</v>
      </c>
      <c r="E25" s="184"/>
      <c r="F25" s="183" t="s">
        <v>161</v>
      </c>
      <c r="G25" s="184"/>
      <c r="H25" s="191" t="s">
        <v>193</v>
      </c>
      <c r="I25" s="184"/>
      <c r="J25" s="183" t="s">
        <v>161</v>
      </c>
      <c r="K25" s="184"/>
      <c r="L25" s="192"/>
      <c r="M25" s="207"/>
      <c r="N25" s="207"/>
      <c r="O25" s="207"/>
      <c r="P25" s="207"/>
      <c r="Q25" s="207"/>
      <c r="R25" s="207"/>
      <c r="S25" s="207"/>
      <c r="T25" s="207"/>
    </row>
    <row r="26" spans="1:20" x14ac:dyDescent="0.3">
      <c r="A26" s="210"/>
      <c r="B26" s="189" t="s">
        <v>199</v>
      </c>
      <c r="C26" s="184"/>
      <c r="D26" s="183" t="s">
        <v>186</v>
      </c>
      <c r="E26" s="184"/>
      <c r="F26" s="183" t="s">
        <v>179</v>
      </c>
      <c r="G26" s="184"/>
      <c r="H26" s="191" t="s">
        <v>195</v>
      </c>
      <c r="I26" s="184"/>
      <c r="J26" s="184"/>
      <c r="K26" s="184"/>
      <c r="L26" s="192"/>
      <c r="M26" s="207"/>
      <c r="N26" s="207"/>
      <c r="O26" s="207"/>
      <c r="P26" s="207"/>
      <c r="Q26" s="207"/>
      <c r="R26" s="207"/>
      <c r="S26" s="207"/>
      <c r="T26" s="207"/>
    </row>
    <row r="27" spans="1:20" x14ac:dyDescent="0.3">
      <c r="A27" s="210"/>
      <c r="B27" s="189" t="s">
        <v>210</v>
      </c>
      <c r="C27" s="184"/>
      <c r="D27" s="183" t="s">
        <v>162</v>
      </c>
      <c r="E27" s="184"/>
      <c r="F27" s="184"/>
      <c r="G27" s="184"/>
      <c r="H27" s="183" t="s">
        <v>197</v>
      </c>
      <c r="I27" s="184"/>
      <c r="J27" s="184"/>
      <c r="K27" s="184"/>
      <c r="L27" s="184"/>
      <c r="M27" s="207"/>
      <c r="N27" s="207"/>
      <c r="O27" s="207"/>
      <c r="P27" s="207"/>
      <c r="Q27" s="207"/>
      <c r="R27" s="207"/>
      <c r="S27" s="207"/>
      <c r="T27" s="207"/>
    </row>
    <row r="28" spans="1:20" x14ac:dyDescent="0.3">
      <c r="A28" s="210"/>
      <c r="B28" s="189" t="s">
        <v>233</v>
      </c>
      <c r="C28" s="184"/>
      <c r="D28" s="183" t="s">
        <v>237</v>
      </c>
      <c r="E28" s="184"/>
      <c r="F28" s="184"/>
      <c r="G28" s="184"/>
      <c r="H28" s="183" t="s">
        <v>236</v>
      </c>
      <c r="I28" s="184"/>
      <c r="J28" s="184"/>
      <c r="K28" s="184"/>
      <c r="L28" s="184"/>
      <c r="M28" s="207"/>
      <c r="N28" s="207"/>
      <c r="O28" s="207"/>
      <c r="P28" s="207"/>
      <c r="Q28" s="207"/>
      <c r="R28" s="207"/>
      <c r="S28" s="207"/>
      <c r="T28" s="207"/>
    </row>
    <row r="29" spans="1:20" x14ac:dyDescent="0.3">
      <c r="A29" s="210"/>
      <c r="B29" s="184"/>
      <c r="C29" s="184"/>
      <c r="D29" s="183" t="s">
        <v>235</v>
      </c>
      <c r="E29" s="192"/>
      <c r="F29" s="192"/>
      <c r="G29" s="192"/>
      <c r="H29" s="192"/>
      <c r="I29" s="184"/>
      <c r="J29" s="184"/>
      <c r="K29" s="184"/>
      <c r="L29" s="184"/>
      <c r="M29" s="207"/>
      <c r="N29" s="207"/>
      <c r="O29" s="207"/>
      <c r="P29" s="207"/>
      <c r="Q29" s="207"/>
      <c r="R29" s="207"/>
      <c r="S29" s="207"/>
      <c r="T29" s="207"/>
    </row>
    <row r="30" spans="1:20" x14ac:dyDescent="0.3">
      <c r="A30" s="210"/>
      <c r="B30" s="184"/>
      <c r="C30" s="184"/>
      <c r="D30" s="184"/>
      <c r="E30" s="192"/>
      <c r="F30" s="183" t="s">
        <v>188</v>
      </c>
      <c r="G30" s="184"/>
      <c r="H30" s="183" t="s">
        <v>190</v>
      </c>
      <c r="I30" s="184"/>
      <c r="J30" s="184"/>
      <c r="K30" s="184"/>
      <c r="L30" s="184"/>
      <c r="M30" s="207"/>
      <c r="N30" s="207"/>
      <c r="O30" s="207"/>
      <c r="P30" s="207"/>
      <c r="Q30" s="207"/>
      <c r="R30" s="207"/>
      <c r="S30" s="207"/>
      <c r="T30" s="207"/>
    </row>
    <row r="31" spans="1:20" x14ac:dyDescent="0.3">
      <c r="A31" s="210"/>
      <c r="B31" s="184"/>
      <c r="C31" s="184"/>
      <c r="D31" s="184"/>
      <c r="E31" s="192"/>
      <c r="F31" s="193" t="s">
        <v>178</v>
      </c>
      <c r="G31" s="184"/>
      <c r="H31" s="183" t="s">
        <v>189</v>
      </c>
      <c r="I31" s="184"/>
      <c r="J31" s="184"/>
      <c r="K31" s="184"/>
      <c r="L31" s="184"/>
      <c r="M31" s="207"/>
      <c r="N31" s="207"/>
      <c r="O31" s="207"/>
      <c r="P31" s="207"/>
      <c r="Q31" s="207"/>
      <c r="R31" s="207"/>
      <c r="S31" s="207"/>
      <c r="T31" s="207"/>
    </row>
    <row r="32" spans="1:20" x14ac:dyDescent="0.3">
      <c r="A32" s="210"/>
      <c r="B32" s="184"/>
      <c r="C32" s="184"/>
      <c r="D32" s="184"/>
      <c r="E32" s="192"/>
      <c r="F32" s="183" t="s">
        <v>161</v>
      </c>
      <c r="G32" s="184"/>
      <c r="H32" s="183" t="s">
        <v>191</v>
      </c>
      <c r="I32" s="184"/>
      <c r="J32" s="184"/>
      <c r="K32" s="184"/>
      <c r="L32" s="184"/>
      <c r="M32" s="207"/>
      <c r="N32" s="207"/>
      <c r="O32" s="207"/>
      <c r="P32" s="207"/>
      <c r="Q32" s="207"/>
      <c r="R32" s="207"/>
      <c r="S32" s="207"/>
      <c r="T32" s="207"/>
    </row>
    <row r="33" spans="1:20" x14ac:dyDescent="0.3">
      <c r="A33" s="210"/>
      <c r="B33" s="184"/>
      <c r="C33" s="184"/>
      <c r="D33" s="184"/>
      <c r="E33" s="184"/>
      <c r="F33" s="183" t="s">
        <v>179</v>
      </c>
      <c r="G33" s="184"/>
      <c r="H33" s="184"/>
      <c r="I33" s="184"/>
      <c r="J33" s="184"/>
      <c r="K33" s="184"/>
      <c r="L33" s="184"/>
      <c r="M33" s="207"/>
      <c r="N33" s="207"/>
      <c r="O33" s="207"/>
      <c r="P33" s="207"/>
      <c r="Q33" s="207"/>
      <c r="R33" s="207"/>
      <c r="S33" s="207"/>
      <c r="T33" s="207"/>
    </row>
    <row r="34" spans="1:20" x14ac:dyDescent="0.3">
      <c r="A34" s="210"/>
      <c r="B34" s="184"/>
      <c r="C34" s="184"/>
      <c r="D34" s="184"/>
      <c r="E34" s="184"/>
      <c r="F34" s="192"/>
      <c r="G34" s="192"/>
      <c r="H34" s="192"/>
      <c r="I34" s="184"/>
      <c r="J34" s="184"/>
      <c r="K34" s="184"/>
      <c r="L34" s="184"/>
      <c r="M34" s="207"/>
      <c r="N34" s="207"/>
      <c r="O34" s="207"/>
      <c r="P34" s="207"/>
      <c r="Q34" s="207"/>
      <c r="R34" s="207"/>
      <c r="S34" s="207"/>
      <c r="T34" s="207"/>
    </row>
    <row r="35" spans="1:20" x14ac:dyDescent="0.3">
      <c r="A35" s="210"/>
      <c r="B35" s="184"/>
      <c r="C35" s="184"/>
      <c r="D35" s="184"/>
      <c r="E35" s="184"/>
      <c r="F35" s="192"/>
      <c r="G35" s="192"/>
      <c r="H35" s="192"/>
      <c r="I35" s="184"/>
      <c r="J35" s="184"/>
      <c r="K35" s="184"/>
      <c r="L35" s="184"/>
      <c r="M35" s="207"/>
      <c r="N35" s="207"/>
      <c r="O35" s="207"/>
      <c r="P35" s="207"/>
      <c r="Q35" s="207"/>
      <c r="R35" s="207"/>
      <c r="S35" s="207"/>
      <c r="T35" s="207"/>
    </row>
    <row r="36" spans="1:20" x14ac:dyDescent="0.3">
      <c r="A36" s="210"/>
      <c r="B36" s="184"/>
      <c r="C36" s="184"/>
      <c r="D36" s="184"/>
      <c r="E36" s="184"/>
      <c r="F36" s="192"/>
      <c r="G36" s="192"/>
      <c r="H36" s="192"/>
      <c r="I36" s="184"/>
      <c r="J36" s="184"/>
      <c r="K36" s="184"/>
      <c r="L36" s="184"/>
      <c r="M36" s="207"/>
      <c r="N36" s="207"/>
      <c r="O36" s="207"/>
      <c r="P36" s="207"/>
      <c r="Q36" s="207"/>
      <c r="R36" s="207"/>
      <c r="S36" s="207"/>
      <c r="T36" s="207"/>
    </row>
    <row r="37" spans="1:20" x14ac:dyDescent="0.3">
      <c r="A37" s="180"/>
      <c r="B37" s="181"/>
      <c r="C37" s="181"/>
      <c r="D37" s="181"/>
      <c r="E37" s="181"/>
      <c r="F37" s="182"/>
      <c r="G37" s="181"/>
      <c r="H37" s="181"/>
      <c r="I37" s="181"/>
      <c r="J37" s="181"/>
      <c r="K37" s="181"/>
      <c r="L37" s="181"/>
    </row>
    <row r="38" spans="1:20" x14ac:dyDescent="0.3">
      <c r="A38" s="186" t="s">
        <v>165</v>
      </c>
      <c r="B38" s="187" t="s">
        <v>165</v>
      </c>
      <c r="C38" s="186"/>
      <c r="D38" s="187" t="s">
        <v>204</v>
      </c>
      <c r="E38" s="186"/>
      <c r="F38" s="188" t="s">
        <v>174</v>
      </c>
      <c r="G38" s="186"/>
      <c r="H38" s="186"/>
      <c r="I38" s="186"/>
      <c r="J38" s="186"/>
      <c r="K38" s="186"/>
      <c r="L38" s="186"/>
      <c r="M38" s="207" t="s">
        <v>245</v>
      </c>
      <c r="N38" s="207"/>
      <c r="O38" s="207"/>
      <c r="P38" s="207"/>
      <c r="Q38" s="207"/>
      <c r="R38" s="207"/>
      <c r="S38" s="207"/>
      <c r="T38" s="207"/>
    </row>
    <row r="39" spans="1:20" x14ac:dyDescent="0.3">
      <c r="A39" s="186"/>
      <c r="B39" s="187" t="s">
        <v>178</v>
      </c>
      <c r="C39" s="186"/>
      <c r="D39" s="187" t="s">
        <v>205</v>
      </c>
      <c r="E39" s="186"/>
      <c r="F39" s="187" t="s">
        <v>178</v>
      </c>
      <c r="G39" s="186"/>
      <c r="H39" s="186"/>
      <c r="I39" s="186"/>
      <c r="J39" s="186"/>
      <c r="K39" s="186"/>
      <c r="L39" s="186"/>
      <c r="M39" s="207"/>
      <c r="N39" s="207"/>
      <c r="O39" s="207"/>
      <c r="P39" s="207"/>
      <c r="Q39" s="207"/>
      <c r="R39" s="207"/>
      <c r="S39" s="207"/>
      <c r="T39" s="207"/>
    </row>
    <row r="40" spans="1:20" x14ac:dyDescent="0.3">
      <c r="A40" s="186"/>
      <c r="B40" s="187" t="s">
        <v>161</v>
      </c>
      <c r="C40" s="186"/>
      <c r="D40" s="187" t="s">
        <v>196</v>
      </c>
      <c r="E40" s="186"/>
      <c r="F40" s="187" t="s">
        <v>161</v>
      </c>
      <c r="G40" s="186"/>
      <c r="H40" s="186"/>
      <c r="I40" s="186"/>
      <c r="J40" s="186"/>
      <c r="K40" s="186"/>
      <c r="L40" s="186"/>
      <c r="M40" s="207"/>
      <c r="N40" s="207"/>
      <c r="O40" s="207"/>
      <c r="P40" s="207"/>
      <c r="Q40" s="207"/>
      <c r="R40" s="207"/>
      <c r="S40" s="207"/>
      <c r="T40" s="207"/>
    </row>
    <row r="41" spans="1:20" x14ac:dyDescent="0.3">
      <c r="A41" s="186"/>
      <c r="B41" s="187" t="s">
        <v>198</v>
      </c>
      <c r="C41" s="186"/>
      <c r="D41" s="187" t="s">
        <v>195</v>
      </c>
      <c r="E41" s="186"/>
      <c r="F41" s="186"/>
      <c r="G41" s="186"/>
      <c r="H41" s="186"/>
      <c r="I41" s="186"/>
      <c r="J41" s="186"/>
      <c r="K41" s="186"/>
      <c r="L41" s="186"/>
      <c r="M41" s="207"/>
      <c r="N41" s="207"/>
      <c r="O41" s="207"/>
      <c r="P41" s="207"/>
      <c r="Q41" s="207"/>
      <c r="R41" s="207"/>
      <c r="S41" s="207"/>
      <c r="T41" s="207"/>
    </row>
    <row r="42" spans="1:20" x14ac:dyDescent="0.3">
      <c r="A42" s="186"/>
      <c r="B42" s="187" t="s">
        <v>199</v>
      </c>
      <c r="C42" s="186"/>
      <c r="D42" s="187" t="s">
        <v>193</v>
      </c>
      <c r="E42" s="186"/>
      <c r="F42" s="186"/>
      <c r="G42" s="186"/>
      <c r="H42" s="186"/>
      <c r="I42" s="186"/>
      <c r="J42" s="186"/>
      <c r="K42" s="186"/>
      <c r="L42" s="186"/>
      <c r="M42" s="207"/>
      <c r="N42" s="207"/>
      <c r="O42" s="207"/>
      <c r="P42" s="207"/>
      <c r="Q42" s="207"/>
      <c r="R42" s="207"/>
      <c r="S42" s="207"/>
      <c r="T42" s="207"/>
    </row>
    <row r="43" spans="1:20" x14ac:dyDescent="0.3">
      <c r="A43" s="186"/>
      <c r="B43" s="187" t="s">
        <v>200</v>
      </c>
      <c r="C43" s="186"/>
      <c r="D43" s="187" t="s">
        <v>183</v>
      </c>
      <c r="E43" s="186"/>
      <c r="F43" s="186"/>
      <c r="G43" s="186"/>
      <c r="H43" s="186"/>
      <c r="I43" s="186"/>
      <c r="J43" s="186"/>
      <c r="K43" s="186"/>
      <c r="L43" s="186"/>
      <c r="M43" s="207"/>
      <c r="N43" s="207"/>
      <c r="O43" s="207"/>
      <c r="P43" s="207"/>
      <c r="Q43" s="207"/>
      <c r="R43" s="207"/>
      <c r="S43" s="207"/>
      <c r="T43" s="207"/>
    </row>
    <row r="44" spans="1:20" x14ac:dyDescent="0.3">
      <c r="A44" s="186"/>
      <c r="B44" s="187" t="s">
        <v>201</v>
      </c>
      <c r="C44" s="186"/>
      <c r="D44" s="187" t="s">
        <v>187</v>
      </c>
      <c r="E44" s="186"/>
      <c r="F44" s="186"/>
      <c r="G44" s="186"/>
      <c r="H44" s="186"/>
      <c r="I44" s="186"/>
      <c r="J44" s="186"/>
      <c r="K44" s="186"/>
      <c r="L44" s="186"/>
      <c r="M44" s="207"/>
      <c r="N44" s="207"/>
      <c r="O44" s="207"/>
      <c r="P44" s="207"/>
      <c r="Q44" s="207"/>
      <c r="R44" s="207"/>
      <c r="S44" s="207"/>
      <c r="T44" s="207"/>
    </row>
    <row r="45" spans="1:20" x14ac:dyDescent="0.3">
      <c r="A45" s="186"/>
      <c r="B45" s="187" t="s">
        <v>202</v>
      </c>
      <c r="C45" s="186"/>
      <c r="D45" s="187" t="s">
        <v>186</v>
      </c>
      <c r="E45" s="186"/>
      <c r="F45" s="186"/>
      <c r="G45" s="186"/>
      <c r="H45" s="186"/>
      <c r="I45" s="186"/>
      <c r="J45" s="186"/>
      <c r="K45" s="186"/>
      <c r="L45" s="186"/>
      <c r="M45" s="207"/>
      <c r="N45" s="207"/>
      <c r="O45" s="207"/>
      <c r="P45" s="207"/>
      <c r="Q45" s="207"/>
      <c r="R45" s="207"/>
      <c r="S45" s="207"/>
      <c r="T45" s="207"/>
    </row>
    <row r="46" spans="1:20" x14ac:dyDescent="0.3">
      <c r="A46" s="186"/>
      <c r="B46" s="187" t="s">
        <v>203</v>
      </c>
      <c r="C46" s="186"/>
      <c r="D46" s="187" t="s">
        <v>202</v>
      </c>
      <c r="E46" s="186"/>
      <c r="F46" s="186"/>
      <c r="G46" s="186"/>
      <c r="H46" s="186"/>
      <c r="I46" s="186"/>
      <c r="J46" s="186"/>
      <c r="K46" s="186"/>
      <c r="L46" s="186"/>
      <c r="M46" s="207"/>
      <c r="N46" s="207"/>
      <c r="O46" s="207"/>
      <c r="P46" s="207"/>
      <c r="Q46" s="207"/>
      <c r="R46" s="207"/>
      <c r="S46" s="207"/>
      <c r="T46" s="207"/>
    </row>
    <row r="47" spans="1:20" x14ac:dyDescent="0.3">
      <c r="A47" s="186"/>
      <c r="B47" s="187" t="s">
        <v>186</v>
      </c>
      <c r="C47" s="186"/>
      <c r="D47" s="186"/>
      <c r="E47" s="186"/>
      <c r="F47" s="186"/>
      <c r="G47" s="186"/>
      <c r="H47" s="186"/>
      <c r="I47" s="186"/>
      <c r="J47" s="186"/>
      <c r="K47" s="186"/>
      <c r="L47" s="186"/>
      <c r="M47" s="207"/>
      <c r="N47" s="207"/>
      <c r="O47" s="207"/>
      <c r="P47" s="207"/>
      <c r="Q47" s="207"/>
      <c r="R47" s="207"/>
      <c r="S47" s="207"/>
      <c r="T47" s="207"/>
    </row>
    <row r="48" spans="1:20" x14ac:dyDescent="0.3">
      <c r="A48" s="186"/>
      <c r="B48" s="187" t="s">
        <v>162</v>
      </c>
      <c r="C48" s="186"/>
      <c r="D48" s="186"/>
      <c r="E48" s="186"/>
      <c r="F48" s="186"/>
      <c r="G48" s="186"/>
      <c r="H48" s="186"/>
      <c r="I48" s="186"/>
      <c r="J48" s="186"/>
      <c r="K48" s="186"/>
      <c r="L48" s="186"/>
      <c r="M48" s="207"/>
      <c r="N48" s="207"/>
      <c r="O48" s="207"/>
      <c r="P48" s="207"/>
      <c r="Q48" s="207"/>
      <c r="R48" s="207"/>
      <c r="S48" s="207"/>
      <c r="T48" s="207"/>
    </row>
    <row r="49" spans="1:20" ht="23.4" customHeight="1" x14ac:dyDescent="0.3">
      <c r="A49" s="186"/>
      <c r="B49" s="187" t="s">
        <v>206</v>
      </c>
      <c r="C49" s="186"/>
      <c r="D49" s="186"/>
      <c r="E49" s="186"/>
      <c r="F49" s="186"/>
      <c r="G49" s="186"/>
      <c r="H49" s="186"/>
      <c r="I49" s="186"/>
      <c r="J49" s="186"/>
      <c r="K49" s="186"/>
      <c r="L49" s="186"/>
      <c r="M49" s="207"/>
      <c r="N49" s="207"/>
      <c r="O49" s="207"/>
      <c r="P49" s="207"/>
      <c r="Q49" s="207"/>
      <c r="R49" s="207"/>
      <c r="S49" s="207"/>
      <c r="T49" s="207"/>
    </row>
    <row r="51" spans="1:20" x14ac:dyDescent="0.3">
      <c r="A51" s="214" t="s">
        <v>168</v>
      </c>
      <c r="B51" s="183" t="s">
        <v>168</v>
      </c>
      <c r="C51" s="184"/>
      <c r="D51" s="184"/>
      <c r="E51" s="184"/>
      <c r="F51" s="184"/>
      <c r="G51" s="184"/>
      <c r="H51" s="184"/>
      <c r="I51" s="184"/>
      <c r="J51" s="184"/>
      <c r="K51" s="184"/>
      <c r="L51" s="184"/>
      <c r="M51" s="207" t="s">
        <v>246</v>
      </c>
      <c r="N51" s="207"/>
      <c r="O51" s="207"/>
      <c r="P51" s="207"/>
      <c r="Q51" s="207"/>
      <c r="R51" s="207"/>
      <c r="S51" s="207"/>
      <c r="T51" s="207"/>
    </row>
    <row r="52" spans="1:20" x14ac:dyDescent="0.3">
      <c r="A52" s="215"/>
      <c r="B52" s="183" t="s">
        <v>178</v>
      </c>
      <c r="C52" s="184"/>
      <c r="D52" s="184"/>
      <c r="E52" s="184"/>
      <c r="F52" s="184"/>
      <c r="G52" s="184"/>
      <c r="H52" s="184"/>
      <c r="I52" s="184"/>
      <c r="J52" s="184"/>
      <c r="K52" s="184"/>
      <c r="L52" s="184"/>
      <c r="M52" s="207"/>
      <c r="N52" s="207"/>
      <c r="O52" s="207"/>
      <c r="P52" s="207"/>
      <c r="Q52" s="207"/>
      <c r="R52" s="207"/>
      <c r="S52" s="207"/>
      <c r="T52" s="207"/>
    </row>
    <row r="53" spans="1:20" x14ac:dyDescent="0.3">
      <c r="A53" s="215"/>
      <c r="B53" s="183" t="s">
        <v>205</v>
      </c>
      <c r="C53" s="184"/>
      <c r="D53" s="184"/>
      <c r="E53" s="184"/>
      <c r="F53" s="184"/>
      <c r="G53" s="184"/>
      <c r="H53" s="184"/>
      <c r="I53" s="184"/>
      <c r="J53" s="184"/>
      <c r="K53" s="184"/>
      <c r="L53" s="184"/>
      <c r="M53" s="207"/>
      <c r="N53" s="207"/>
      <c r="O53" s="207"/>
      <c r="P53" s="207"/>
      <c r="Q53" s="207"/>
      <c r="R53" s="207"/>
      <c r="S53" s="207"/>
      <c r="T53" s="207"/>
    </row>
    <row r="54" spans="1:20" x14ac:dyDescent="0.3">
      <c r="A54" s="215"/>
      <c r="B54" s="183" t="s">
        <v>223</v>
      </c>
      <c r="C54" s="184"/>
      <c r="D54" s="184" t="s">
        <v>227</v>
      </c>
      <c r="E54" s="184"/>
      <c r="F54" s="184"/>
      <c r="G54" s="184"/>
      <c r="H54" s="184"/>
      <c r="I54" s="184"/>
      <c r="J54" s="184"/>
      <c r="K54" s="184"/>
      <c r="L54" s="184"/>
      <c r="M54" s="207"/>
      <c r="N54" s="207"/>
      <c r="O54" s="207"/>
      <c r="P54" s="207"/>
      <c r="Q54" s="207"/>
      <c r="R54" s="207"/>
      <c r="S54" s="207"/>
      <c r="T54" s="207"/>
    </row>
    <row r="55" spans="1:20" x14ac:dyDescent="0.3">
      <c r="A55" s="215"/>
      <c r="B55" s="183" t="s">
        <v>207</v>
      </c>
      <c r="C55" s="184"/>
      <c r="D55" s="184"/>
      <c r="E55" s="184"/>
      <c r="F55" s="184"/>
      <c r="G55" s="184"/>
      <c r="H55" s="184"/>
      <c r="I55" s="184"/>
      <c r="J55" s="184"/>
      <c r="K55" s="184"/>
      <c r="L55" s="184"/>
      <c r="M55" s="207"/>
      <c r="N55" s="207"/>
      <c r="O55" s="207"/>
      <c r="P55" s="207"/>
      <c r="Q55" s="207"/>
      <c r="R55" s="207"/>
      <c r="S55" s="207"/>
      <c r="T55" s="207"/>
    </row>
    <row r="56" spans="1:20" ht="50.4" customHeight="1" x14ac:dyDescent="0.3">
      <c r="A56" s="216"/>
      <c r="B56" s="183" t="s">
        <v>162</v>
      </c>
      <c r="C56" s="208" t="s">
        <v>208</v>
      </c>
      <c r="D56" s="209"/>
      <c r="E56" s="209"/>
      <c r="F56" s="209"/>
      <c r="G56" s="184"/>
      <c r="H56" s="184"/>
      <c r="I56" s="184"/>
      <c r="J56" s="184"/>
      <c r="K56" s="184"/>
      <c r="L56" s="184"/>
      <c r="M56" s="207"/>
      <c r="N56" s="207"/>
      <c r="O56" s="207"/>
      <c r="P56" s="207"/>
      <c r="Q56" s="207"/>
      <c r="R56" s="207"/>
      <c r="S56" s="207"/>
      <c r="T56" s="207"/>
    </row>
    <row r="58" spans="1:20" x14ac:dyDescent="0.3">
      <c r="A58" s="211" t="s">
        <v>167</v>
      </c>
      <c r="B58" s="187" t="s">
        <v>167</v>
      </c>
      <c r="C58" s="186"/>
      <c r="D58" s="187" t="s">
        <v>169</v>
      </c>
      <c r="E58" s="186"/>
      <c r="F58" s="186"/>
      <c r="G58" s="186"/>
      <c r="H58" s="186"/>
      <c r="I58" s="186"/>
      <c r="J58" s="186"/>
      <c r="K58" s="186"/>
      <c r="L58" s="186"/>
      <c r="M58" s="207" t="s">
        <v>247</v>
      </c>
      <c r="N58" s="207"/>
      <c r="O58" s="207"/>
      <c r="P58" s="207"/>
      <c r="Q58" s="207"/>
      <c r="R58" s="207"/>
      <c r="S58" s="207"/>
      <c r="T58" s="207"/>
    </row>
    <row r="59" spans="1:20" x14ac:dyDescent="0.3">
      <c r="A59" s="212"/>
      <c r="B59" s="187" t="s">
        <v>212</v>
      </c>
      <c r="C59" s="186"/>
      <c r="D59" s="187" t="s">
        <v>178</v>
      </c>
      <c r="E59" s="186"/>
      <c r="F59" s="186"/>
      <c r="G59" s="186"/>
      <c r="H59" s="186"/>
      <c r="I59" s="186"/>
      <c r="J59" s="186"/>
      <c r="K59" s="186"/>
      <c r="L59" s="186"/>
      <c r="M59" s="207"/>
      <c r="N59" s="207"/>
      <c r="O59" s="207"/>
      <c r="P59" s="207"/>
      <c r="Q59" s="207"/>
      <c r="R59" s="207"/>
      <c r="S59" s="207"/>
      <c r="T59" s="207"/>
    </row>
    <row r="60" spans="1:20" x14ac:dyDescent="0.3">
      <c r="A60" s="212"/>
      <c r="B60" s="187" t="s">
        <v>213</v>
      </c>
      <c r="C60" s="186"/>
      <c r="D60" s="187" t="s">
        <v>161</v>
      </c>
      <c r="E60" s="186"/>
      <c r="F60" s="186"/>
      <c r="G60" s="186"/>
      <c r="H60" s="186"/>
      <c r="I60" s="186"/>
      <c r="J60" s="186"/>
      <c r="K60" s="186"/>
      <c r="L60" s="186"/>
      <c r="M60" s="207"/>
      <c r="N60" s="207"/>
      <c r="O60" s="207"/>
      <c r="P60" s="207"/>
      <c r="Q60" s="207"/>
      <c r="R60" s="207"/>
      <c r="S60" s="207"/>
      <c r="T60" s="207"/>
    </row>
    <row r="61" spans="1:20" x14ac:dyDescent="0.3">
      <c r="A61" s="212"/>
      <c r="B61" s="187" t="s">
        <v>214</v>
      </c>
      <c r="C61" s="186"/>
      <c r="D61" s="187" t="s">
        <v>179</v>
      </c>
      <c r="E61" s="186"/>
      <c r="F61" s="186"/>
      <c r="G61" s="186"/>
      <c r="H61" s="186"/>
      <c r="I61" s="186"/>
      <c r="J61" s="186"/>
      <c r="K61" s="186"/>
      <c r="L61" s="186"/>
      <c r="M61" s="207"/>
      <c r="N61" s="207"/>
      <c r="O61" s="207"/>
      <c r="P61" s="207"/>
      <c r="Q61" s="207"/>
      <c r="R61" s="207"/>
      <c r="S61" s="207"/>
      <c r="T61" s="207"/>
    </row>
    <row r="62" spans="1:20" x14ac:dyDescent="0.3">
      <c r="A62" s="212"/>
      <c r="B62" s="187" t="s">
        <v>161</v>
      </c>
      <c r="C62" s="186"/>
      <c r="D62" s="187" t="s">
        <v>162</v>
      </c>
      <c r="E62" s="186"/>
      <c r="F62" s="186"/>
      <c r="G62" s="186"/>
      <c r="H62" s="186"/>
      <c r="I62" s="186"/>
      <c r="J62" s="186"/>
      <c r="K62" s="186"/>
      <c r="L62" s="186"/>
      <c r="M62" s="207"/>
      <c r="N62" s="207"/>
      <c r="O62" s="207"/>
      <c r="P62" s="207"/>
      <c r="Q62" s="207"/>
      <c r="R62" s="207"/>
      <c r="S62" s="207"/>
      <c r="T62" s="207"/>
    </row>
    <row r="63" spans="1:20" x14ac:dyDescent="0.3">
      <c r="A63" s="212"/>
      <c r="B63" s="187" t="s">
        <v>198</v>
      </c>
      <c r="C63" s="186"/>
      <c r="D63" s="186"/>
      <c r="E63" s="186"/>
      <c r="F63" s="186"/>
      <c r="G63" s="186"/>
      <c r="H63" s="186"/>
      <c r="I63" s="186"/>
      <c r="J63" s="186"/>
      <c r="K63" s="186"/>
      <c r="L63" s="186"/>
      <c r="M63" s="207"/>
      <c r="N63" s="207"/>
      <c r="O63" s="207"/>
      <c r="P63" s="207"/>
      <c r="Q63" s="207"/>
      <c r="R63" s="207"/>
      <c r="S63" s="207"/>
      <c r="T63" s="207"/>
    </row>
    <row r="64" spans="1:20" x14ac:dyDescent="0.3">
      <c r="A64" s="212"/>
      <c r="B64" s="187" t="s">
        <v>209</v>
      </c>
      <c r="C64" s="186"/>
      <c r="D64" s="186"/>
      <c r="E64" s="186"/>
      <c r="F64" s="186"/>
      <c r="G64" s="186"/>
      <c r="H64" s="186"/>
      <c r="I64" s="186"/>
      <c r="J64" s="186"/>
      <c r="K64" s="186"/>
      <c r="L64" s="186"/>
      <c r="M64" s="207"/>
      <c r="N64" s="207"/>
      <c r="O64" s="207"/>
      <c r="P64" s="207"/>
      <c r="Q64" s="207"/>
      <c r="R64" s="207"/>
      <c r="S64" s="207"/>
      <c r="T64" s="207"/>
    </row>
    <row r="65" spans="1:20" x14ac:dyDescent="0.3">
      <c r="A65" s="212"/>
      <c r="B65" s="187" t="s">
        <v>210</v>
      </c>
      <c r="C65" s="186"/>
      <c r="D65" s="186"/>
      <c r="E65" s="186"/>
      <c r="F65" s="186"/>
      <c r="G65" s="186"/>
      <c r="H65" s="186"/>
      <c r="I65" s="186"/>
      <c r="J65" s="186"/>
      <c r="K65" s="186"/>
      <c r="L65" s="186"/>
      <c r="M65" s="207"/>
      <c r="N65" s="207"/>
      <c r="O65" s="207"/>
      <c r="P65" s="207"/>
      <c r="Q65" s="207"/>
      <c r="R65" s="207"/>
      <c r="S65" s="207"/>
      <c r="T65" s="207"/>
    </row>
    <row r="66" spans="1:20" x14ac:dyDescent="0.3">
      <c r="A66" s="212"/>
      <c r="B66" s="187" t="s">
        <v>211</v>
      </c>
      <c r="C66" s="186"/>
      <c r="D66" s="186"/>
      <c r="E66" s="186"/>
      <c r="F66" s="186"/>
      <c r="G66" s="186"/>
      <c r="H66" s="186"/>
      <c r="I66" s="186"/>
      <c r="J66" s="186"/>
      <c r="K66" s="186"/>
      <c r="L66" s="186"/>
      <c r="M66" s="207"/>
      <c r="N66" s="207"/>
      <c r="O66" s="207"/>
      <c r="P66" s="207"/>
      <c r="Q66" s="207"/>
      <c r="R66" s="207"/>
      <c r="S66" s="207"/>
      <c r="T66" s="207"/>
    </row>
    <row r="67" spans="1:20" x14ac:dyDescent="0.3">
      <c r="A67" s="213"/>
      <c r="B67" s="187" t="s">
        <v>162</v>
      </c>
      <c r="C67" s="186"/>
      <c r="D67" s="186"/>
      <c r="E67" s="186"/>
      <c r="F67" s="186"/>
      <c r="G67" s="186"/>
      <c r="H67" s="186"/>
      <c r="I67" s="186"/>
      <c r="J67" s="186"/>
      <c r="K67" s="186"/>
      <c r="L67" s="186"/>
      <c r="M67" s="207"/>
      <c r="N67" s="207"/>
      <c r="O67" s="207"/>
      <c r="P67" s="207"/>
      <c r="Q67" s="207"/>
      <c r="R67" s="207"/>
      <c r="S67" s="207"/>
      <c r="T67" s="207"/>
    </row>
    <row r="69" spans="1:20" x14ac:dyDescent="0.3">
      <c r="A69" s="217" t="s">
        <v>173</v>
      </c>
      <c r="B69" s="183" t="s">
        <v>173</v>
      </c>
      <c r="C69" s="184"/>
      <c r="D69" s="184"/>
      <c r="E69" s="184"/>
      <c r="F69" s="184"/>
      <c r="G69" s="184"/>
      <c r="H69" s="184"/>
      <c r="I69" s="184"/>
      <c r="J69" s="184"/>
      <c r="K69" s="184"/>
      <c r="L69" s="184"/>
      <c r="M69" s="207" t="s">
        <v>248</v>
      </c>
      <c r="N69" s="207"/>
      <c r="O69" s="207"/>
      <c r="P69" s="207"/>
      <c r="Q69" s="207"/>
      <c r="R69" s="207"/>
      <c r="S69" s="207"/>
      <c r="T69" s="207"/>
    </row>
    <row r="70" spans="1:20" x14ac:dyDescent="0.3">
      <c r="A70" s="218"/>
      <c r="B70" s="183" t="s">
        <v>178</v>
      </c>
      <c r="C70" s="184"/>
      <c r="D70" s="184"/>
      <c r="E70" s="184"/>
      <c r="F70" s="184"/>
      <c r="G70" s="184"/>
      <c r="H70" s="184"/>
      <c r="I70" s="184"/>
      <c r="J70" s="184"/>
      <c r="K70" s="184"/>
      <c r="L70" s="184"/>
      <c r="M70" s="207"/>
      <c r="N70" s="207"/>
      <c r="O70" s="207"/>
      <c r="P70" s="207"/>
      <c r="Q70" s="207"/>
      <c r="R70" s="207"/>
      <c r="S70" s="207"/>
      <c r="T70" s="207"/>
    </row>
    <row r="71" spans="1:20" x14ac:dyDescent="0.3">
      <c r="A71" s="218"/>
      <c r="B71" s="183" t="s">
        <v>161</v>
      </c>
      <c r="C71" s="184"/>
      <c r="D71" s="184"/>
      <c r="E71" s="184"/>
      <c r="F71" s="184"/>
      <c r="G71" s="184"/>
      <c r="H71" s="184"/>
      <c r="I71" s="184"/>
      <c r="J71" s="184"/>
      <c r="K71" s="184"/>
      <c r="L71" s="184"/>
      <c r="M71" s="207"/>
      <c r="N71" s="207"/>
      <c r="O71" s="207"/>
      <c r="P71" s="207"/>
      <c r="Q71" s="207"/>
      <c r="R71" s="207"/>
      <c r="S71" s="207"/>
      <c r="T71" s="207"/>
    </row>
    <row r="72" spans="1:20" x14ac:dyDescent="0.3">
      <c r="A72" s="218"/>
      <c r="B72" s="183" t="s">
        <v>149</v>
      </c>
      <c r="C72" s="184"/>
      <c r="D72" s="184"/>
      <c r="E72" s="184"/>
      <c r="F72" s="184"/>
      <c r="G72" s="184"/>
      <c r="H72" s="184"/>
      <c r="I72" s="184"/>
      <c r="J72" s="184"/>
      <c r="K72" s="184"/>
      <c r="L72" s="184"/>
      <c r="M72" s="207"/>
      <c r="N72" s="207"/>
      <c r="O72" s="207"/>
      <c r="P72" s="207"/>
      <c r="Q72" s="207"/>
      <c r="R72" s="207"/>
      <c r="S72" s="207"/>
      <c r="T72" s="207"/>
    </row>
    <row r="73" spans="1:20" x14ac:dyDescent="0.3">
      <c r="A73" s="218"/>
      <c r="B73" s="183" t="s">
        <v>198</v>
      </c>
      <c r="C73" s="184"/>
      <c r="D73" s="184"/>
      <c r="E73" s="184"/>
      <c r="F73" s="184"/>
      <c r="G73" s="184"/>
      <c r="H73" s="184"/>
      <c r="I73" s="184"/>
      <c r="J73" s="184"/>
      <c r="K73" s="184"/>
      <c r="L73" s="184"/>
      <c r="M73" s="207"/>
      <c r="N73" s="207"/>
      <c r="O73" s="207"/>
      <c r="P73" s="207"/>
      <c r="Q73" s="207"/>
      <c r="R73" s="207"/>
      <c r="S73" s="207"/>
      <c r="T73" s="207"/>
    </row>
    <row r="74" spans="1:20" x14ac:dyDescent="0.3">
      <c r="A74" s="218"/>
      <c r="B74" s="183" t="s">
        <v>199</v>
      </c>
      <c r="C74" s="184"/>
      <c r="D74" s="184"/>
      <c r="E74" s="184"/>
      <c r="F74" s="184"/>
      <c r="G74" s="184"/>
      <c r="H74" s="184"/>
      <c r="I74" s="184"/>
      <c r="J74" s="184"/>
      <c r="K74" s="184"/>
      <c r="L74" s="184"/>
      <c r="M74" s="207"/>
      <c r="N74" s="207"/>
      <c r="O74" s="207"/>
      <c r="P74" s="207"/>
      <c r="Q74" s="207"/>
      <c r="R74" s="207"/>
      <c r="S74" s="207"/>
      <c r="T74" s="207"/>
    </row>
    <row r="75" spans="1:20" x14ac:dyDescent="0.3">
      <c r="A75" s="218"/>
      <c r="B75" s="183" t="s">
        <v>210</v>
      </c>
      <c r="C75" s="184"/>
      <c r="D75" s="184"/>
      <c r="E75" s="184"/>
      <c r="F75" s="184"/>
      <c r="G75" s="184"/>
      <c r="H75" s="184"/>
      <c r="I75" s="184"/>
      <c r="J75" s="184"/>
      <c r="K75" s="184"/>
      <c r="L75" s="184"/>
      <c r="M75" s="207"/>
      <c r="N75" s="207"/>
      <c r="O75" s="207"/>
      <c r="P75" s="207"/>
      <c r="Q75" s="207"/>
      <c r="R75" s="207"/>
      <c r="S75" s="207"/>
      <c r="T75" s="207"/>
    </row>
    <row r="76" spans="1:20" x14ac:dyDescent="0.3">
      <c r="A76" s="218"/>
      <c r="B76" s="183" t="s">
        <v>215</v>
      </c>
      <c r="C76" s="184"/>
      <c r="D76" s="184"/>
      <c r="E76" s="184"/>
      <c r="F76" s="184"/>
      <c r="G76" s="184"/>
      <c r="H76" s="184"/>
      <c r="I76" s="184"/>
      <c r="J76" s="184"/>
      <c r="K76" s="184"/>
      <c r="L76" s="184"/>
      <c r="M76" s="207"/>
      <c r="N76" s="207"/>
      <c r="O76" s="207"/>
      <c r="P76" s="207"/>
      <c r="Q76" s="207"/>
      <c r="R76" s="207"/>
      <c r="S76" s="207"/>
      <c r="T76" s="207"/>
    </row>
    <row r="77" spans="1:20" x14ac:dyDescent="0.3">
      <c r="A77" s="218"/>
      <c r="B77" s="183" t="s">
        <v>216</v>
      </c>
      <c r="C77" s="184"/>
      <c r="D77" s="184"/>
      <c r="E77" s="184"/>
      <c r="F77" s="184"/>
      <c r="G77" s="184"/>
      <c r="H77" s="184"/>
      <c r="I77" s="184"/>
      <c r="J77" s="184"/>
      <c r="K77" s="184"/>
      <c r="L77" s="184"/>
      <c r="M77" s="207"/>
      <c r="N77" s="207"/>
      <c r="O77" s="207"/>
      <c r="P77" s="207"/>
      <c r="Q77" s="207"/>
      <c r="R77" s="207"/>
      <c r="S77" s="207"/>
      <c r="T77" s="207"/>
    </row>
    <row r="78" spans="1:20" x14ac:dyDescent="0.3">
      <c r="A78" s="218"/>
      <c r="B78" s="183" t="s">
        <v>217</v>
      </c>
      <c r="C78" s="184"/>
      <c r="D78" s="184"/>
      <c r="E78" s="184"/>
      <c r="F78" s="184"/>
      <c r="G78" s="184"/>
      <c r="H78" s="184"/>
      <c r="I78" s="184"/>
      <c r="J78" s="184"/>
      <c r="K78" s="184"/>
      <c r="L78" s="184"/>
      <c r="M78" s="207"/>
      <c r="N78" s="207"/>
      <c r="O78" s="207"/>
      <c r="P78" s="207"/>
      <c r="Q78" s="207"/>
      <c r="R78" s="207"/>
      <c r="S78" s="207"/>
      <c r="T78" s="207"/>
    </row>
    <row r="79" spans="1:20" x14ac:dyDescent="0.3">
      <c r="A79" s="218"/>
      <c r="B79" s="183" t="s">
        <v>218</v>
      </c>
      <c r="C79" s="184"/>
      <c r="D79" s="184"/>
      <c r="E79" s="184"/>
      <c r="F79" s="184"/>
      <c r="G79" s="184"/>
      <c r="H79" s="184"/>
      <c r="I79" s="184"/>
      <c r="J79" s="184"/>
      <c r="K79" s="184"/>
      <c r="L79" s="184"/>
      <c r="M79" s="207"/>
      <c r="N79" s="207"/>
      <c r="O79" s="207"/>
      <c r="P79" s="207"/>
      <c r="Q79" s="207"/>
      <c r="R79" s="207"/>
      <c r="S79" s="207"/>
      <c r="T79" s="207"/>
    </row>
    <row r="80" spans="1:20" x14ac:dyDescent="0.3">
      <c r="A80" s="218"/>
      <c r="B80" s="183" t="s">
        <v>219</v>
      </c>
      <c r="C80" s="184"/>
      <c r="D80" s="184"/>
      <c r="E80" s="184"/>
      <c r="F80" s="184"/>
      <c r="G80" s="184"/>
      <c r="H80" s="184"/>
      <c r="I80" s="184"/>
      <c r="J80" s="184"/>
      <c r="K80" s="184"/>
      <c r="L80" s="184"/>
      <c r="M80" s="207"/>
      <c r="N80" s="207"/>
      <c r="O80" s="207"/>
      <c r="P80" s="207"/>
      <c r="Q80" s="207"/>
      <c r="R80" s="207"/>
      <c r="S80" s="207"/>
      <c r="T80" s="207"/>
    </row>
    <row r="81" spans="1:20" x14ac:dyDescent="0.3">
      <c r="A81" s="218"/>
      <c r="B81" s="183" t="s">
        <v>220</v>
      </c>
      <c r="C81" s="184"/>
      <c r="D81" s="184"/>
      <c r="E81" s="184"/>
      <c r="F81" s="184"/>
      <c r="G81" s="184"/>
      <c r="H81" s="184"/>
      <c r="I81" s="184"/>
      <c r="J81" s="184"/>
      <c r="K81" s="184"/>
      <c r="L81" s="184"/>
      <c r="M81" s="207"/>
      <c r="N81" s="207"/>
      <c r="O81" s="207"/>
      <c r="P81" s="207"/>
      <c r="Q81" s="207"/>
      <c r="R81" s="207"/>
      <c r="S81" s="207"/>
      <c r="T81" s="207"/>
    </row>
    <row r="83" spans="1:20" x14ac:dyDescent="0.3">
      <c r="A83" s="219" t="s">
        <v>170</v>
      </c>
      <c r="B83" s="187" t="s">
        <v>170</v>
      </c>
      <c r="C83" s="186"/>
      <c r="D83" s="186"/>
      <c r="E83" s="186"/>
      <c r="F83" s="186"/>
      <c r="G83" s="186"/>
      <c r="H83" s="186"/>
      <c r="I83" s="186"/>
      <c r="J83" s="186"/>
      <c r="K83" s="186"/>
      <c r="L83" s="186"/>
      <c r="M83" s="207" t="s">
        <v>249</v>
      </c>
      <c r="N83" s="207"/>
      <c r="O83" s="207"/>
      <c r="P83" s="207"/>
      <c r="Q83" s="207"/>
      <c r="R83" s="207"/>
      <c r="S83" s="207"/>
      <c r="T83" s="207"/>
    </row>
    <row r="84" spans="1:20" x14ac:dyDescent="0.3">
      <c r="A84" s="219"/>
      <c r="B84" s="187" t="s">
        <v>178</v>
      </c>
      <c r="C84" s="186"/>
      <c r="D84" s="186"/>
      <c r="E84" s="186"/>
      <c r="F84" s="186"/>
      <c r="G84" s="186"/>
      <c r="H84" s="186"/>
      <c r="I84" s="186"/>
      <c r="J84" s="186"/>
      <c r="K84" s="186"/>
      <c r="L84" s="186"/>
      <c r="M84" s="207"/>
      <c r="N84" s="207"/>
      <c r="O84" s="207"/>
      <c r="P84" s="207"/>
      <c r="Q84" s="207"/>
      <c r="R84" s="207"/>
      <c r="S84" s="207"/>
      <c r="T84" s="207"/>
    </row>
    <row r="85" spans="1:20" x14ac:dyDescent="0.3">
      <c r="A85" s="219"/>
      <c r="B85" s="187" t="s">
        <v>221</v>
      </c>
      <c r="C85" s="186"/>
      <c r="D85" s="186"/>
      <c r="E85" s="186"/>
      <c r="F85" s="186"/>
      <c r="G85" s="186"/>
      <c r="H85" s="186"/>
      <c r="I85" s="186"/>
      <c r="J85" s="186"/>
      <c r="K85" s="186"/>
      <c r="L85" s="186"/>
      <c r="M85" s="207"/>
      <c r="N85" s="207"/>
      <c r="O85" s="207"/>
      <c r="P85" s="207"/>
      <c r="Q85" s="207"/>
      <c r="R85" s="207"/>
      <c r="S85" s="207"/>
      <c r="T85" s="207"/>
    </row>
    <row r="86" spans="1:20" x14ac:dyDescent="0.3">
      <c r="A86" s="219"/>
      <c r="B86" s="187" t="s">
        <v>176</v>
      </c>
      <c r="C86" s="186"/>
      <c r="D86" s="186"/>
      <c r="E86" s="186"/>
      <c r="F86" s="186"/>
      <c r="G86" s="186"/>
      <c r="H86" s="186"/>
      <c r="I86" s="186"/>
      <c r="J86" s="186"/>
      <c r="K86" s="186"/>
      <c r="L86" s="186"/>
      <c r="M86" s="207"/>
      <c r="N86" s="207"/>
      <c r="O86" s="207"/>
      <c r="P86" s="207"/>
      <c r="Q86" s="207"/>
      <c r="R86" s="207"/>
      <c r="S86" s="207"/>
      <c r="T86" s="207"/>
    </row>
    <row r="87" spans="1:20" x14ac:dyDescent="0.3">
      <c r="A87" s="219"/>
      <c r="B87" s="187" t="s">
        <v>185</v>
      </c>
      <c r="C87" s="186"/>
      <c r="D87" s="186"/>
      <c r="E87" s="186"/>
      <c r="F87" s="186"/>
      <c r="G87" s="186"/>
      <c r="H87" s="186"/>
      <c r="I87" s="186"/>
      <c r="J87" s="186"/>
      <c r="K87" s="186"/>
      <c r="L87" s="186"/>
      <c r="M87" s="207"/>
      <c r="N87" s="207"/>
      <c r="O87" s="207"/>
      <c r="P87" s="207"/>
      <c r="Q87" s="207"/>
      <c r="R87" s="207"/>
      <c r="S87" s="207"/>
      <c r="T87" s="207"/>
    </row>
    <row r="88" spans="1:20" x14ac:dyDescent="0.3">
      <c r="A88" s="219"/>
      <c r="B88" s="187" t="s">
        <v>222</v>
      </c>
      <c r="C88" s="186"/>
      <c r="D88" s="186"/>
      <c r="E88" s="186"/>
      <c r="F88" s="186"/>
      <c r="G88" s="186"/>
      <c r="H88" s="186"/>
      <c r="I88" s="186"/>
      <c r="J88" s="186"/>
      <c r="K88" s="186"/>
      <c r="L88" s="186"/>
      <c r="M88" s="207"/>
      <c r="N88" s="207"/>
      <c r="O88" s="207"/>
      <c r="P88" s="207"/>
      <c r="Q88" s="207"/>
      <c r="R88" s="207"/>
      <c r="S88" s="207"/>
      <c r="T88" s="207"/>
    </row>
    <row r="89" spans="1:20" x14ac:dyDescent="0.3">
      <c r="A89" s="219"/>
      <c r="B89" s="187" t="s">
        <v>162</v>
      </c>
      <c r="C89" s="186"/>
      <c r="D89" s="186"/>
      <c r="E89" s="186"/>
      <c r="F89" s="186"/>
      <c r="G89" s="186"/>
      <c r="H89" s="186"/>
      <c r="I89" s="186"/>
      <c r="J89" s="186"/>
      <c r="K89" s="186"/>
      <c r="L89" s="186"/>
      <c r="M89" s="207"/>
      <c r="N89" s="207"/>
      <c r="O89" s="207"/>
      <c r="P89" s="207"/>
      <c r="Q89" s="207"/>
      <c r="R89" s="207"/>
      <c r="S89" s="207"/>
      <c r="T89" s="207"/>
    </row>
    <row r="90" spans="1:20" x14ac:dyDescent="0.3">
      <c r="A90" s="219"/>
      <c r="B90" s="187" t="s">
        <v>223</v>
      </c>
      <c r="C90" s="186"/>
      <c r="D90" s="186"/>
      <c r="E90" s="186"/>
      <c r="F90" s="186"/>
      <c r="G90" s="186"/>
      <c r="H90" s="186"/>
      <c r="I90" s="186"/>
      <c r="J90" s="186"/>
      <c r="K90" s="186"/>
      <c r="L90" s="186"/>
      <c r="M90" s="207"/>
      <c r="N90" s="207"/>
      <c r="O90" s="207"/>
      <c r="P90" s="207"/>
      <c r="Q90" s="207"/>
      <c r="R90" s="207"/>
      <c r="S90" s="207"/>
      <c r="T90" s="207"/>
    </row>
    <row r="91" spans="1:20" x14ac:dyDescent="0.3">
      <c r="A91" s="219"/>
      <c r="B91" s="187" t="s">
        <v>224</v>
      </c>
      <c r="C91" s="186"/>
      <c r="D91" s="186"/>
      <c r="E91" s="186"/>
      <c r="F91" s="186"/>
      <c r="G91" s="186"/>
      <c r="H91" s="186"/>
      <c r="I91" s="186"/>
      <c r="J91" s="186"/>
      <c r="K91" s="186"/>
      <c r="L91" s="186"/>
      <c r="M91" s="207"/>
      <c r="N91" s="207"/>
      <c r="O91" s="207"/>
      <c r="P91" s="207"/>
      <c r="Q91" s="207"/>
      <c r="R91" s="207"/>
      <c r="S91" s="207"/>
      <c r="T91" s="207"/>
    </row>
    <row r="92" spans="1:20" x14ac:dyDescent="0.3">
      <c r="A92" s="219"/>
      <c r="B92" s="187" t="s">
        <v>225</v>
      </c>
      <c r="C92" s="186"/>
      <c r="D92" s="186"/>
      <c r="E92" s="186"/>
      <c r="F92" s="186"/>
      <c r="G92" s="186"/>
      <c r="H92" s="186"/>
      <c r="I92" s="186"/>
      <c r="J92" s="186"/>
      <c r="K92" s="186"/>
      <c r="L92" s="186"/>
      <c r="M92" s="207"/>
      <c r="N92" s="207"/>
      <c r="O92" s="207"/>
      <c r="P92" s="207"/>
      <c r="Q92" s="207"/>
      <c r="R92" s="207"/>
      <c r="S92" s="207"/>
      <c r="T92" s="207"/>
    </row>
    <row r="93" spans="1:20" x14ac:dyDescent="0.3">
      <c r="A93" s="219"/>
      <c r="B93" s="187" t="s">
        <v>226</v>
      </c>
      <c r="C93" s="186"/>
      <c r="D93" s="186"/>
      <c r="E93" s="186"/>
      <c r="F93" s="186"/>
      <c r="G93" s="186"/>
      <c r="H93" s="186"/>
      <c r="I93" s="186"/>
      <c r="J93" s="186"/>
      <c r="K93" s="186"/>
      <c r="L93" s="186"/>
      <c r="M93" s="207"/>
      <c r="N93" s="207"/>
      <c r="O93" s="207"/>
      <c r="P93" s="207"/>
      <c r="Q93" s="207"/>
      <c r="R93" s="207"/>
      <c r="S93" s="207"/>
      <c r="T93" s="207"/>
    </row>
    <row r="95" spans="1:20" x14ac:dyDescent="0.3">
      <c r="A95" s="210" t="s">
        <v>171</v>
      </c>
      <c r="B95" s="183" t="s">
        <v>171</v>
      </c>
      <c r="C95" s="184"/>
      <c r="D95" s="184"/>
      <c r="E95" s="184"/>
      <c r="F95" s="184"/>
      <c r="G95" s="184"/>
      <c r="H95" s="184"/>
      <c r="I95" s="184"/>
      <c r="J95" s="184"/>
      <c r="K95" s="184"/>
      <c r="L95" s="184"/>
      <c r="M95" s="207" t="s">
        <v>250</v>
      </c>
      <c r="N95" s="207"/>
      <c r="O95" s="207"/>
      <c r="P95" s="207"/>
      <c r="Q95" s="207"/>
      <c r="R95" s="207"/>
      <c r="S95" s="207"/>
      <c r="T95" s="207"/>
    </row>
    <row r="96" spans="1:20" x14ac:dyDescent="0.3">
      <c r="A96" s="210"/>
      <c r="B96" s="183" t="s">
        <v>178</v>
      </c>
      <c r="C96" s="184"/>
      <c r="D96" s="184"/>
      <c r="E96" s="184"/>
      <c r="F96" s="184"/>
      <c r="G96" s="184"/>
      <c r="H96" s="184"/>
      <c r="I96" s="184"/>
      <c r="J96" s="184"/>
      <c r="K96" s="184"/>
      <c r="L96" s="184"/>
      <c r="M96" s="207"/>
      <c r="N96" s="207"/>
      <c r="O96" s="207"/>
      <c r="P96" s="207"/>
      <c r="Q96" s="207"/>
      <c r="R96" s="207"/>
      <c r="S96" s="207"/>
      <c r="T96" s="207"/>
    </row>
    <row r="97" spans="1:20" x14ac:dyDescent="0.3">
      <c r="A97" s="210"/>
      <c r="B97" s="183" t="s">
        <v>161</v>
      </c>
      <c r="C97" s="184"/>
      <c r="D97" s="184"/>
      <c r="E97" s="184"/>
      <c r="F97" s="184"/>
      <c r="G97" s="184"/>
      <c r="H97" s="184"/>
      <c r="I97" s="184"/>
      <c r="J97" s="184"/>
      <c r="K97" s="184"/>
      <c r="L97" s="184"/>
      <c r="M97" s="207"/>
      <c r="N97" s="207"/>
      <c r="O97" s="207"/>
      <c r="P97" s="207"/>
      <c r="Q97" s="207"/>
      <c r="R97" s="207"/>
      <c r="S97" s="207"/>
      <c r="T97" s="207"/>
    </row>
    <row r="98" spans="1:20" x14ac:dyDescent="0.3">
      <c r="A98" s="210"/>
      <c r="B98" s="183" t="s">
        <v>210</v>
      </c>
      <c r="C98" s="184"/>
      <c r="D98" s="184"/>
      <c r="E98" s="184"/>
      <c r="F98" s="184"/>
      <c r="G98" s="184"/>
      <c r="H98" s="184"/>
      <c r="I98" s="184"/>
      <c r="J98" s="184"/>
      <c r="K98" s="184"/>
      <c r="L98" s="184"/>
      <c r="M98" s="207"/>
      <c r="N98" s="207"/>
      <c r="O98" s="207"/>
      <c r="P98" s="207"/>
      <c r="Q98" s="207"/>
      <c r="R98" s="207"/>
      <c r="S98" s="207"/>
      <c r="T98" s="207"/>
    </row>
    <row r="99" spans="1:20" x14ac:dyDescent="0.3">
      <c r="A99" s="210"/>
      <c r="B99" s="183" t="s">
        <v>209</v>
      </c>
      <c r="C99" s="184"/>
      <c r="D99" s="184"/>
      <c r="E99" s="184"/>
      <c r="F99" s="184"/>
      <c r="G99" s="184"/>
      <c r="H99" s="184"/>
      <c r="I99" s="184"/>
      <c r="J99" s="184"/>
      <c r="K99" s="184"/>
      <c r="L99" s="184"/>
      <c r="M99" s="207"/>
      <c r="N99" s="207"/>
      <c r="O99" s="207"/>
      <c r="P99" s="207"/>
      <c r="Q99" s="207"/>
      <c r="R99" s="207"/>
      <c r="S99" s="207"/>
      <c r="T99" s="207"/>
    </row>
    <row r="100" spans="1:20" x14ac:dyDescent="0.3">
      <c r="A100" s="210"/>
      <c r="B100" s="183" t="s">
        <v>221</v>
      </c>
      <c r="C100" s="184"/>
      <c r="D100" s="184"/>
      <c r="E100" s="184"/>
      <c r="F100" s="184"/>
      <c r="G100" s="184"/>
      <c r="H100" s="184"/>
      <c r="I100" s="184"/>
      <c r="J100" s="184"/>
      <c r="K100" s="184"/>
      <c r="L100" s="184"/>
      <c r="M100" s="207"/>
      <c r="N100" s="207"/>
      <c r="O100" s="207"/>
      <c r="P100" s="207"/>
      <c r="Q100" s="207"/>
      <c r="R100" s="207"/>
      <c r="S100" s="207"/>
      <c r="T100" s="207"/>
    </row>
    <row r="101" spans="1:20" x14ac:dyDescent="0.3">
      <c r="A101" s="210"/>
      <c r="B101" s="183" t="s">
        <v>222</v>
      </c>
      <c r="C101" s="184"/>
      <c r="D101" s="184"/>
      <c r="E101" s="184"/>
      <c r="F101" s="184"/>
      <c r="G101" s="184"/>
      <c r="H101" s="184"/>
      <c r="I101" s="184"/>
      <c r="J101" s="184"/>
      <c r="K101" s="184"/>
      <c r="L101" s="184"/>
      <c r="M101" s="207"/>
      <c r="N101" s="207"/>
      <c r="O101" s="207"/>
      <c r="P101" s="207"/>
      <c r="Q101" s="207"/>
      <c r="R101" s="207"/>
      <c r="S101" s="207"/>
      <c r="T101" s="207"/>
    </row>
    <row r="102" spans="1:20" x14ac:dyDescent="0.3">
      <c r="A102" s="210"/>
      <c r="B102" s="183" t="s">
        <v>224</v>
      </c>
      <c r="C102" s="184"/>
      <c r="D102" s="184"/>
      <c r="E102" s="184"/>
      <c r="F102" s="184"/>
      <c r="G102" s="184"/>
      <c r="H102" s="184"/>
      <c r="I102" s="184"/>
      <c r="J102" s="184"/>
      <c r="K102" s="184"/>
      <c r="L102" s="184"/>
      <c r="M102" s="207"/>
      <c r="N102" s="207"/>
      <c r="O102" s="207"/>
      <c r="P102" s="207"/>
      <c r="Q102" s="207"/>
      <c r="R102" s="207"/>
      <c r="S102" s="207"/>
      <c r="T102" s="207"/>
    </row>
    <row r="104" spans="1:20" x14ac:dyDescent="0.3">
      <c r="A104" s="211" t="s">
        <v>228</v>
      </c>
      <c r="B104" s="194" t="s">
        <v>228</v>
      </c>
      <c r="C104" s="186"/>
      <c r="D104" s="186"/>
      <c r="E104" s="186"/>
      <c r="F104" s="186"/>
      <c r="G104" s="186"/>
      <c r="H104" s="186"/>
      <c r="I104" s="186"/>
      <c r="J104" s="186"/>
      <c r="K104" s="186"/>
      <c r="L104" s="186"/>
      <c r="M104" s="206" t="s">
        <v>251</v>
      </c>
      <c r="N104" s="206"/>
      <c r="O104" s="206"/>
      <c r="P104" s="206"/>
      <c r="Q104" s="206"/>
      <c r="R104" s="206"/>
      <c r="S104" s="206"/>
      <c r="T104" s="206"/>
    </row>
    <row r="105" spans="1:20" x14ac:dyDescent="0.3">
      <c r="A105" s="212"/>
      <c r="B105" s="194" t="s">
        <v>212</v>
      </c>
      <c r="C105" s="186"/>
      <c r="D105" s="186"/>
      <c r="E105" s="186"/>
      <c r="F105" s="186"/>
      <c r="G105" s="186"/>
      <c r="H105" s="186"/>
      <c r="I105" s="186"/>
      <c r="J105" s="186"/>
      <c r="K105" s="186"/>
      <c r="L105" s="186"/>
      <c r="M105" s="206"/>
      <c r="N105" s="206"/>
      <c r="O105" s="206"/>
      <c r="P105" s="206"/>
      <c r="Q105" s="206"/>
      <c r="R105" s="206"/>
      <c r="S105" s="206"/>
      <c r="T105" s="206"/>
    </row>
    <row r="106" spans="1:20" x14ac:dyDescent="0.3">
      <c r="A106" s="212"/>
      <c r="B106" s="194" t="s">
        <v>184</v>
      </c>
      <c r="C106" s="186"/>
      <c r="D106" s="186"/>
      <c r="E106" s="186"/>
      <c r="F106" s="186"/>
      <c r="G106" s="186"/>
      <c r="H106" s="186"/>
      <c r="I106" s="186"/>
      <c r="J106" s="186"/>
      <c r="K106" s="186"/>
      <c r="L106" s="186"/>
      <c r="M106" s="206"/>
      <c r="N106" s="206"/>
      <c r="O106" s="206"/>
      <c r="P106" s="206"/>
      <c r="Q106" s="206"/>
      <c r="R106" s="206"/>
      <c r="S106" s="206"/>
      <c r="T106" s="206"/>
    </row>
    <row r="107" spans="1:20" x14ac:dyDescent="0.3">
      <c r="A107" s="212"/>
      <c r="B107" s="194" t="s">
        <v>179</v>
      </c>
      <c r="C107" s="186"/>
      <c r="D107" s="186"/>
      <c r="E107" s="186"/>
      <c r="F107" s="186"/>
      <c r="G107" s="186"/>
      <c r="H107" s="186"/>
      <c r="I107" s="186"/>
      <c r="J107" s="186"/>
      <c r="K107" s="186"/>
      <c r="L107" s="186"/>
      <c r="M107" s="206"/>
      <c r="N107" s="206"/>
      <c r="O107" s="206"/>
      <c r="P107" s="206"/>
      <c r="Q107" s="206"/>
      <c r="R107" s="206"/>
      <c r="S107" s="206"/>
      <c r="T107" s="206"/>
    </row>
    <row r="108" spans="1:20" x14ac:dyDescent="0.3">
      <c r="A108" s="212"/>
      <c r="B108" s="194" t="s">
        <v>229</v>
      </c>
      <c r="C108" s="186"/>
      <c r="D108" s="186"/>
      <c r="E108" s="186"/>
      <c r="F108" s="186"/>
      <c r="G108" s="186"/>
      <c r="H108" s="186"/>
      <c r="I108" s="186"/>
      <c r="J108" s="186"/>
      <c r="K108" s="186"/>
      <c r="L108" s="186"/>
      <c r="M108" s="206"/>
      <c r="N108" s="206"/>
      <c r="O108" s="206"/>
      <c r="P108" s="206"/>
      <c r="Q108" s="206"/>
      <c r="R108" s="206"/>
      <c r="S108" s="206"/>
      <c r="T108" s="206"/>
    </row>
    <row r="109" spans="1:20" x14ac:dyDescent="0.3">
      <c r="A109" s="212"/>
      <c r="B109" s="194" t="s">
        <v>230</v>
      </c>
      <c r="C109" s="186"/>
      <c r="D109" s="186"/>
      <c r="E109" s="186"/>
      <c r="F109" s="186"/>
      <c r="G109" s="186"/>
      <c r="H109" s="186"/>
      <c r="I109" s="186"/>
      <c r="J109" s="186"/>
      <c r="K109" s="186"/>
      <c r="L109" s="186"/>
      <c r="M109" s="206"/>
      <c r="N109" s="206"/>
      <c r="O109" s="206"/>
      <c r="P109" s="206"/>
      <c r="Q109" s="206"/>
      <c r="R109" s="206"/>
      <c r="S109" s="206"/>
      <c r="T109" s="206"/>
    </row>
    <row r="110" spans="1:20" x14ac:dyDescent="0.3">
      <c r="A110" s="212"/>
      <c r="B110" s="187" t="s">
        <v>223</v>
      </c>
      <c r="C110" s="186"/>
      <c r="D110" s="186"/>
      <c r="E110" s="186"/>
      <c r="F110" s="186"/>
      <c r="G110" s="186"/>
      <c r="H110" s="186"/>
      <c r="I110" s="186"/>
      <c r="J110" s="186"/>
      <c r="K110" s="186"/>
      <c r="L110" s="186"/>
      <c r="M110" s="206"/>
      <c r="N110" s="206"/>
      <c r="O110" s="206"/>
      <c r="P110" s="206"/>
      <c r="Q110" s="206"/>
      <c r="R110" s="206"/>
      <c r="S110" s="206"/>
      <c r="T110" s="206"/>
    </row>
    <row r="111" spans="1:20" x14ac:dyDescent="0.3">
      <c r="A111" s="213"/>
      <c r="B111" s="187" t="s">
        <v>224</v>
      </c>
      <c r="C111" s="186"/>
      <c r="D111" s="186"/>
      <c r="E111" s="186"/>
      <c r="F111" s="186"/>
      <c r="G111" s="186"/>
      <c r="H111" s="186"/>
      <c r="I111" s="186"/>
      <c r="J111" s="186"/>
      <c r="K111" s="186"/>
      <c r="L111" s="186"/>
      <c r="M111" s="206"/>
      <c r="N111" s="206"/>
      <c r="O111" s="206"/>
      <c r="P111" s="206"/>
      <c r="Q111" s="206"/>
      <c r="R111" s="206"/>
      <c r="S111" s="206"/>
      <c r="T111" s="206"/>
    </row>
    <row r="113" spans="1:20" x14ac:dyDescent="0.3">
      <c r="A113" s="210" t="s">
        <v>172</v>
      </c>
      <c r="B113" s="183" t="s">
        <v>172</v>
      </c>
      <c r="C113" s="184"/>
      <c r="D113" s="184"/>
      <c r="E113" s="184"/>
      <c r="F113" s="184"/>
      <c r="G113" s="184"/>
      <c r="H113" s="184"/>
      <c r="I113" s="184"/>
      <c r="J113" s="184"/>
      <c r="K113" s="184"/>
      <c r="L113" s="184"/>
      <c r="M113" s="206" t="s">
        <v>252</v>
      </c>
      <c r="N113" s="206"/>
      <c r="O113" s="206"/>
      <c r="P113" s="206"/>
      <c r="Q113" s="206"/>
      <c r="R113" s="206"/>
      <c r="S113" s="206"/>
      <c r="T113" s="206"/>
    </row>
    <row r="114" spans="1:20" x14ac:dyDescent="0.3">
      <c r="A114" s="210"/>
      <c r="B114" s="183" t="s">
        <v>212</v>
      </c>
      <c r="C114" s="184"/>
      <c r="D114" s="184"/>
      <c r="E114" s="184"/>
      <c r="F114" s="184"/>
      <c r="G114" s="184"/>
      <c r="H114" s="184"/>
      <c r="I114" s="184"/>
      <c r="J114" s="184"/>
      <c r="K114" s="184"/>
      <c r="L114" s="184"/>
      <c r="M114" s="206"/>
      <c r="N114" s="206"/>
      <c r="O114" s="206"/>
      <c r="P114" s="206"/>
      <c r="Q114" s="206"/>
      <c r="R114" s="206"/>
      <c r="S114" s="206"/>
      <c r="T114" s="206"/>
    </row>
    <row r="115" spans="1:20" x14ac:dyDescent="0.3">
      <c r="A115" s="210"/>
      <c r="B115" s="183" t="s">
        <v>222</v>
      </c>
      <c r="C115" s="184"/>
      <c r="D115" s="184"/>
      <c r="E115" s="184"/>
      <c r="F115" s="184"/>
      <c r="G115" s="184"/>
      <c r="H115" s="184"/>
      <c r="I115" s="184"/>
      <c r="J115" s="184"/>
      <c r="K115" s="184"/>
      <c r="L115" s="184"/>
      <c r="M115" s="206"/>
      <c r="N115" s="206"/>
      <c r="O115" s="206"/>
      <c r="P115" s="206"/>
      <c r="Q115" s="206"/>
      <c r="R115" s="206"/>
      <c r="S115" s="206"/>
      <c r="T115" s="206"/>
    </row>
    <row r="116" spans="1:20" x14ac:dyDescent="0.3">
      <c r="A116" s="210"/>
      <c r="B116" s="183" t="s">
        <v>224</v>
      </c>
      <c r="C116" s="184"/>
      <c r="D116" s="184"/>
      <c r="E116" s="184"/>
      <c r="F116" s="184"/>
      <c r="G116" s="184"/>
      <c r="H116" s="184"/>
      <c r="I116" s="184"/>
      <c r="J116" s="184"/>
      <c r="K116" s="184"/>
      <c r="L116" s="184"/>
      <c r="M116" s="206"/>
      <c r="N116" s="206"/>
      <c r="O116" s="206"/>
      <c r="P116" s="206"/>
      <c r="Q116" s="206"/>
      <c r="R116" s="206"/>
      <c r="S116" s="206"/>
      <c r="T116" s="206"/>
    </row>
    <row r="117" spans="1:20" x14ac:dyDescent="0.3">
      <c r="A117" s="210"/>
      <c r="B117" s="183" t="s">
        <v>223</v>
      </c>
      <c r="C117" s="184"/>
      <c r="D117" s="184"/>
      <c r="E117" s="184"/>
      <c r="F117" s="184"/>
      <c r="G117" s="184"/>
      <c r="H117" s="184"/>
      <c r="I117" s="184"/>
      <c r="J117" s="184"/>
      <c r="K117" s="184"/>
      <c r="L117" s="184"/>
      <c r="M117" s="206"/>
      <c r="N117" s="206"/>
      <c r="O117" s="206"/>
      <c r="P117" s="206"/>
      <c r="Q117" s="206"/>
      <c r="R117" s="206"/>
      <c r="S117" s="206"/>
      <c r="T117" s="206"/>
    </row>
    <row r="118" spans="1:20" x14ac:dyDescent="0.3">
      <c r="A118" s="210"/>
      <c r="B118" s="183" t="s">
        <v>162</v>
      </c>
      <c r="C118" s="184"/>
      <c r="D118" s="184"/>
      <c r="E118" s="184"/>
      <c r="F118" s="184"/>
      <c r="G118" s="184"/>
      <c r="H118" s="184"/>
      <c r="I118" s="184"/>
      <c r="J118" s="184"/>
      <c r="K118" s="184"/>
      <c r="L118" s="184"/>
      <c r="M118" s="206"/>
      <c r="N118" s="206"/>
      <c r="O118" s="206"/>
      <c r="P118" s="206"/>
      <c r="Q118" s="206"/>
      <c r="R118" s="206"/>
      <c r="S118" s="206"/>
      <c r="T118" s="206"/>
    </row>
    <row r="120" spans="1:20" x14ac:dyDescent="0.3">
      <c r="A120" s="219" t="s">
        <v>175</v>
      </c>
      <c r="B120" s="187" t="s">
        <v>175</v>
      </c>
      <c r="C120" s="186"/>
      <c r="D120" s="186"/>
      <c r="E120" s="186"/>
      <c r="F120" s="186"/>
      <c r="G120" s="186"/>
      <c r="H120" s="186"/>
      <c r="I120" s="186"/>
      <c r="J120" s="186"/>
      <c r="K120" s="186"/>
      <c r="L120" s="186"/>
      <c r="M120" s="206" t="s">
        <v>253</v>
      </c>
      <c r="N120" s="206"/>
      <c r="O120" s="206"/>
      <c r="P120" s="206"/>
      <c r="Q120" s="206"/>
      <c r="R120" s="206"/>
      <c r="S120" s="206"/>
      <c r="T120" s="206"/>
    </row>
    <row r="121" spans="1:20" x14ac:dyDescent="0.3">
      <c r="A121" s="219"/>
      <c r="B121" s="187" t="s">
        <v>212</v>
      </c>
      <c r="C121" s="186"/>
      <c r="D121" s="186"/>
      <c r="E121" s="186"/>
      <c r="F121" s="186"/>
      <c r="G121" s="186"/>
      <c r="H121" s="186"/>
      <c r="I121" s="186"/>
      <c r="J121" s="186"/>
      <c r="K121" s="186"/>
      <c r="L121" s="186"/>
      <c r="M121" s="206"/>
      <c r="N121" s="206"/>
      <c r="O121" s="206"/>
      <c r="P121" s="206"/>
      <c r="Q121" s="206"/>
      <c r="R121" s="206"/>
      <c r="S121" s="206"/>
      <c r="T121" s="206"/>
    </row>
    <row r="122" spans="1:20" x14ac:dyDescent="0.3">
      <c r="A122" s="219"/>
      <c r="B122" s="187" t="s">
        <v>161</v>
      </c>
      <c r="C122" s="186"/>
      <c r="D122" s="186"/>
      <c r="E122" s="186"/>
      <c r="F122" s="186"/>
      <c r="G122" s="186"/>
      <c r="H122" s="186"/>
      <c r="I122" s="186"/>
      <c r="J122" s="186"/>
      <c r="K122" s="186"/>
      <c r="L122" s="186"/>
      <c r="M122" s="206"/>
      <c r="N122" s="206"/>
      <c r="O122" s="206"/>
      <c r="P122" s="206"/>
      <c r="Q122" s="206"/>
      <c r="R122" s="206"/>
      <c r="S122" s="206"/>
      <c r="T122" s="206"/>
    </row>
    <row r="123" spans="1:20" x14ac:dyDescent="0.3">
      <c r="A123" s="219"/>
      <c r="B123" s="187" t="s">
        <v>221</v>
      </c>
      <c r="C123" s="186"/>
      <c r="D123" s="186"/>
      <c r="E123" s="186"/>
      <c r="F123" s="186"/>
      <c r="G123" s="186"/>
      <c r="H123" s="186"/>
      <c r="I123" s="186"/>
      <c r="J123" s="186"/>
      <c r="K123" s="186"/>
      <c r="L123" s="186"/>
      <c r="M123" s="206"/>
      <c r="N123" s="206"/>
      <c r="O123" s="206"/>
      <c r="P123" s="206"/>
      <c r="Q123" s="206"/>
      <c r="R123" s="206"/>
      <c r="S123" s="206"/>
      <c r="T123" s="206"/>
    </row>
    <row r="124" spans="1:20" x14ac:dyDescent="0.3">
      <c r="A124" s="219"/>
      <c r="B124" s="187" t="s">
        <v>222</v>
      </c>
      <c r="C124" s="186"/>
      <c r="D124" s="186"/>
      <c r="E124" s="186"/>
      <c r="F124" s="186"/>
      <c r="G124" s="186"/>
      <c r="H124" s="186"/>
      <c r="I124" s="186"/>
      <c r="J124" s="186"/>
      <c r="K124" s="186"/>
      <c r="L124" s="186"/>
      <c r="M124" s="206"/>
      <c r="N124" s="206"/>
      <c r="O124" s="206"/>
      <c r="P124" s="206"/>
      <c r="Q124" s="206"/>
      <c r="R124" s="206"/>
      <c r="S124" s="206"/>
      <c r="T124" s="206"/>
    </row>
    <row r="125" spans="1:20" x14ac:dyDescent="0.3">
      <c r="A125" s="219"/>
      <c r="B125" s="187" t="s">
        <v>223</v>
      </c>
      <c r="C125" s="186"/>
      <c r="D125" s="186"/>
      <c r="E125" s="186"/>
      <c r="F125" s="186"/>
      <c r="G125" s="186"/>
      <c r="H125" s="186"/>
      <c r="I125" s="186"/>
      <c r="J125" s="186"/>
      <c r="K125" s="186"/>
      <c r="L125" s="186"/>
      <c r="M125" s="206"/>
      <c r="N125" s="206"/>
      <c r="O125" s="206"/>
      <c r="P125" s="206"/>
      <c r="Q125" s="206"/>
      <c r="R125" s="206"/>
      <c r="S125" s="206"/>
      <c r="T125" s="206"/>
    </row>
    <row r="126" spans="1:20" x14ac:dyDescent="0.3">
      <c r="A126" s="219"/>
      <c r="B126" s="187" t="s">
        <v>231</v>
      </c>
      <c r="C126" s="186"/>
      <c r="D126" s="186"/>
      <c r="E126" s="186"/>
      <c r="F126" s="186"/>
      <c r="G126" s="186"/>
      <c r="H126" s="186"/>
      <c r="I126" s="186"/>
      <c r="J126" s="186"/>
      <c r="K126" s="186"/>
      <c r="L126" s="186"/>
      <c r="M126" s="206"/>
      <c r="N126" s="206"/>
      <c r="O126" s="206"/>
      <c r="P126" s="206"/>
      <c r="Q126" s="206"/>
      <c r="R126" s="206"/>
      <c r="S126" s="206"/>
      <c r="T126" s="206"/>
    </row>
  </sheetData>
  <mergeCells count="20">
    <mergeCell ref="A104:A111"/>
    <mergeCell ref="A113:A118"/>
    <mergeCell ref="A120:A126"/>
    <mergeCell ref="A58:A67"/>
    <mergeCell ref="A51:A56"/>
    <mergeCell ref="A69:A81"/>
    <mergeCell ref="A83:A93"/>
    <mergeCell ref="A95:A102"/>
    <mergeCell ref="C56:F56"/>
    <mergeCell ref="A16:A36"/>
    <mergeCell ref="M16:T36"/>
    <mergeCell ref="M38:T49"/>
    <mergeCell ref="M51:T56"/>
    <mergeCell ref="M113:T118"/>
    <mergeCell ref="M120:T126"/>
    <mergeCell ref="M58:T67"/>
    <mergeCell ref="M69:T81"/>
    <mergeCell ref="M83:T93"/>
    <mergeCell ref="M95:T102"/>
    <mergeCell ref="M104:T11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142"/>
  <sheetViews>
    <sheetView topLeftCell="A61" workbookViewId="0">
      <selection activeCell="Z96" sqref="Z96"/>
    </sheetView>
  </sheetViews>
  <sheetFormatPr defaultColWidth="10" defaultRowHeight="14.4" x14ac:dyDescent="0.3"/>
  <cols>
    <col min="1" max="1" width="6" style="22" customWidth="1"/>
    <col min="2" max="2" width="48.44140625" style="22" customWidth="1"/>
    <col min="3" max="3" width="16.44140625" style="19" customWidth="1"/>
    <col min="4" max="4" width="13.44140625" style="19" customWidth="1"/>
    <col min="5" max="5" width="16.33203125" style="26" customWidth="1"/>
    <col min="6" max="6" width="11.6640625" style="22" customWidth="1"/>
    <col min="7" max="7" width="19" style="19" bestFit="1" customWidth="1"/>
    <col min="8" max="8" width="21.33203125" style="22" bestFit="1" customWidth="1"/>
    <col min="9" max="9" width="13" style="22" customWidth="1"/>
    <col min="10" max="10" width="11" style="23" hidden="1" customWidth="1"/>
    <col min="11" max="11" width="11" style="7" hidden="1" customWidth="1"/>
    <col min="12" max="12" width="9" style="7" hidden="1" customWidth="1"/>
    <col min="13" max="13" width="9" style="7" customWidth="1"/>
    <col min="14" max="14" width="5.33203125" style="7" customWidth="1"/>
    <col min="15" max="23" width="3.44140625" style="7" customWidth="1"/>
    <col min="24" max="68" width="4" style="7" customWidth="1"/>
    <col min="69" max="16384" width="10" style="7"/>
  </cols>
  <sheetData>
    <row r="1" spans="1:68" ht="48.75" customHeight="1" x14ac:dyDescent="0.3">
      <c r="A1" s="223" t="s">
        <v>111</v>
      </c>
      <c r="B1" s="223"/>
      <c r="C1" s="223"/>
      <c r="D1" s="223"/>
      <c r="E1" s="223"/>
      <c r="F1" s="223"/>
      <c r="G1" s="223"/>
      <c r="H1" s="223"/>
      <c r="I1" s="223"/>
      <c r="J1" s="8"/>
      <c r="K1" s="9"/>
      <c r="L1" s="9"/>
      <c r="M1" s="9"/>
      <c r="N1" s="10"/>
      <c r="BJ1" s="11" t="s">
        <v>33</v>
      </c>
    </row>
    <row r="2" spans="1:68" ht="16.2" customHeight="1" x14ac:dyDescent="0.3">
      <c r="A2" s="12"/>
      <c r="B2" s="12" t="s">
        <v>34</v>
      </c>
      <c r="C2" s="12" t="s">
        <v>35</v>
      </c>
      <c r="D2" s="13"/>
      <c r="E2" s="13"/>
      <c r="F2" s="13"/>
      <c r="G2" s="13"/>
      <c r="H2" s="13"/>
      <c r="I2" s="13"/>
      <c r="J2" s="8"/>
      <c r="K2" s="9"/>
      <c r="L2" s="9"/>
      <c r="M2" s="9"/>
      <c r="N2" s="10"/>
      <c r="BJ2" s="11"/>
    </row>
    <row r="3" spans="1:68" ht="22.2" customHeight="1" x14ac:dyDescent="0.3">
      <c r="A3" s="14">
        <v>1</v>
      </c>
      <c r="B3" s="15" t="s">
        <v>36</v>
      </c>
      <c r="C3" s="16"/>
      <c r="D3" s="17"/>
      <c r="E3" s="17"/>
      <c r="F3" s="17"/>
      <c r="G3" s="17"/>
      <c r="H3" s="17"/>
      <c r="I3" s="17"/>
      <c r="J3" s="8"/>
      <c r="K3" s="9"/>
      <c r="L3" s="9"/>
      <c r="M3" s="9"/>
      <c r="N3" s="10"/>
      <c r="BJ3" s="11"/>
    </row>
    <row r="4" spans="1:68" ht="17.399999999999999" customHeight="1" x14ac:dyDescent="0.3">
      <c r="A4" s="14">
        <v>2</v>
      </c>
      <c r="B4" s="15" t="s">
        <v>37</v>
      </c>
      <c r="C4" s="18"/>
      <c r="E4" s="20" t="s">
        <v>38</v>
      </c>
      <c r="F4" s="21" t="s">
        <v>39</v>
      </c>
      <c r="G4" s="224">
        <v>44320</v>
      </c>
      <c r="H4" s="224"/>
    </row>
    <row r="5" spans="1:68" ht="19.95" customHeight="1" x14ac:dyDescent="0.3">
      <c r="A5" s="14">
        <v>3</v>
      </c>
      <c r="B5" s="15" t="s">
        <v>40</v>
      </c>
      <c r="C5" s="16"/>
      <c r="E5" s="20" t="s">
        <v>41</v>
      </c>
      <c r="F5" s="21"/>
      <c r="G5" s="24">
        <v>44326</v>
      </c>
      <c r="H5" s="25"/>
    </row>
    <row r="6" spans="1:68" ht="17.399999999999999" customHeight="1" x14ac:dyDescent="0.3">
      <c r="A6" s="14">
        <v>4</v>
      </c>
      <c r="B6" s="15" t="s">
        <v>42</v>
      </c>
      <c r="C6" s="18"/>
      <c r="F6" s="21" t="s">
        <v>43</v>
      </c>
      <c r="G6" s="27" t="s">
        <v>44</v>
      </c>
    </row>
    <row r="7" spans="1:68" s="34" customFormat="1" ht="18" customHeight="1" x14ac:dyDescent="0.3">
      <c r="A7" s="14">
        <v>5</v>
      </c>
      <c r="B7" s="15"/>
      <c r="C7" s="16"/>
      <c r="D7" s="28"/>
      <c r="E7" s="29"/>
      <c r="F7" s="30" t="s">
        <v>45</v>
      </c>
      <c r="G7" s="31">
        <v>1</v>
      </c>
      <c r="H7" s="32"/>
      <c r="I7" s="32"/>
      <c r="J7" s="33"/>
      <c r="N7" s="35">
        <f>IF(G6="Weekly",G4+7*(G7-1),IF(G6="Daily",G4+(G7-1),IF(G6="Monthly",EDATE($G$4,($G$7-1)),EDATE($G$4,3*($G$7-1)))))</f>
        <v>44320</v>
      </c>
      <c r="O7" s="35">
        <f t="shared" ref="O7:BP7" si="0">IF($G$6="Daily",N7+1,IF($G$6="Weekly",N7+7,IF($G$6="Monthly",EDATE($G$4,O9-1),EDATE($G$4,3*(O9-1)))))</f>
        <v>44321</v>
      </c>
      <c r="P7" s="35">
        <f t="shared" si="0"/>
        <v>44322</v>
      </c>
      <c r="Q7" s="35">
        <f t="shared" si="0"/>
        <v>44323</v>
      </c>
      <c r="R7" s="35">
        <f t="shared" si="0"/>
        <v>44324</v>
      </c>
      <c r="S7" s="35">
        <f t="shared" si="0"/>
        <v>44325</v>
      </c>
      <c r="T7" s="35">
        <f t="shared" si="0"/>
        <v>44326</v>
      </c>
      <c r="U7" s="35">
        <f t="shared" si="0"/>
        <v>44327</v>
      </c>
      <c r="V7" s="35">
        <f t="shared" si="0"/>
        <v>44328</v>
      </c>
      <c r="W7" s="35">
        <f t="shared" si="0"/>
        <v>44329</v>
      </c>
      <c r="X7" s="35">
        <f t="shared" si="0"/>
        <v>44330</v>
      </c>
      <c r="Y7" s="35">
        <f t="shared" si="0"/>
        <v>44331</v>
      </c>
      <c r="Z7" s="35">
        <f t="shared" si="0"/>
        <v>44332</v>
      </c>
      <c r="AA7" s="35">
        <f t="shared" si="0"/>
        <v>44333</v>
      </c>
      <c r="AB7" s="35">
        <f t="shared" si="0"/>
        <v>44334</v>
      </c>
      <c r="AC7" s="35">
        <f t="shared" si="0"/>
        <v>44335</v>
      </c>
      <c r="AD7" s="35">
        <f t="shared" si="0"/>
        <v>44336</v>
      </c>
      <c r="AE7" s="35">
        <f t="shared" si="0"/>
        <v>44337</v>
      </c>
      <c r="AF7" s="35">
        <f t="shared" si="0"/>
        <v>44338</v>
      </c>
      <c r="AG7" s="35">
        <f t="shared" si="0"/>
        <v>44339</v>
      </c>
      <c r="AH7" s="35">
        <f t="shared" si="0"/>
        <v>44340</v>
      </c>
      <c r="AI7" s="35">
        <f t="shared" si="0"/>
        <v>44341</v>
      </c>
      <c r="AJ7" s="35">
        <f t="shared" si="0"/>
        <v>44342</v>
      </c>
      <c r="AK7" s="35">
        <f t="shared" si="0"/>
        <v>44343</v>
      </c>
      <c r="AL7" s="35">
        <f t="shared" si="0"/>
        <v>44344</v>
      </c>
      <c r="AM7" s="35">
        <f t="shared" si="0"/>
        <v>44345</v>
      </c>
      <c r="AN7" s="35">
        <f t="shared" si="0"/>
        <v>44346</v>
      </c>
      <c r="AO7" s="35">
        <f t="shared" si="0"/>
        <v>44347</v>
      </c>
      <c r="AP7" s="35">
        <f t="shared" si="0"/>
        <v>44348</v>
      </c>
      <c r="AQ7" s="35">
        <f t="shared" si="0"/>
        <v>44349</v>
      </c>
      <c r="AR7" s="35">
        <f t="shared" si="0"/>
        <v>44350</v>
      </c>
      <c r="AS7" s="35">
        <f t="shared" si="0"/>
        <v>44351</v>
      </c>
      <c r="AT7" s="35">
        <f t="shared" si="0"/>
        <v>44352</v>
      </c>
      <c r="AU7" s="35">
        <f t="shared" si="0"/>
        <v>44353</v>
      </c>
      <c r="AV7" s="35">
        <f t="shared" si="0"/>
        <v>44354</v>
      </c>
      <c r="AW7" s="35">
        <f t="shared" si="0"/>
        <v>44355</v>
      </c>
      <c r="AX7" s="35">
        <f t="shared" si="0"/>
        <v>44356</v>
      </c>
      <c r="AY7" s="35">
        <f t="shared" si="0"/>
        <v>44357</v>
      </c>
      <c r="AZ7" s="35">
        <f t="shared" si="0"/>
        <v>44358</v>
      </c>
      <c r="BA7" s="35">
        <f t="shared" si="0"/>
        <v>44359</v>
      </c>
      <c r="BB7" s="35">
        <f t="shared" si="0"/>
        <v>44360</v>
      </c>
      <c r="BC7" s="35">
        <f t="shared" si="0"/>
        <v>44361</v>
      </c>
      <c r="BD7" s="35">
        <f t="shared" si="0"/>
        <v>44362</v>
      </c>
      <c r="BE7" s="35">
        <f t="shared" si="0"/>
        <v>44363</v>
      </c>
      <c r="BF7" s="35">
        <f t="shared" si="0"/>
        <v>44364</v>
      </c>
      <c r="BG7" s="35">
        <f t="shared" si="0"/>
        <v>44365</v>
      </c>
      <c r="BH7" s="35">
        <f t="shared" si="0"/>
        <v>44366</v>
      </c>
      <c r="BI7" s="35">
        <f t="shared" si="0"/>
        <v>44367</v>
      </c>
      <c r="BJ7" s="35">
        <f t="shared" si="0"/>
        <v>44368</v>
      </c>
      <c r="BK7" s="35">
        <f t="shared" si="0"/>
        <v>44369</v>
      </c>
      <c r="BL7" s="35">
        <f t="shared" si="0"/>
        <v>44370</v>
      </c>
      <c r="BM7" s="35">
        <f t="shared" si="0"/>
        <v>44371</v>
      </c>
      <c r="BN7" s="35">
        <f t="shared" si="0"/>
        <v>44372</v>
      </c>
      <c r="BO7" s="35">
        <f t="shared" si="0"/>
        <v>44373</v>
      </c>
      <c r="BP7" s="35">
        <f t="shared" si="0"/>
        <v>44374</v>
      </c>
    </row>
    <row r="8" spans="1:68" ht="18" customHeight="1" x14ac:dyDescent="0.3">
      <c r="A8" s="14">
        <v>6</v>
      </c>
      <c r="B8" s="15" t="s">
        <v>46</v>
      </c>
      <c r="C8" s="16"/>
      <c r="D8" s="36"/>
      <c r="E8" s="37"/>
      <c r="F8" s="38"/>
      <c r="G8" s="39" t="s">
        <v>13</v>
      </c>
      <c r="H8" s="225" t="s">
        <v>114</v>
      </c>
      <c r="I8" s="225"/>
      <c r="N8" s="40" t="str">
        <f>DAY(N7)&amp;CHAR(10)&amp;LEFT(TEXT(N7,"mmm"),3)&amp;CHAR(10)&amp;"'"&amp;RIGHT(YEAR(N7),2)</f>
        <v>4
May
'21</v>
      </c>
      <c r="O8" s="40" t="str">
        <f t="shared" ref="O8:BP8" si="1">DAY(O7)&amp;CHAR(10)&amp;LEFT(TEXT(O7,"mmm"),3)&amp;CHAR(10)&amp;"'"&amp;RIGHT(YEAR(O7),2)</f>
        <v>5
May
'21</v>
      </c>
      <c r="P8" s="40" t="str">
        <f t="shared" si="1"/>
        <v>6
May
'21</v>
      </c>
      <c r="Q8" s="40" t="str">
        <f t="shared" si="1"/>
        <v>7
May
'21</v>
      </c>
      <c r="R8" s="40" t="str">
        <f t="shared" si="1"/>
        <v>8
May
'21</v>
      </c>
      <c r="S8" s="40" t="str">
        <f t="shared" si="1"/>
        <v>9
May
'21</v>
      </c>
      <c r="T8" s="40" t="str">
        <f t="shared" si="1"/>
        <v>10
May
'21</v>
      </c>
      <c r="U8" s="40" t="str">
        <f t="shared" si="1"/>
        <v>11
May
'21</v>
      </c>
      <c r="V8" s="40" t="str">
        <f t="shared" si="1"/>
        <v>12
May
'21</v>
      </c>
      <c r="W8" s="40" t="str">
        <f t="shared" si="1"/>
        <v>13
May
'21</v>
      </c>
      <c r="X8" s="40" t="str">
        <f t="shared" si="1"/>
        <v>14
May
'21</v>
      </c>
      <c r="Y8" s="40" t="str">
        <f t="shared" si="1"/>
        <v>15
May
'21</v>
      </c>
      <c r="Z8" s="40" t="str">
        <f t="shared" si="1"/>
        <v>16
May
'21</v>
      </c>
      <c r="AA8" s="40" t="str">
        <f t="shared" si="1"/>
        <v>17
May
'21</v>
      </c>
      <c r="AB8" s="40" t="str">
        <f t="shared" si="1"/>
        <v>18
May
'21</v>
      </c>
      <c r="AC8" s="40" t="str">
        <f t="shared" si="1"/>
        <v>19
May
'21</v>
      </c>
      <c r="AD8" s="40" t="str">
        <f t="shared" si="1"/>
        <v>20
May
'21</v>
      </c>
      <c r="AE8" s="40" t="str">
        <f t="shared" si="1"/>
        <v>21
May
'21</v>
      </c>
      <c r="AF8" s="40" t="str">
        <f t="shared" si="1"/>
        <v>22
May
'21</v>
      </c>
      <c r="AG8" s="40" t="str">
        <f t="shared" si="1"/>
        <v>23
May
'21</v>
      </c>
      <c r="AH8" s="40" t="str">
        <f t="shared" si="1"/>
        <v>24
May
'21</v>
      </c>
      <c r="AI8" s="40" t="str">
        <f t="shared" si="1"/>
        <v>25
May
'21</v>
      </c>
      <c r="AJ8" s="40" t="str">
        <f t="shared" si="1"/>
        <v>26
May
'21</v>
      </c>
      <c r="AK8" s="40" t="str">
        <f t="shared" si="1"/>
        <v>27
May
'21</v>
      </c>
      <c r="AL8" s="40" t="str">
        <f t="shared" si="1"/>
        <v>28
May
'21</v>
      </c>
      <c r="AM8" s="40" t="str">
        <f t="shared" si="1"/>
        <v>29
May
'21</v>
      </c>
      <c r="AN8" s="40" t="str">
        <f t="shared" si="1"/>
        <v>30
May
'21</v>
      </c>
      <c r="AO8" s="40" t="str">
        <f t="shared" si="1"/>
        <v>31
May
'21</v>
      </c>
      <c r="AP8" s="40" t="str">
        <f t="shared" si="1"/>
        <v>1
Jun
'21</v>
      </c>
      <c r="AQ8" s="40" t="str">
        <f t="shared" si="1"/>
        <v>2
Jun
'21</v>
      </c>
      <c r="AR8" s="40" t="str">
        <f t="shared" si="1"/>
        <v>3
Jun
'21</v>
      </c>
      <c r="AS8" s="40" t="str">
        <f t="shared" si="1"/>
        <v>4
Jun
'21</v>
      </c>
      <c r="AT8" s="40" t="str">
        <f t="shared" si="1"/>
        <v>5
Jun
'21</v>
      </c>
      <c r="AU8" s="40" t="str">
        <f t="shared" si="1"/>
        <v>6
Jun
'21</v>
      </c>
      <c r="AV8" s="40" t="str">
        <f t="shared" si="1"/>
        <v>7
Jun
'21</v>
      </c>
      <c r="AW8" s="40" t="str">
        <f t="shared" si="1"/>
        <v>8
Jun
'21</v>
      </c>
      <c r="AX8" s="40" t="str">
        <f t="shared" si="1"/>
        <v>9
Jun
'21</v>
      </c>
      <c r="AY8" s="40" t="str">
        <f t="shared" si="1"/>
        <v>10
Jun
'21</v>
      </c>
      <c r="AZ8" s="40" t="str">
        <f t="shared" si="1"/>
        <v>11
Jun
'21</v>
      </c>
      <c r="BA8" s="40" t="str">
        <f t="shared" si="1"/>
        <v>12
Jun
'21</v>
      </c>
      <c r="BB8" s="40" t="str">
        <f t="shared" si="1"/>
        <v>13
Jun
'21</v>
      </c>
      <c r="BC8" s="40" t="str">
        <f t="shared" si="1"/>
        <v>14
Jun
'21</v>
      </c>
      <c r="BD8" s="40" t="str">
        <f t="shared" si="1"/>
        <v>15
Jun
'21</v>
      </c>
      <c r="BE8" s="40" t="str">
        <f t="shared" si="1"/>
        <v>16
Jun
'21</v>
      </c>
      <c r="BF8" s="40" t="str">
        <f t="shared" si="1"/>
        <v>17
Jun
'21</v>
      </c>
      <c r="BG8" s="40" t="str">
        <f t="shared" si="1"/>
        <v>18
Jun
'21</v>
      </c>
      <c r="BH8" s="40" t="str">
        <f t="shared" si="1"/>
        <v>19
Jun
'21</v>
      </c>
      <c r="BI8" s="40" t="str">
        <f t="shared" si="1"/>
        <v>20
Jun
'21</v>
      </c>
      <c r="BJ8" s="40" t="str">
        <f t="shared" si="1"/>
        <v>21
Jun
'21</v>
      </c>
      <c r="BK8" s="40" t="str">
        <f t="shared" si="1"/>
        <v>22
Jun
'21</v>
      </c>
      <c r="BL8" s="40" t="str">
        <f t="shared" si="1"/>
        <v>23
Jun
'21</v>
      </c>
      <c r="BM8" s="40" t="str">
        <f t="shared" si="1"/>
        <v>24
Jun
'21</v>
      </c>
      <c r="BN8" s="40" t="str">
        <f t="shared" si="1"/>
        <v>25
Jun
'21</v>
      </c>
      <c r="BO8" s="40" t="str">
        <f t="shared" si="1"/>
        <v>26
Jun
'21</v>
      </c>
      <c r="BP8" s="40" t="str">
        <f t="shared" si="1"/>
        <v>27
Jun
'21</v>
      </c>
    </row>
    <row r="9" spans="1:68" s="22" customFormat="1" ht="42" thickBot="1" x14ac:dyDescent="0.35">
      <c r="A9" s="41" t="s">
        <v>47</v>
      </c>
      <c r="B9" s="42" t="s">
        <v>48</v>
      </c>
      <c r="C9" s="43" t="s">
        <v>49</v>
      </c>
      <c r="D9" s="43" t="s">
        <v>50</v>
      </c>
      <c r="E9" s="42" t="s">
        <v>51</v>
      </c>
      <c r="F9" s="43" t="s">
        <v>52</v>
      </c>
      <c r="G9" s="44" t="s">
        <v>53</v>
      </c>
      <c r="H9" s="44" t="s">
        <v>54</v>
      </c>
      <c r="I9" s="45" t="s">
        <v>55</v>
      </c>
      <c r="J9" s="46" t="s">
        <v>56</v>
      </c>
      <c r="K9" s="46" t="s">
        <v>57</v>
      </c>
      <c r="L9" s="46" t="s">
        <v>58</v>
      </c>
      <c r="M9" s="159" t="s">
        <v>13</v>
      </c>
      <c r="N9" s="47">
        <f>G7</f>
        <v>1</v>
      </c>
      <c r="O9" s="47">
        <f>N9+1</f>
        <v>2</v>
      </c>
      <c r="P9" s="47">
        <f t="shared" ref="P9:BO9" si="2">O9+1</f>
        <v>3</v>
      </c>
      <c r="Q9" s="47">
        <f t="shared" si="2"/>
        <v>4</v>
      </c>
      <c r="R9" s="47">
        <f t="shared" si="2"/>
        <v>5</v>
      </c>
      <c r="S9" s="47">
        <f t="shared" si="2"/>
        <v>6</v>
      </c>
      <c r="T9" s="47">
        <f t="shared" si="2"/>
        <v>7</v>
      </c>
      <c r="U9" s="47">
        <f t="shared" si="2"/>
        <v>8</v>
      </c>
      <c r="V9" s="47">
        <f t="shared" si="2"/>
        <v>9</v>
      </c>
      <c r="W9" s="47">
        <f t="shared" si="2"/>
        <v>10</v>
      </c>
      <c r="X9" s="47">
        <f t="shared" si="2"/>
        <v>11</v>
      </c>
      <c r="Y9" s="47">
        <f t="shared" si="2"/>
        <v>12</v>
      </c>
      <c r="Z9" s="47">
        <f t="shared" si="2"/>
        <v>13</v>
      </c>
      <c r="AA9" s="47">
        <f t="shared" si="2"/>
        <v>14</v>
      </c>
      <c r="AB9" s="47">
        <f t="shared" si="2"/>
        <v>15</v>
      </c>
      <c r="AC9" s="47">
        <f t="shared" si="2"/>
        <v>16</v>
      </c>
      <c r="AD9" s="47">
        <f t="shared" si="2"/>
        <v>17</v>
      </c>
      <c r="AE9" s="47">
        <f t="shared" si="2"/>
        <v>18</v>
      </c>
      <c r="AF9" s="47">
        <f t="shared" si="2"/>
        <v>19</v>
      </c>
      <c r="AG9" s="47">
        <f t="shared" si="2"/>
        <v>20</v>
      </c>
      <c r="AH9" s="47">
        <f t="shared" si="2"/>
        <v>21</v>
      </c>
      <c r="AI9" s="47">
        <f t="shared" si="2"/>
        <v>22</v>
      </c>
      <c r="AJ9" s="47">
        <f t="shared" si="2"/>
        <v>23</v>
      </c>
      <c r="AK9" s="47">
        <f t="shared" si="2"/>
        <v>24</v>
      </c>
      <c r="AL9" s="47">
        <f t="shared" si="2"/>
        <v>25</v>
      </c>
      <c r="AM9" s="47">
        <f t="shared" si="2"/>
        <v>26</v>
      </c>
      <c r="AN9" s="47">
        <f t="shared" si="2"/>
        <v>27</v>
      </c>
      <c r="AO9" s="47">
        <f t="shared" si="2"/>
        <v>28</v>
      </c>
      <c r="AP9" s="47">
        <f t="shared" si="2"/>
        <v>29</v>
      </c>
      <c r="AQ9" s="47">
        <f t="shared" si="2"/>
        <v>30</v>
      </c>
      <c r="AR9" s="47">
        <f t="shared" si="2"/>
        <v>31</v>
      </c>
      <c r="AS9" s="47">
        <f t="shared" si="2"/>
        <v>32</v>
      </c>
      <c r="AT9" s="47">
        <f t="shared" si="2"/>
        <v>33</v>
      </c>
      <c r="AU9" s="47">
        <f t="shared" si="2"/>
        <v>34</v>
      </c>
      <c r="AV9" s="47">
        <f t="shared" si="2"/>
        <v>35</v>
      </c>
      <c r="AW9" s="47">
        <f t="shared" si="2"/>
        <v>36</v>
      </c>
      <c r="AX9" s="47">
        <f t="shared" si="2"/>
        <v>37</v>
      </c>
      <c r="AY9" s="47">
        <f t="shared" si="2"/>
        <v>38</v>
      </c>
      <c r="AZ9" s="47">
        <f t="shared" si="2"/>
        <v>39</v>
      </c>
      <c r="BA9" s="47">
        <f t="shared" si="2"/>
        <v>40</v>
      </c>
      <c r="BB9" s="47">
        <f t="shared" si="2"/>
        <v>41</v>
      </c>
      <c r="BC9" s="47">
        <f t="shared" si="2"/>
        <v>42</v>
      </c>
      <c r="BD9" s="47">
        <f t="shared" si="2"/>
        <v>43</v>
      </c>
      <c r="BE9" s="47">
        <f t="shared" si="2"/>
        <v>44</v>
      </c>
      <c r="BF9" s="47">
        <f t="shared" si="2"/>
        <v>45</v>
      </c>
      <c r="BG9" s="47">
        <f t="shared" si="2"/>
        <v>46</v>
      </c>
      <c r="BH9" s="47">
        <f t="shared" si="2"/>
        <v>47</v>
      </c>
      <c r="BI9" s="47">
        <f t="shared" si="2"/>
        <v>48</v>
      </c>
      <c r="BJ9" s="47">
        <f t="shared" si="2"/>
        <v>49</v>
      </c>
      <c r="BK9" s="47">
        <f t="shared" si="2"/>
        <v>50</v>
      </c>
      <c r="BL9" s="47">
        <f t="shared" si="2"/>
        <v>51</v>
      </c>
      <c r="BM9" s="47">
        <f t="shared" si="2"/>
        <v>52</v>
      </c>
      <c r="BN9" s="47">
        <f t="shared" si="2"/>
        <v>53</v>
      </c>
      <c r="BO9" s="47">
        <f t="shared" si="2"/>
        <v>54</v>
      </c>
    </row>
    <row r="10" spans="1:68" s="59" customFormat="1" ht="15" thickBot="1" x14ac:dyDescent="0.35">
      <c r="A10" s="48"/>
      <c r="B10" s="49"/>
      <c r="C10" s="50"/>
      <c r="D10" s="50"/>
      <c r="E10" s="51"/>
      <c r="F10" s="52"/>
      <c r="G10" s="53"/>
      <c r="H10" s="53"/>
      <c r="I10" s="54"/>
      <c r="J10" s="55"/>
      <c r="K10" s="56"/>
      <c r="L10" s="57" t="str">
        <f>IF(OR(ISBLANK(J10),ISBLANK(K10)),"",K10-J10+1)</f>
        <v/>
      </c>
      <c r="M10" s="160"/>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row>
    <row r="11" spans="1:68" s="59" customFormat="1" ht="15" thickBot="1" x14ac:dyDescent="0.35">
      <c r="A11" s="60" t="s">
        <v>59</v>
      </c>
      <c r="B11" s="61" t="s">
        <v>60</v>
      </c>
      <c r="C11" s="62"/>
      <c r="D11" s="62"/>
      <c r="E11" s="63"/>
      <c r="F11" s="64">
        <v>0</v>
      </c>
      <c r="G11" s="65">
        <f>G4</f>
        <v>44320</v>
      </c>
      <c r="H11" s="65">
        <f>G11+(I11-1)</f>
        <v>44320</v>
      </c>
      <c r="I11" s="66">
        <v>1</v>
      </c>
      <c r="J11" s="67"/>
      <c r="K11" s="68"/>
      <c r="L11" s="69" t="str">
        <f>IF(OR(ISBLANK(J11),ISBLANK(K11)),"",K11-J11+1)</f>
        <v/>
      </c>
      <c r="M11" s="161"/>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row>
    <row r="12" spans="1:68" s="80" customFormat="1" ht="15" thickBot="1" x14ac:dyDescent="0.35">
      <c r="A12" s="70"/>
      <c r="B12" s="71" t="s">
        <v>61</v>
      </c>
      <c r="C12" s="72"/>
      <c r="D12" s="72"/>
      <c r="E12" s="73"/>
      <c r="F12" s="74">
        <v>0</v>
      </c>
      <c r="G12" s="75"/>
      <c r="H12" s="75"/>
      <c r="I12" s="76"/>
      <c r="J12" s="77"/>
      <c r="K12" s="78"/>
      <c r="L12" s="72" t="str">
        <f t="shared" ref="L12:L139" si="3">IF(OR(ISBLANK(J12),ISBLANK(K12)),"",K12-J12+1)</f>
        <v/>
      </c>
      <c r="M12" s="162"/>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row>
    <row r="13" spans="1:68" s="59" customFormat="1" ht="15" thickBot="1" x14ac:dyDescent="0.35">
      <c r="A13" s="81"/>
      <c r="B13" s="82" t="s">
        <v>115</v>
      </c>
      <c r="C13" s="83" t="s">
        <v>257</v>
      </c>
      <c r="D13" s="83" t="s">
        <v>113</v>
      </c>
      <c r="E13" s="84"/>
      <c r="F13" s="74">
        <v>1</v>
      </c>
      <c r="G13" s="85">
        <f>G11</f>
        <v>44320</v>
      </c>
      <c r="H13" s="85">
        <f>G13+(I13)</f>
        <v>44320.5</v>
      </c>
      <c r="I13" s="165">
        <v>0.5</v>
      </c>
      <c r="J13" s="86"/>
      <c r="K13" s="87"/>
      <c r="L13" s="57" t="str">
        <f t="shared" si="3"/>
        <v/>
      </c>
      <c r="M13" s="160" t="s">
        <v>116</v>
      </c>
      <c r="N13" s="58"/>
      <c r="O13" s="58"/>
      <c r="P13" s="58"/>
      <c r="Q13" s="58"/>
      <c r="R13" s="58"/>
      <c r="S13" s="58"/>
      <c r="T13" s="58"/>
      <c r="U13" s="58"/>
      <c r="V13" s="58"/>
      <c r="W13" s="58"/>
      <c r="X13" s="58"/>
      <c r="Y13" s="58"/>
      <c r="Z13" s="88"/>
      <c r="AA13" s="8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row>
    <row r="14" spans="1:68" s="59" customFormat="1" ht="15" thickBot="1" x14ac:dyDescent="0.35">
      <c r="A14" s="89"/>
      <c r="B14" s="82" t="s">
        <v>62</v>
      </c>
      <c r="C14" s="83" t="s">
        <v>257</v>
      </c>
      <c r="D14" s="83" t="s">
        <v>113</v>
      </c>
      <c r="E14" s="90"/>
      <c r="F14" s="91">
        <v>0.5</v>
      </c>
      <c r="G14" s="85">
        <f>H13</f>
        <v>44320.5</v>
      </c>
      <c r="H14" s="85">
        <f>G14+(I14-1)</f>
        <v>44320</v>
      </c>
      <c r="I14" s="92">
        <v>0.5</v>
      </c>
      <c r="J14" s="86"/>
      <c r="K14" s="87"/>
      <c r="L14" s="57" t="str">
        <f t="shared" si="3"/>
        <v/>
      </c>
      <c r="M14" s="160" t="s">
        <v>117</v>
      </c>
      <c r="N14" s="58"/>
      <c r="O14" s="58"/>
      <c r="P14" s="58"/>
      <c r="Q14" s="58"/>
      <c r="R14" s="58"/>
      <c r="S14" s="58"/>
      <c r="T14" s="58"/>
      <c r="U14" s="58"/>
      <c r="V14" s="58"/>
      <c r="W14" s="58"/>
      <c r="X14" s="58"/>
      <c r="Y14" s="58"/>
      <c r="Z14" s="58"/>
      <c r="AA14" s="58"/>
      <c r="AB14" s="58"/>
      <c r="AC14" s="58"/>
      <c r="AD14" s="8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row>
    <row r="15" spans="1:68" s="59" customFormat="1" ht="15" thickBot="1" x14ac:dyDescent="0.35">
      <c r="A15" s="60" t="s">
        <v>63</v>
      </c>
      <c r="B15" s="61" t="s">
        <v>64</v>
      </c>
      <c r="C15" s="62"/>
      <c r="D15" s="62"/>
      <c r="E15" s="63"/>
      <c r="F15" s="64"/>
      <c r="G15" s="65">
        <v>44320</v>
      </c>
      <c r="H15" s="65">
        <f>G15+(I15-1)</f>
        <v>44320</v>
      </c>
      <c r="I15" s="66">
        <v>1</v>
      </c>
      <c r="J15" s="86"/>
      <c r="K15" s="87"/>
      <c r="L15" s="57" t="str">
        <f t="shared" si="3"/>
        <v/>
      </c>
      <c r="M15" s="160"/>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row>
    <row r="16" spans="1:68" s="59" customFormat="1" ht="15" thickBot="1" x14ac:dyDescent="0.35">
      <c r="A16" s="89"/>
      <c r="B16" s="101" t="s">
        <v>65</v>
      </c>
      <c r="C16" s="83"/>
      <c r="D16" s="83"/>
      <c r="E16" s="90"/>
      <c r="F16" s="91">
        <v>0</v>
      </c>
      <c r="G16" s="85"/>
      <c r="H16" s="85"/>
      <c r="I16" s="92"/>
      <c r="J16" s="86"/>
      <c r="K16" s="87"/>
      <c r="L16" s="57" t="str">
        <f t="shared" si="3"/>
        <v/>
      </c>
      <c r="M16" s="160"/>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59" customFormat="1" ht="15" thickBot="1" x14ac:dyDescent="0.35">
      <c r="A17" s="89"/>
      <c r="B17" s="101" t="s">
        <v>66</v>
      </c>
      <c r="C17" s="83"/>
      <c r="D17" s="83"/>
      <c r="E17" s="90"/>
      <c r="F17" s="91">
        <v>0</v>
      </c>
      <c r="G17" s="85"/>
      <c r="H17" s="85"/>
      <c r="I17" s="92"/>
      <c r="J17" s="86"/>
      <c r="K17" s="87"/>
      <c r="L17" s="57"/>
      <c r="M17" s="160"/>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row>
    <row r="18" spans="1:67" s="59" customFormat="1" ht="29.4" thickBot="1" x14ac:dyDescent="0.35">
      <c r="A18" s="89"/>
      <c r="B18" s="101" t="s">
        <v>67</v>
      </c>
      <c r="C18" s="83"/>
      <c r="D18" s="83"/>
      <c r="E18" s="90"/>
      <c r="F18" s="91">
        <v>0.3</v>
      </c>
      <c r="G18" s="85"/>
      <c r="H18" s="85"/>
      <c r="I18" s="92"/>
      <c r="J18" s="86"/>
      <c r="K18" s="87"/>
      <c r="L18" s="57"/>
      <c r="M18" s="160" t="s">
        <v>126</v>
      </c>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row>
    <row r="19" spans="1:67" s="100" customFormat="1" ht="15" thickBot="1" x14ac:dyDescent="0.35">
      <c r="A19" s="81">
        <v>1</v>
      </c>
      <c r="B19" s="93" t="s">
        <v>68</v>
      </c>
      <c r="C19" s="94"/>
      <c r="D19" s="94"/>
      <c r="E19" s="102"/>
      <c r="F19" s="74"/>
      <c r="G19" s="95"/>
      <c r="H19" s="95"/>
      <c r="I19" s="76"/>
      <c r="J19" s="96"/>
      <c r="K19" s="97"/>
      <c r="L19" s="72"/>
      <c r="M19" s="162"/>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row>
    <row r="20" spans="1:67" s="100" customFormat="1" ht="15" thickBot="1" x14ac:dyDescent="0.35">
      <c r="A20" s="81"/>
      <c r="B20" s="93"/>
      <c r="C20" s="94"/>
      <c r="D20" s="94"/>
      <c r="E20" s="102"/>
      <c r="F20" s="74"/>
      <c r="G20" s="95"/>
      <c r="H20" s="95"/>
      <c r="I20" s="76"/>
      <c r="J20" s="96"/>
      <c r="K20" s="97"/>
      <c r="L20" s="72"/>
      <c r="M20" s="162"/>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row>
    <row r="21" spans="1:67" s="100" customFormat="1" ht="15" thickBot="1" x14ac:dyDescent="0.35">
      <c r="A21" s="81"/>
      <c r="B21" s="93"/>
      <c r="C21" s="94"/>
      <c r="D21" s="94"/>
      <c r="E21" s="102"/>
      <c r="F21" s="74"/>
      <c r="G21" s="95"/>
      <c r="H21" s="95"/>
      <c r="I21" s="76"/>
      <c r="J21" s="96"/>
      <c r="K21" s="97"/>
      <c r="L21" s="72"/>
      <c r="M21" s="162"/>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row>
    <row r="22" spans="1:67" s="100" customFormat="1" ht="15" thickBot="1" x14ac:dyDescent="0.35">
      <c r="A22" s="81"/>
      <c r="B22" s="93"/>
      <c r="C22" s="94"/>
      <c r="D22" s="94"/>
      <c r="E22" s="102"/>
      <c r="F22" s="74"/>
      <c r="G22" s="95"/>
      <c r="H22" s="95"/>
      <c r="I22" s="76"/>
      <c r="J22" s="96"/>
      <c r="K22" s="97"/>
      <c r="L22" s="72"/>
      <c r="M22" s="162"/>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row>
    <row r="23" spans="1:67" s="100" customFormat="1" ht="15" thickBot="1" x14ac:dyDescent="0.35">
      <c r="A23" s="81"/>
      <c r="B23" s="93"/>
      <c r="C23" s="94"/>
      <c r="D23" s="94"/>
      <c r="E23" s="102"/>
      <c r="F23" s="74"/>
      <c r="G23" s="95"/>
      <c r="H23" s="95"/>
      <c r="I23" s="76"/>
      <c r="J23" s="96"/>
      <c r="K23" s="97"/>
      <c r="L23" s="72"/>
      <c r="M23" s="162"/>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row>
    <row r="24" spans="1:67" s="100" customFormat="1" ht="15" thickBot="1" x14ac:dyDescent="0.35">
      <c r="A24" s="81"/>
      <c r="B24" s="93"/>
      <c r="C24" s="94"/>
      <c r="D24" s="94"/>
      <c r="E24" s="102"/>
      <c r="F24" s="74"/>
      <c r="G24" s="95"/>
      <c r="H24" s="95"/>
      <c r="I24" s="76"/>
      <c r="J24" s="96"/>
      <c r="K24" s="97"/>
      <c r="L24" s="72"/>
      <c r="M24" s="162"/>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row>
    <row r="25" spans="1:67" s="100" customFormat="1" ht="15" thickBot="1" x14ac:dyDescent="0.35">
      <c r="A25" s="81">
        <v>2</v>
      </c>
      <c r="B25" s="93" t="s">
        <v>69</v>
      </c>
      <c r="C25" s="94"/>
      <c r="D25" s="94"/>
      <c r="E25" s="102"/>
      <c r="F25" s="74"/>
      <c r="G25" s="95"/>
      <c r="H25" s="95"/>
      <c r="I25" s="76"/>
      <c r="J25" s="96"/>
      <c r="K25" s="97"/>
      <c r="L25" s="72"/>
      <c r="M25" s="162"/>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row>
    <row r="26" spans="1:67" s="100" customFormat="1" ht="15" thickBot="1" x14ac:dyDescent="0.35">
      <c r="A26" s="81"/>
      <c r="B26" s="93"/>
      <c r="C26" s="94"/>
      <c r="D26" s="94"/>
      <c r="E26" s="102"/>
      <c r="F26" s="74"/>
      <c r="G26" s="95"/>
      <c r="H26" s="95"/>
      <c r="I26" s="76"/>
      <c r="J26" s="96"/>
      <c r="K26" s="97"/>
      <c r="L26" s="72"/>
      <c r="M26" s="162"/>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row>
    <row r="27" spans="1:67" s="100" customFormat="1" ht="15" thickBot="1" x14ac:dyDescent="0.35">
      <c r="A27" s="81"/>
      <c r="B27" s="93"/>
      <c r="C27" s="94"/>
      <c r="D27" s="94"/>
      <c r="E27" s="102"/>
      <c r="F27" s="74"/>
      <c r="G27" s="95"/>
      <c r="H27" s="95"/>
      <c r="I27" s="76"/>
      <c r="J27" s="96"/>
      <c r="K27" s="97"/>
      <c r="L27" s="72"/>
      <c r="M27" s="162"/>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row>
    <row r="28" spans="1:67" s="100" customFormat="1" ht="15" thickBot="1" x14ac:dyDescent="0.35">
      <c r="A28" s="81"/>
      <c r="B28" s="93"/>
      <c r="C28" s="94"/>
      <c r="D28" s="94"/>
      <c r="E28" s="102"/>
      <c r="F28" s="74"/>
      <c r="G28" s="95"/>
      <c r="H28" s="95"/>
      <c r="I28" s="76"/>
      <c r="J28" s="96"/>
      <c r="K28" s="97"/>
      <c r="L28" s="72"/>
      <c r="M28" s="162"/>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row>
    <row r="29" spans="1:67" s="100" customFormat="1" ht="15" thickBot="1" x14ac:dyDescent="0.35">
      <c r="A29" s="81"/>
      <c r="B29" s="93"/>
      <c r="C29" s="94"/>
      <c r="D29" s="94"/>
      <c r="E29" s="102"/>
      <c r="F29" s="74"/>
      <c r="G29" s="95"/>
      <c r="H29" s="95"/>
      <c r="I29" s="76"/>
      <c r="J29" s="96"/>
      <c r="K29" s="97"/>
      <c r="L29" s="72"/>
      <c r="M29" s="162"/>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row>
    <row r="30" spans="1:67" s="100" customFormat="1" ht="15" thickBot="1" x14ac:dyDescent="0.35">
      <c r="A30" s="81"/>
      <c r="B30" s="93"/>
      <c r="C30" s="94"/>
      <c r="D30" s="94"/>
      <c r="E30" s="102"/>
      <c r="F30" s="74"/>
      <c r="G30" s="95"/>
      <c r="H30" s="95"/>
      <c r="I30" s="76"/>
      <c r="J30" s="96"/>
      <c r="K30" s="97"/>
      <c r="L30" s="72"/>
      <c r="M30" s="162"/>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row>
    <row r="31" spans="1:67" s="100" customFormat="1" ht="15" thickBot="1" x14ac:dyDescent="0.35">
      <c r="A31" s="81"/>
      <c r="B31" s="93"/>
      <c r="C31" s="94"/>
      <c r="D31" s="94"/>
      <c r="E31" s="102"/>
      <c r="F31" s="74"/>
      <c r="G31" s="95"/>
      <c r="H31" s="95"/>
      <c r="I31" s="76"/>
      <c r="J31" s="96"/>
      <c r="K31" s="97"/>
      <c r="L31" s="72"/>
      <c r="M31" s="162"/>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row>
    <row r="32" spans="1:67" s="100" customFormat="1" ht="15" thickBot="1" x14ac:dyDescent="0.35">
      <c r="A32" s="114" t="s">
        <v>70</v>
      </c>
      <c r="B32" s="115"/>
      <c r="C32" s="116"/>
      <c r="D32" s="116"/>
      <c r="E32" s="117"/>
      <c r="F32" s="118"/>
      <c r="G32" s="119"/>
      <c r="H32" s="119"/>
      <c r="I32" s="120"/>
      <c r="J32" s="96"/>
      <c r="K32" s="97"/>
      <c r="L32" s="72"/>
      <c r="M32" s="162"/>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row>
    <row r="33" spans="1:67" s="59" customFormat="1" ht="15" thickBot="1" x14ac:dyDescent="0.35">
      <c r="A33" s="60" t="s">
        <v>71</v>
      </c>
      <c r="B33" s="61" t="s">
        <v>72</v>
      </c>
      <c r="C33" s="62"/>
      <c r="D33" s="62"/>
      <c r="E33" s="63"/>
      <c r="F33" s="64"/>
      <c r="G33" s="65">
        <v>44320</v>
      </c>
      <c r="H33" s="65">
        <v>44320</v>
      </c>
      <c r="I33" s="66">
        <v>1</v>
      </c>
      <c r="J33" s="86"/>
      <c r="K33" s="87"/>
      <c r="L33" s="57" t="str">
        <f t="shared" ref="L33:L50" si="4">IF(OR(ISBLANK(J33),ISBLANK(K33)),"",K33-J33+1)</f>
        <v/>
      </c>
      <c r="M33" s="160"/>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row>
    <row r="34" spans="1:67" s="59" customFormat="1" ht="15" thickBot="1" x14ac:dyDescent="0.35">
      <c r="A34" s="121">
        <v>1</v>
      </c>
      <c r="B34" s="122" t="s">
        <v>73</v>
      </c>
      <c r="C34" s="123"/>
      <c r="D34" s="123"/>
      <c r="E34" s="124"/>
      <c r="F34" s="125"/>
      <c r="G34" s="126"/>
      <c r="H34" s="126"/>
      <c r="I34" s="127"/>
      <c r="J34" s="86"/>
      <c r="K34" s="87"/>
      <c r="L34" s="57" t="str">
        <f t="shared" si="4"/>
        <v/>
      </c>
      <c r="M34" s="160"/>
      <c r="N34" s="58"/>
      <c r="O34" s="58"/>
      <c r="P34" s="58"/>
      <c r="Q34" s="58"/>
      <c r="R34" s="58"/>
      <c r="S34" s="58"/>
      <c r="T34" s="58"/>
      <c r="U34" s="58"/>
      <c r="V34" s="58"/>
      <c r="W34" s="58"/>
      <c r="X34" s="58"/>
      <c r="Y34" s="58"/>
      <c r="Z34" s="88"/>
      <c r="AA34" s="8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row>
    <row r="35" spans="1:67" s="100" customFormat="1" ht="15" thickBot="1" x14ac:dyDescent="0.35">
      <c r="A35" s="81"/>
      <c r="B35" s="93" t="s">
        <v>74</v>
      </c>
      <c r="C35" s="94" t="s">
        <v>257</v>
      </c>
      <c r="D35" s="94" t="s">
        <v>113</v>
      </c>
      <c r="E35" s="84"/>
      <c r="F35" s="74">
        <v>0.5</v>
      </c>
      <c r="G35" s="95"/>
      <c r="H35" s="95"/>
      <c r="I35" s="76"/>
      <c r="J35" s="96"/>
      <c r="K35" s="97"/>
      <c r="L35" s="72" t="str">
        <f t="shared" si="4"/>
        <v/>
      </c>
      <c r="M35" s="162"/>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row>
    <row r="36" spans="1:67" s="100" customFormat="1" ht="21" customHeight="1" thickBot="1" x14ac:dyDescent="0.35">
      <c r="A36" s="81"/>
      <c r="B36" s="93" t="s">
        <v>75</v>
      </c>
      <c r="C36" s="94" t="s">
        <v>257</v>
      </c>
      <c r="D36" s="94" t="s">
        <v>113</v>
      </c>
      <c r="E36" s="102"/>
      <c r="F36" s="74">
        <v>0.3</v>
      </c>
      <c r="G36" s="95"/>
      <c r="H36" s="95"/>
      <c r="I36" s="76"/>
      <c r="J36" s="96"/>
      <c r="K36" s="97"/>
      <c r="L36" s="72" t="str">
        <f t="shared" si="4"/>
        <v/>
      </c>
      <c r="M36" s="162"/>
      <c r="N36" s="98"/>
      <c r="O36" s="98"/>
      <c r="P36" s="98"/>
      <c r="Q36" s="98"/>
      <c r="R36" s="98"/>
      <c r="S36" s="98"/>
      <c r="T36" s="98"/>
      <c r="U36" s="98"/>
      <c r="V36" s="98"/>
      <c r="W36" s="98"/>
      <c r="X36" s="98"/>
      <c r="Y36" s="98"/>
      <c r="Z36" s="98"/>
      <c r="AA36" s="98"/>
      <c r="AB36" s="98"/>
      <c r="AC36" s="98"/>
      <c r="AD36" s="99"/>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row>
    <row r="37" spans="1:67" s="100" customFormat="1" ht="15" thickBot="1" x14ac:dyDescent="0.35">
      <c r="A37" s="81"/>
      <c r="B37" s="93" t="s">
        <v>76</v>
      </c>
      <c r="C37" s="94" t="s">
        <v>257</v>
      </c>
      <c r="D37" s="94" t="s">
        <v>113</v>
      </c>
      <c r="E37" s="102"/>
      <c r="F37" s="74">
        <v>0.3</v>
      </c>
      <c r="G37" s="95"/>
      <c r="H37" s="95"/>
      <c r="I37" s="76"/>
      <c r="J37" s="96"/>
      <c r="K37" s="97"/>
      <c r="L37" s="72"/>
      <c r="M37" s="162"/>
      <c r="N37" s="98"/>
      <c r="O37" s="98"/>
      <c r="P37" s="98"/>
      <c r="Q37" s="98"/>
      <c r="R37" s="98"/>
      <c r="S37" s="98"/>
      <c r="T37" s="98"/>
      <c r="U37" s="98"/>
      <c r="V37" s="98"/>
      <c r="W37" s="98"/>
      <c r="X37" s="98"/>
      <c r="Y37" s="98"/>
      <c r="Z37" s="98"/>
      <c r="AA37" s="98"/>
      <c r="AB37" s="98"/>
      <c r="AC37" s="98"/>
      <c r="AD37" s="99"/>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row>
    <row r="38" spans="1:67" s="100" customFormat="1" ht="19.95" customHeight="1" thickBot="1" x14ac:dyDescent="0.35">
      <c r="A38" s="81"/>
      <c r="B38" s="93" t="s">
        <v>77</v>
      </c>
      <c r="C38" s="94" t="s">
        <v>260</v>
      </c>
      <c r="D38" s="94" t="s">
        <v>113</v>
      </c>
      <c r="E38" s="102"/>
      <c r="F38" s="74">
        <v>0.5</v>
      </c>
      <c r="G38" s="95"/>
      <c r="H38" s="95"/>
      <c r="I38" s="76"/>
      <c r="J38" s="96"/>
      <c r="K38" s="97"/>
      <c r="L38" s="72" t="str">
        <f t="shared" si="4"/>
        <v/>
      </c>
      <c r="M38" s="162"/>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row>
    <row r="39" spans="1:67" s="113" customFormat="1" ht="15" thickBot="1" x14ac:dyDescent="0.35">
      <c r="A39" s="103"/>
      <c r="B39" s="104"/>
      <c r="C39" s="128"/>
      <c r="D39" s="128"/>
      <c r="E39" s="105"/>
      <c r="F39" s="106"/>
      <c r="G39" s="107"/>
      <c r="H39" s="107"/>
      <c r="I39" s="108"/>
      <c r="J39" s="109"/>
      <c r="K39" s="110"/>
      <c r="L39" s="111"/>
      <c r="M39" s="163"/>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row>
    <row r="40" spans="1:67" s="113" customFormat="1" ht="15" thickBot="1" x14ac:dyDescent="0.35">
      <c r="A40" s="103"/>
      <c r="B40" s="104"/>
      <c r="C40" s="128"/>
      <c r="D40" s="128"/>
      <c r="E40" s="105"/>
      <c r="F40" s="106"/>
      <c r="G40" s="107"/>
      <c r="H40" s="107"/>
      <c r="I40" s="108"/>
      <c r="J40" s="109"/>
      <c r="K40" s="110"/>
      <c r="L40" s="111"/>
      <c r="M40" s="163"/>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row>
    <row r="41" spans="1:67" s="113" customFormat="1" ht="15" thickBot="1" x14ac:dyDescent="0.35">
      <c r="A41" s="103"/>
      <c r="B41" s="104"/>
      <c r="C41" s="128"/>
      <c r="D41" s="128"/>
      <c r="E41" s="105"/>
      <c r="F41" s="106"/>
      <c r="G41" s="107"/>
      <c r="H41" s="107"/>
      <c r="I41" s="108"/>
      <c r="J41" s="109"/>
      <c r="K41" s="110"/>
      <c r="L41" s="111"/>
      <c r="M41" s="163"/>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row>
    <row r="42" spans="1:67" s="113" customFormat="1" ht="15" thickBot="1" x14ac:dyDescent="0.35">
      <c r="A42" s="103"/>
      <c r="B42" s="104"/>
      <c r="C42" s="128"/>
      <c r="D42" s="128"/>
      <c r="E42" s="105"/>
      <c r="F42" s="106"/>
      <c r="G42" s="107"/>
      <c r="H42" s="107"/>
      <c r="I42" s="108"/>
      <c r="J42" s="109"/>
      <c r="K42" s="110"/>
      <c r="L42" s="111"/>
      <c r="M42" s="163"/>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row>
    <row r="43" spans="1:67" s="113" customFormat="1" ht="15" thickBot="1" x14ac:dyDescent="0.35">
      <c r="A43" s="103"/>
      <c r="B43" s="104"/>
      <c r="C43" s="128"/>
      <c r="D43" s="128"/>
      <c r="E43" s="105"/>
      <c r="F43" s="106"/>
      <c r="G43" s="107"/>
      <c r="H43" s="107"/>
      <c r="I43" s="108"/>
      <c r="J43" s="109"/>
      <c r="K43" s="110"/>
      <c r="L43" s="111"/>
      <c r="M43" s="163"/>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row>
    <row r="44" spans="1:67" s="113" customFormat="1" ht="15" thickBot="1" x14ac:dyDescent="0.35">
      <c r="A44" s="103"/>
      <c r="B44" s="104"/>
      <c r="C44" s="128"/>
      <c r="D44" s="128"/>
      <c r="E44" s="105"/>
      <c r="F44" s="106"/>
      <c r="G44" s="107"/>
      <c r="H44" s="107"/>
      <c r="I44" s="108"/>
      <c r="J44" s="109"/>
      <c r="K44" s="110"/>
      <c r="L44" s="111"/>
      <c r="M44" s="163"/>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row>
    <row r="45" spans="1:67" s="113" customFormat="1" ht="15" thickBot="1" x14ac:dyDescent="0.35">
      <c r="A45" s="103"/>
      <c r="B45" s="104"/>
      <c r="C45" s="128"/>
      <c r="D45" s="128"/>
      <c r="E45" s="105"/>
      <c r="F45" s="106"/>
      <c r="G45" s="107"/>
      <c r="H45" s="107"/>
      <c r="I45" s="108"/>
      <c r="J45" s="109"/>
      <c r="K45" s="110"/>
      <c r="L45" s="111"/>
      <c r="M45" s="163"/>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row>
    <row r="46" spans="1:67" s="113" customFormat="1" ht="15" thickBot="1" x14ac:dyDescent="0.35">
      <c r="A46" s="103"/>
      <c r="B46" s="104"/>
      <c r="C46" s="128"/>
      <c r="D46" s="128"/>
      <c r="E46" s="105"/>
      <c r="F46" s="106"/>
      <c r="G46" s="107"/>
      <c r="H46" s="107"/>
      <c r="I46" s="108"/>
      <c r="J46" s="109"/>
      <c r="K46" s="110"/>
      <c r="L46" s="111"/>
      <c r="M46" s="163"/>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row>
    <row r="47" spans="1:67" s="113" customFormat="1" ht="15" thickBot="1" x14ac:dyDescent="0.35">
      <c r="A47" s="103"/>
      <c r="B47" s="129"/>
      <c r="C47" s="128"/>
      <c r="D47" s="128"/>
      <c r="E47" s="105"/>
      <c r="F47" s="106"/>
      <c r="G47" s="107"/>
      <c r="H47" s="107"/>
      <c r="I47" s="108"/>
      <c r="J47" s="109"/>
      <c r="K47" s="110"/>
      <c r="L47" s="111"/>
      <c r="M47" s="163"/>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row>
    <row r="48" spans="1:67" s="113" customFormat="1" ht="15" thickBot="1" x14ac:dyDescent="0.35">
      <c r="A48" s="103"/>
      <c r="B48" s="129"/>
      <c r="C48" s="128"/>
      <c r="D48" s="128"/>
      <c r="E48" s="105"/>
      <c r="F48" s="106"/>
      <c r="G48" s="107"/>
      <c r="H48" s="107"/>
      <c r="I48" s="108"/>
      <c r="J48" s="109"/>
      <c r="K48" s="110"/>
      <c r="L48" s="111"/>
      <c r="M48" s="163"/>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row>
    <row r="49" spans="1:67" s="59" customFormat="1" ht="15" thickBot="1" x14ac:dyDescent="0.35">
      <c r="A49" s="89"/>
      <c r="B49" s="104"/>
      <c r="C49" s="83"/>
      <c r="D49" s="83"/>
      <c r="E49" s="90"/>
      <c r="F49" s="91"/>
      <c r="G49" s="85"/>
      <c r="H49" s="85"/>
      <c r="I49" s="92"/>
      <c r="J49" s="86"/>
      <c r="K49" s="87"/>
      <c r="L49" s="57"/>
      <c r="M49" s="160"/>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row>
    <row r="50" spans="1:67" s="100" customFormat="1" ht="15" thickBot="1" x14ac:dyDescent="0.35">
      <c r="A50" s="81"/>
      <c r="B50" s="93"/>
      <c r="C50" s="94"/>
      <c r="D50" s="94"/>
      <c r="E50" s="102"/>
      <c r="F50" s="74"/>
      <c r="G50" s="95"/>
      <c r="H50" s="95"/>
      <c r="I50" s="76"/>
      <c r="J50" s="96"/>
      <c r="K50" s="97"/>
      <c r="L50" s="72" t="str">
        <f t="shared" si="4"/>
        <v/>
      </c>
      <c r="M50" s="162"/>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row>
    <row r="51" spans="1:67" s="100" customFormat="1" ht="15" thickBot="1" x14ac:dyDescent="0.35">
      <c r="A51" s="81"/>
      <c r="B51" s="93"/>
      <c r="C51" s="94"/>
      <c r="D51" s="94"/>
      <c r="E51" s="102"/>
      <c r="F51" s="74"/>
      <c r="G51" s="95"/>
      <c r="H51" s="95"/>
      <c r="I51" s="76"/>
      <c r="J51" s="96"/>
      <c r="K51" s="97"/>
      <c r="L51" s="72"/>
      <c r="M51" s="162"/>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row>
    <row r="52" spans="1:67" s="100" customFormat="1" ht="18.600000000000001" customHeight="1" thickBot="1" x14ac:dyDescent="0.35">
      <c r="A52" s="114" t="s">
        <v>78</v>
      </c>
      <c r="B52" s="115"/>
      <c r="C52" s="116"/>
      <c r="D52" s="116"/>
      <c r="E52" s="117"/>
      <c r="F52" s="118"/>
      <c r="G52" s="119"/>
      <c r="H52" s="119"/>
      <c r="I52" s="120"/>
      <c r="J52" s="96"/>
      <c r="K52" s="97"/>
      <c r="L52" s="72"/>
      <c r="M52" s="162"/>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row>
    <row r="53" spans="1:67" s="59" customFormat="1" ht="15" thickBot="1" x14ac:dyDescent="0.35">
      <c r="A53" s="121">
        <v>2</v>
      </c>
      <c r="B53" s="122" t="s">
        <v>79</v>
      </c>
      <c r="C53" s="123"/>
      <c r="D53" s="123"/>
      <c r="E53" s="124"/>
      <c r="F53" s="125"/>
      <c r="G53" s="126"/>
      <c r="H53" s="126"/>
      <c r="I53" s="127"/>
      <c r="J53" s="86"/>
      <c r="K53" s="87"/>
      <c r="L53" s="57"/>
      <c r="M53" s="160"/>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row>
    <row r="54" spans="1:67" s="100" customFormat="1" ht="15" thickBot="1" x14ac:dyDescent="0.35">
      <c r="A54" s="81"/>
      <c r="B54" s="93" t="s">
        <v>68</v>
      </c>
      <c r="C54" s="94" t="s">
        <v>257</v>
      </c>
      <c r="D54" s="94"/>
      <c r="E54" s="102"/>
      <c r="F54" s="74"/>
      <c r="G54" s="95"/>
      <c r="H54" s="95"/>
      <c r="I54" s="76"/>
      <c r="J54" s="96"/>
      <c r="K54" s="97"/>
      <c r="L54" s="72"/>
      <c r="M54" s="162"/>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row>
    <row r="55" spans="1:67" s="113" customFormat="1" ht="15" thickBot="1" x14ac:dyDescent="0.35">
      <c r="A55" s="103"/>
      <c r="B55" s="104"/>
      <c r="C55" s="128"/>
      <c r="D55" s="128"/>
      <c r="E55" s="105"/>
      <c r="F55" s="106"/>
      <c r="G55" s="107"/>
      <c r="H55" s="107"/>
      <c r="I55" s="108"/>
      <c r="J55" s="109"/>
      <c r="K55" s="110"/>
      <c r="L55" s="111"/>
      <c r="M55" s="163"/>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row>
    <row r="56" spans="1:67" s="113" customFormat="1" ht="15" thickBot="1" x14ac:dyDescent="0.35">
      <c r="A56" s="103"/>
      <c r="B56" s="104"/>
      <c r="C56" s="128"/>
      <c r="D56" s="128"/>
      <c r="E56" s="105"/>
      <c r="F56" s="106"/>
      <c r="G56" s="107"/>
      <c r="H56" s="107"/>
      <c r="I56" s="108"/>
      <c r="J56" s="109"/>
      <c r="K56" s="110"/>
      <c r="L56" s="111"/>
      <c r="M56" s="163"/>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row>
    <row r="57" spans="1:67" s="113" customFormat="1" ht="15" thickBot="1" x14ac:dyDescent="0.35">
      <c r="A57" s="103"/>
      <c r="B57" s="104"/>
      <c r="C57" s="128"/>
      <c r="D57" s="128"/>
      <c r="E57" s="105"/>
      <c r="F57" s="106"/>
      <c r="G57" s="107"/>
      <c r="H57" s="107"/>
      <c r="I57" s="108"/>
      <c r="J57" s="109"/>
      <c r="K57" s="110"/>
      <c r="L57" s="111"/>
      <c r="M57" s="163"/>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row>
    <row r="58" spans="1:67" s="113" customFormat="1" ht="15" thickBot="1" x14ac:dyDescent="0.35">
      <c r="A58" s="103"/>
      <c r="B58" s="104"/>
      <c r="C58" s="128"/>
      <c r="D58" s="128"/>
      <c r="E58" s="105"/>
      <c r="F58" s="106"/>
      <c r="G58" s="107"/>
      <c r="H58" s="107"/>
      <c r="I58" s="108"/>
      <c r="J58" s="109"/>
      <c r="K58" s="110"/>
      <c r="L58" s="111"/>
      <c r="M58" s="163"/>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row>
    <row r="59" spans="1:67" s="113" customFormat="1" ht="15" thickBot="1" x14ac:dyDescent="0.35">
      <c r="A59" s="103"/>
      <c r="B59" s="104"/>
      <c r="C59" s="128"/>
      <c r="D59" s="128"/>
      <c r="E59" s="105"/>
      <c r="F59" s="106"/>
      <c r="G59" s="107"/>
      <c r="H59" s="107"/>
      <c r="I59" s="108"/>
      <c r="J59" s="109"/>
      <c r="K59" s="110"/>
      <c r="L59" s="111"/>
      <c r="M59" s="163"/>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row>
    <row r="60" spans="1:67" s="113" customFormat="1" ht="15" thickBot="1" x14ac:dyDescent="0.35">
      <c r="A60" s="103"/>
      <c r="B60" s="104"/>
      <c r="C60" s="128"/>
      <c r="D60" s="128"/>
      <c r="E60" s="105"/>
      <c r="F60" s="106"/>
      <c r="G60" s="107"/>
      <c r="H60" s="107"/>
      <c r="I60" s="108"/>
      <c r="J60" s="109"/>
      <c r="K60" s="110"/>
      <c r="L60" s="111"/>
      <c r="M60" s="163"/>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row>
    <row r="61" spans="1:67" s="113" customFormat="1" ht="15" thickBot="1" x14ac:dyDescent="0.35">
      <c r="A61" s="103"/>
      <c r="B61" s="104"/>
      <c r="C61" s="128"/>
      <c r="D61" s="128"/>
      <c r="E61" s="105"/>
      <c r="F61" s="106"/>
      <c r="G61" s="107"/>
      <c r="H61" s="107"/>
      <c r="I61" s="108"/>
      <c r="J61" s="109"/>
      <c r="K61" s="110"/>
      <c r="L61" s="111"/>
      <c r="M61" s="163"/>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row>
    <row r="62" spans="1:67" s="113" customFormat="1" ht="15" thickBot="1" x14ac:dyDescent="0.35">
      <c r="A62" s="103"/>
      <c r="B62" s="104"/>
      <c r="C62" s="128"/>
      <c r="D62" s="128"/>
      <c r="E62" s="105"/>
      <c r="F62" s="106"/>
      <c r="G62" s="107"/>
      <c r="H62" s="107"/>
      <c r="I62" s="108"/>
      <c r="J62" s="109"/>
      <c r="K62" s="110"/>
      <c r="L62" s="111"/>
      <c r="M62" s="163"/>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row>
    <row r="63" spans="1:67" s="113" customFormat="1" ht="15" thickBot="1" x14ac:dyDescent="0.35">
      <c r="A63" s="103"/>
      <c r="B63" s="104"/>
      <c r="C63" s="128"/>
      <c r="D63" s="128"/>
      <c r="E63" s="105"/>
      <c r="F63" s="106"/>
      <c r="G63" s="107"/>
      <c r="H63" s="107"/>
      <c r="I63" s="108"/>
      <c r="J63" s="109"/>
      <c r="K63" s="110"/>
      <c r="L63" s="111"/>
      <c r="M63" s="163"/>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row>
    <row r="64" spans="1:67" s="113" customFormat="1" ht="15" thickBot="1" x14ac:dyDescent="0.35">
      <c r="A64" s="103"/>
      <c r="B64" s="104"/>
      <c r="C64" s="128"/>
      <c r="D64" s="128"/>
      <c r="E64" s="105"/>
      <c r="F64" s="106"/>
      <c r="G64" s="107"/>
      <c r="H64" s="107"/>
      <c r="I64" s="108"/>
      <c r="J64" s="109"/>
      <c r="K64" s="110"/>
      <c r="L64" s="111"/>
      <c r="M64" s="163"/>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row>
    <row r="65" spans="1:67" s="59" customFormat="1" ht="15" thickBot="1" x14ac:dyDescent="0.35">
      <c r="A65" s="89"/>
      <c r="B65" s="104"/>
      <c r="C65" s="83"/>
      <c r="D65" s="83"/>
      <c r="E65" s="90"/>
      <c r="F65" s="91"/>
      <c r="G65" s="107"/>
      <c r="H65" s="107"/>
      <c r="I65" s="108"/>
      <c r="J65" s="86"/>
      <c r="K65" s="87"/>
      <c r="L65" s="57"/>
      <c r="M65" s="160"/>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row>
    <row r="66" spans="1:67" s="100" customFormat="1" ht="15" thickBot="1" x14ac:dyDescent="0.35">
      <c r="A66" s="81"/>
      <c r="B66" s="93" t="s">
        <v>69</v>
      </c>
      <c r="C66" s="94" t="s">
        <v>260</v>
      </c>
      <c r="D66" s="94" t="s">
        <v>259</v>
      </c>
      <c r="E66" s="102"/>
      <c r="F66" s="74"/>
      <c r="G66" s="95"/>
      <c r="H66" s="95"/>
      <c r="I66" s="76"/>
      <c r="J66" s="96"/>
      <c r="K66" s="97"/>
      <c r="L66" s="72"/>
      <c r="M66" s="162"/>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row>
    <row r="67" spans="1:67" s="59" customFormat="1" ht="15" thickBot="1" x14ac:dyDescent="0.35">
      <c r="A67" s="89"/>
      <c r="B67" s="104"/>
      <c r="C67" s="83"/>
      <c r="D67" s="83"/>
      <c r="E67" s="90"/>
      <c r="F67" s="91"/>
      <c r="G67" s="85"/>
      <c r="H67" s="85"/>
      <c r="I67" s="92"/>
      <c r="J67" s="86"/>
      <c r="K67" s="87"/>
      <c r="L67" s="57"/>
      <c r="M67" s="160"/>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row>
    <row r="68" spans="1:67" s="59" customFormat="1" ht="15" thickBot="1" x14ac:dyDescent="0.35">
      <c r="A68" s="89"/>
      <c r="B68" s="104"/>
      <c r="C68" s="83"/>
      <c r="D68" s="83"/>
      <c r="E68" s="90"/>
      <c r="F68" s="91"/>
      <c r="G68" s="85"/>
      <c r="H68" s="85"/>
      <c r="I68" s="92"/>
      <c r="J68" s="86"/>
      <c r="K68" s="87"/>
      <c r="L68" s="57"/>
      <c r="M68" s="160"/>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row>
    <row r="69" spans="1:67" s="59" customFormat="1" ht="15" thickBot="1" x14ac:dyDescent="0.35">
      <c r="A69" s="89"/>
      <c r="B69" s="104"/>
      <c r="C69" s="83"/>
      <c r="D69" s="83"/>
      <c r="E69" s="90"/>
      <c r="F69" s="91"/>
      <c r="G69" s="85"/>
      <c r="H69" s="85"/>
      <c r="I69" s="92"/>
      <c r="J69" s="86"/>
      <c r="K69" s="87"/>
      <c r="L69" s="57"/>
      <c r="M69" s="160"/>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row>
    <row r="70" spans="1:67" s="59" customFormat="1" ht="15" thickBot="1" x14ac:dyDescent="0.35">
      <c r="A70" s="89"/>
      <c r="B70" s="104"/>
      <c r="C70" s="83"/>
      <c r="D70" s="83"/>
      <c r="E70" s="90"/>
      <c r="F70" s="91"/>
      <c r="G70" s="85"/>
      <c r="H70" s="85"/>
      <c r="I70" s="92"/>
      <c r="J70" s="86"/>
      <c r="K70" s="87"/>
      <c r="L70" s="57"/>
      <c r="M70" s="160"/>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row>
    <row r="71" spans="1:67" s="100" customFormat="1" ht="18.600000000000001" customHeight="1" thickBot="1" x14ac:dyDescent="0.35">
      <c r="A71" s="114" t="s">
        <v>78</v>
      </c>
      <c r="B71" s="115"/>
      <c r="C71" s="116"/>
      <c r="D71" s="116"/>
      <c r="E71" s="117"/>
      <c r="F71" s="118"/>
      <c r="G71" s="119"/>
      <c r="H71" s="119"/>
      <c r="I71" s="120"/>
      <c r="J71" s="96"/>
      <c r="K71" s="97"/>
      <c r="L71" s="72"/>
      <c r="M71" s="162"/>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row>
    <row r="72" spans="1:67" s="59" customFormat="1" ht="29.4" thickBot="1" x14ac:dyDescent="0.35">
      <c r="A72" s="121">
        <v>3</v>
      </c>
      <c r="B72" s="122" t="s">
        <v>80</v>
      </c>
      <c r="C72" s="130"/>
      <c r="D72" s="130"/>
      <c r="E72" s="124"/>
      <c r="F72" s="125"/>
      <c r="G72" s="126">
        <v>44321</v>
      </c>
      <c r="H72" s="126">
        <v>44326</v>
      </c>
      <c r="I72" s="127">
        <v>6</v>
      </c>
      <c r="J72" s="86"/>
      <c r="K72" s="87"/>
      <c r="L72" s="57" t="str">
        <f t="shared" ref="L72" si="5">IF(OR(ISBLANK(J72),ISBLANK(K72)),"",K72-J72+1)</f>
        <v/>
      </c>
      <c r="M72" s="160"/>
      <c r="N72" s="58"/>
      <c r="O72" s="58"/>
      <c r="P72" s="58"/>
      <c r="Q72" s="58"/>
      <c r="R72" s="58"/>
      <c r="S72" s="58"/>
      <c r="T72" s="58"/>
      <c r="U72" s="58"/>
      <c r="V72" s="58"/>
      <c r="W72" s="58"/>
      <c r="X72" s="58"/>
      <c r="Y72" s="58"/>
      <c r="Z72" s="58"/>
      <c r="AA72" s="58"/>
      <c r="AB72" s="58"/>
      <c r="AC72" s="58"/>
      <c r="AD72" s="8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row>
    <row r="73" spans="1:67" s="100" customFormat="1" ht="15" thickBot="1" x14ac:dyDescent="0.35">
      <c r="A73" s="81">
        <v>3.1</v>
      </c>
      <c r="B73" s="93" t="s">
        <v>81</v>
      </c>
      <c r="C73" s="94" t="s">
        <v>257</v>
      </c>
      <c r="D73" s="94"/>
      <c r="E73" s="102"/>
      <c r="F73" s="74"/>
      <c r="G73" s="126">
        <v>44321</v>
      </c>
      <c r="H73" s="95">
        <v>44321</v>
      </c>
      <c r="I73" s="76">
        <v>1</v>
      </c>
      <c r="J73" s="96"/>
      <c r="K73" s="97"/>
      <c r="L73" s="72"/>
      <c r="M73" s="162"/>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row>
    <row r="74" spans="1:67" s="59" customFormat="1" ht="15" thickBot="1" x14ac:dyDescent="0.35">
      <c r="A74" s="89" t="s">
        <v>120</v>
      </c>
      <c r="B74" s="104" t="s">
        <v>118</v>
      </c>
      <c r="C74" s="83"/>
      <c r="D74" s="94"/>
      <c r="E74" s="90"/>
      <c r="F74" s="91">
        <v>0</v>
      </c>
      <c r="G74" s="85"/>
      <c r="H74" s="85"/>
      <c r="I74" s="92"/>
      <c r="J74" s="86"/>
      <c r="K74" s="87"/>
      <c r="L74" s="57"/>
      <c r="M74" s="160"/>
      <c r="N74" s="58"/>
      <c r="O74" s="58"/>
      <c r="P74" s="58"/>
      <c r="Q74" s="58"/>
      <c r="R74" s="58"/>
      <c r="S74" s="58"/>
      <c r="T74" s="58"/>
      <c r="U74" s="58"/>
      <c r="V74" s="58"/>
      <c r="W74" s="58"/>
      <c r="X74" s="58"/>
      <c r="Y74" s="58"/>
      <c r="Z74" s="58"/>
      <c r="AA74" s="58"/>
      <c r="AB74" s="58"/>
      <c r="AC74" s="58"/>
      <c r="AD74" s="8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row>
    <row r="75" spans="1:67" s="59" customFormat="1" ht="15" thickBot="1" x14ac:dyDescent="0.35">
      <c r="A75" s="89"/>
      <c r="B75" s="104" t="s">
        <v>125</v>
      </c>
      <c r="C75" s="83"/>
      <c r="D75" s="94"/>
      <c r="E75" s="90"/>
      <c r="F75" s="91">
        <v>0</v>
      </c>
      <c r="G75" s="85"/>
      <c r="H75" s="85"/>
      <c r="I75" s="92"/>
      <c r="J75" s="86"/>
      <c r="K75" s="87"/>
      <c r="L75" s="57"/>
      <c r="M75" s="160"/>
      <c r="N75" s="58"/>
      <c r="O75" s="58"/>
      <c r="P75" s="58"/>
      <c r="Q75" s="58"/>
      <c r="R75" s="58"/>
      <c r="S75" s="58"/>
      <c r="T75" s="58"/>
      <c r="U75" s="58"/>
      <c r="V75" s="58"/>
      <c r="W75" s="58"/>
      <c r="X75" s="58"/>
      <c r="Y75" s="58"/>
      <c r="Z75" s="58"/>
      <c r="AA75" s="58"/>
      <c r="AB75" s="58"/>
      <c r="AC75" s="58"/>
      <c r="AD75" s="8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row>
    <row r="76" spans="1:67" s="59" customFormat="1" ht="15" thickBot="1" x14ac:dyDescent="0.35">
      <c r="A76" s="89"/>
      <c r="B76" s="104" t="s">
        <v>119</v>
      </c>
      <c r="C76" s="83"/>
      <c r="D76" s="94"/>
      <c r="E76" s="90"/>
      <c r="F76" s="91">
        <v>0</v>
      </c>
      <c r="G76" s="85"/>
      <c r="H76" s="85"/>
      <c r="I76" s="92"/>
      <c r="J76" s="86"/>
      <c r="K76" s="87"/>
      <c r="L76" s="57"/>
      <c r="M76" s="160"/>
      <c r="N76" s="58"/>
      <c r="O76" s="58"/>
      <c r="P76" s="58"/>
      <c r="Q76" s="58"/>
      <c r="R76" s="58"/>
      <c r="S76" s="58"/>
      <c r="T76" s="58"/>
      <c r="U76" s="58"/>
      <c r="V76" s="58"/>
      <c r="W76" s="58"/>
      <c r="X76" s="58"/>
      <c r="Y76" s="58"/>
      <c r="Z76" s="58"/>
      <c r="AA76" s="58"/>
      <c r="AB76" s="58"/>
      <c r="AC76" s="58"/>
      <c r="AD76" s="8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row>
    <row r="77" spans="1:67" s="59" customFormat="1" ht="15" thickBot="1" x14ac:dyDescent="0.35">
      <c r="A77" s="89"/>
      <c r="B77" s="104"/>
      <c r="C77" s="83"/>
      <c r="D77" s="94"/>
      <c r="E77" s="90"/>
      <c r="F77" s="91"/>
      <c r="G77" s="85"/>
      <c r="H77" s="85"/>
      <c r="I77" s="92"/>
      <c r="J77" s="86"/>
      <c r="K77" s="87"/>
      <c r="L77" s="57"/>
      <c r="M77" s="160"/>
      <c r="N77" s="58"/>
      <c r="O77" s="58"/>
      <c r="P77" s="58"/>
      <c r="Q77" s="58"/>
      <c r="R77" s="58"/>
      <c r="S77" s="58"/>
      <c r="T77" s="58"/>
      <c r="U77" s="58"/>
      <c r="V77" s="58"/>
      <c r="W77" s="58"/>
      <c r="X77" s="58"/>
      <c r="Y77" s="58"/>
      <c r="Z77" s="58"/>
      <c r="AA77" s="58"/>
      <c r="AB77" s="58"/>
      <c r="AC77" s="58"/>
      <c r="AD77" s="8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row>
    <row r="78" spans="1:67" s="59" customFormat="1" ht="15" thickBot="1" x14ac:dyDescent="0.35">
      <c r="A78" s="89" t="s">
        <v>121</v>
      </c>
      <c r="B78" s="104" t="s">
        <v>122</v>
      </c>
      <c r="C78" s="94" t="s">
        <v>258</v>
      </c>
      <c r="D78" s="94" t="s">
        <v>259</v>
      </c>
      <c r="E78" s="90"/>
      <c r="F78" s="91">
        <v>0</v>
      </c>
      <c r="G78" s="85">
        <v>44321</v>
      </c>
      <c r="H78" s="85">
        <v>44321</v>
      </c>
      <c r="I78" s="92">
        <v>1</v>
      </c>
      <c r="J78" s="86"/>
      <c r="K78" s="87"/>
      <c r="L78" s="57"/>
      <c r="M78" s="160"/>
      <c r="N78" s="58"/>
      <c r="O78" s="58"/>
      <c r="P78" s="58"/>
      <c r="Q78" s="58"/>
      <c r="R78" s="58"/>
      <c r="S78" s="58"/>
      <c r="T78" s="58"/>
      <c r="U78" s="58"/>
      <c r="V78" s="58"/>
      <c r="W78" s="58"/>
      <c r="X78" s="58"/>
      <c r="Y78" s="58"/>
      <c r="Z78" s="58"/>
      <c r="AA78" s="58"/>
      <c r="AB78" s="58"/>
      <c r="AC78" s="58"/>
      <c r="AD78" s="8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row>
    <row r="79" spans="1:67" s="59" customFormat="1" ht="15" thickBot="1" x14ac:dyDescent="0.35">
      <c r="A79" s="89"/>
      <c r="B79" s="104" t="s">
        <v>123</v>
      </c>
      <c r="C79" s="83"/>
      <c r="D79" s="94"/>
      <c r="E79" s="90"/>
      <c r="F79" s="91">
        <v>0</v>
      </c>
      <c r="G79" s="85"/>
      <c r="H79" s="85"/>
      <c r="I79" s="92"/>
      <c r="J79" s="86"/>
      <c r="K79" s="87"/>
      <c r="L79" s="57"/>
      <c r="M79" s="160"/>
      <c r="N79" s="58"/>
      <c r="O79" s="58"/>
      <c r="P79" s="58"/>
      <c r="Q79" s="58"/>
      <c r="R79" s="58"/>
      <c r="S79" s="58"/>
      <c r="T79" s="58"/>
      <c r="U79" s="58"/>
      <c r="V79" s="58"/>
      <c r="W79" s="58"/>
      <c r="X79" s="58"/>
      <c r="Y79" s="58"/>
      <c r="Z79" s="58"/>
      <c r="AA79" s="58"/>
      <c r="AB79" s="58"/>
      <c r="AC79" s="58"/>
      <c r="AD79" s="8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row>
    <row r="80" spans="1:67" s="59" customFormat="1" ht="15" thickBot="1" x14ac:dyDescent="0.35">
      <c r="A80" s="89"/>
      <c r="B80" s="104" t="s">
        <v>124</v>
      </c>
      <c r="C80" s="94"/>
      <c r="D80" s="94"/>
      <c r="E80" s="90"/>
      <c r="F80" s="91">
        <v>0</v>
      </c>
      <c r="G80" s="85"/>
      <c r="H80" s="85"/>
      <c r="I80" s="92"/>
      <c r="J80" s="86"/>
      <c r="K80" s="87"/>
      <c r="L80" s="57"/>
      <c r="M80" s="160"/>
      <c r="N80" s="58"/>
      <c r="O80" s="58"/>
      <c r="P80" s="58"/>
      <c r="Q80" s="58"/>
      <c r="R80" s="58"/>
      <c r="S80" s="58"/>
      <c r="T80" s="58"/>
      <c r="U80" s="58"/>
      <c r="V80" s="58"/>
      <c r="W80" s="58"/>
      <c r="X80" s="58"/>
      <c r="Y80" s="58"/>
      <c r="Z80" s="58"/>
      <c r="AA80" s="58"/>
      <c r="AB80" s="58"/>
      <c r="AC80" s="58"/>
      <c r="AD80" s="8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row>
    <row r="81" spans="1:67" s="100" customFormat="1" ht="15" thickBot="1" x14ac:dyDescent="0.35">
      <c r="A81" s="81">
        <v>3.2</v>
      </c>
      <c r="B81" s="93" t="s">
        <v>82</v>
      </c>
      <c r="C81" s="94"/>
      <c r="D81" s="94"/>
      <c r="E81" s="102"/>
      <c r="F81" s="74"/>
      <c r="G81" s="95">
        <v>44322</v>
      </c>
      <c r="H81" s="95">
        <v>44325</v>
      </c>
      <c r="I81" s="76">
        <v>4</v>
      </c>
      <c r="J81" s="96"/>
      <c r="K81" s="97"/>
      <c r="L81" s="72"/>
      <c r="M81" s="162"/>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row>
    <row r="82" spans="1:67" s="100" customFormat="1" ht="15" thickBot="1" x14ac:dyDescent="0.35">
      <c r="A82" s="81"/>
      <c r="B82" s="93" t="s">
        <v>68</v>
      </c>
      <c r="C82" s="94" t="s">
        <v>257</v>
      </c>
      <c r="D82" s="94" t="s">
        <v>113</v>
      </c>
      <c r="E82" s="102"/>
      <c r="F82" s="74"/>
      <c r="G82" s="95"/>
      <c r="H82" s="95"/>
      <c r="I82" s="76"/>
      <c r="J82" s="96"/>
      <c r="K82" s="97"/>
      <c r="L82" s="72"/>
      <c r="M82" s="162"/>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c r="BN82" s="98"/>
      <c r="BO82" s="98"/>
    </row>
    <row r="83" spans="1:67" s="113" customFormat="1" ht="15" thickBot="1" x14ac:dyDescent="0.35">
      <c r="A83" s="220" t="s">
        <v>59</v>
      </c>
      <c r="B83" s="104" t="s">
        <v>254</v>
      </c>
      <c r="C83" s="83" t="s">
        <v>256</v>
      </c>
      <c r="D83" s="128"/>
      <c r="E83" s="105"/>
      <c r="F83" s="106">
        <v>0</v>
      </c>
      <c r="G83" s="107">
        <v>44322</v>
      </c>
      <c r="H83" s="107">
        <v>44322</v>
      </c>
      <c r="I83" s="108">
        <v>1</v>
      </c>
      <c r="J83" s="109"/>
      <c r="K83" s="110"/>
      <c r="L83" s="111"/>
      <c r="M83" s="163"/>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row>
    <row r="84" spans="1:67" s="113" customFormat="1" ht="15" thickBot="1" x14ac:dyDescent="0.35">
      <c r="A84" s="221"/>
      <c r="B84" s="104" t="s">
        <v>129</v>
      </c>
      <c r="C84" s="128" t="s">
        <v>255</v>
      </c>
      <c r="D84" s="128"/>
      <c r="E84" s="105"/>
      <c r="F84" s="106">
        <v>0</v>
      </c>
      <c r="G84" s="107">
        <v>44322</v>
      </c>
      <c r="H84" s="107">
        <v>44322</v>
      </c>
      <c r="I84" s="108">
        <v>1</v>
      </c>
      <c r="J84" s="109"/>
      <c r="K84" s="110"/>
      <c r="L84" s="111"/>
      <c r="M84" s="163"/>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row>
    <row r="85" spans="1:67" s="113" customFormat="1" ht="15" thickBot="1" x14ac:dyDescent="0.35">
      <c r="A85" s="221"/>
      <c r="B85" s="104" t="s">
        <v>137</v>
      </c>
      <c r="C85" s="128" t="s">
        <v>258</v>
      </c>
      <c r="D85" s="128"/>
      <c r="E85" s="105"/>
      <c r="F85" s="106">
        <v>0</v>
      </c>
      <c r="G85" s="107">
        <v>44322</v>
      </c>
      <c r="H85" s="107">
        <v>44322</v>
      </c>
      <c r="I85" s="108">
        <v>1</v>
      </c>
      <c r="J85" s="109"/>
      <c r="K85" s="110"/>
      <c r="L85" s="111"/>
      <c r="M85" s="163"/>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row>
    <row r="86" spans="1:67" s="113" customFormat="1" ht="15" thickBot="1" x14ac:dyDescent="0.35">
      <c r="A86" s="221"/>
      <c r="B86" s="104" t="s">
        <v>136</v>
      </c>
      <c r="C86" s="128" t="s">
        <v>257</v>
      </c>
      <c r="D86" s="128"/>
      <c r="E86" s="105"/>
      <c r="F86" s="106">
        <v>0</v>
      </c>
      <c r="G86" s="107">
        <v>44322</v>
      </c>
      <c r="H86" s="107">
        <v>44322</v>
      </c>
      <c r="I86" s="108">
        <v>1</v>
      </c>
      <c r="J86" s="109"/>
      <c r="K86" s="110"/>
      <c r="L86" s="111"/>
      <c r="M86" s="163"/>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row>
    <row r="87" spans="1:67" s="113" customFormat="1" ht="15" thickBot="1" x14ac:dyDescent="0.35">
      <c r="A87" s="222"/>
      <c r="B87" s="104" t="s">
        <v>264</v>
      </c>
      <c r="C87" s="128" t="s">
        <v>256</v>
      </c>
      <c r="D87" s="128" t="s">
        <v>113</v>
      </c>
      <c r="E87" s="105"/>
      <c r="F87" s="106">
        <v>0</v>
      </c>
      <c r="G87" s="107"/>
      <c r="H87" s="107"/>
      <c r="I87" s="108"/>
      <c r="J87" s="109"/>
      <c r="K87" s="110"/>
      <c r="L87" s="111"/>
      <c r="M87" s="163"/>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row>
    <row r="88" spans="1:67" s="113" customFormat="1" ht="15" thickBot="1" x14ac:dyDescent="0.35">
      <c r="A88" s="220" t="s">
        <v>63</v>
      </c>
      <c r="B88" s="104" t="s">
        <v>265</v>
      </c>
      <c r="C88" s="128" t="s">
        <v>257</v>
      </c>
      <c r="D88" s="128" t="s">
        <v>113</v>
      </c>
      <c r="E88" s="105"/>
      <c r="F88" s="106">
        <v>0</v>
      </c>
      <c r="G88" s="107">
        <v>44323</v>
      </c>
      <c r="H88" s="107">
        <v>44323</v>
      </c>
      <c r="I88" s="108">
        <v>1</v>
      </c>
      <c r="J88" s="109"/>
      <c r="K88" s="110"/>
      <c r="L88" s="111"/>
      <c r="M88" s="163"/>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row>
    <row r="89" spans="1:67" s="113" customFormat="1" ht="15" thickBot="1" x14ac:dyDescent="0.35">
      <c r="A89" s="221"/>
      <c r="B89" s="104" t="s">
        <v>261</v>
      </c>
      <c r="C89" s="128" t="s">
        <v>257</v>
      </c>
      <c r="D89" s="128"/>
      <c r="E89" s="105"/>
      <c r="F89" s="106">
        <v>0</v>
      </c>
      <c r="G89" s="107">
        <v>44323</v>
      </c>
      <c r="H89" s="107">
        <v>44323</v>
      </c>
      <c r="I89" s="108">
        <v>1</v>
      </c>
      <c r="J89" s="109"/>
      <c r="K89" s="110"/>
      <c r="L89" s="111"/>
      <c r="M89" s="163"/>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row>
    <row r="90" spans="1:67" s="113" customFormat="1" ht="15" thickBot="1" x14ac:dyDescent="0.35">
      <c r="A90" s="221"/>
      <c r="B90" s="104" t="s">
        <v>262</v>
      </c>
      <c r="C90" s="128" t="s">
        <v>258</v>
      </c>
      <c r="D90" s="128"/>
      <c r="E90" s="105"/>
      <c r="F90" s="106">
        <v>0</v>
      </c>
      <c r="G90" s="107">
        <v>44323</v>
      </c>
      <c r="H90" s="107">
        <v>44323</v>
      </c>
      <c r="I90" s="108">
        <v>1</v>
      </c>
      <c r="J90" s="109"/>
      <c r="K90" s="110"/>
      <c r="L90" s="111"/>
      <c r="M90" s="163"/>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row>
    <row r="91" spans="1:67" s="113" customFormat="1" ht="15" thickBot="1" x14ac:dyDescent="0.35">
      <c r="A91" s="221"/>
      <c r="B91" s="104" t="s">
        <v>145</v>
      </c>
      <c r="C91" s="128" t="s">
        <v>255</v>
      </c>
      <c r="D91" s="128"/>
      <c r="E91" s="105"/>
      <c r="F91" s="106">
        <v>0</v>
      </c>
      <c r="G91" s="107">
        <v>44323</v>
      </c>
      <c r="H91" s="107">
        <v>44323</v>
      </c>
      <c r="I91" s="108">
        <v>1</v>
      </c>
      <c r="J91" s="109"/>
      <c r="K91" s="110"/>
      <c r="L91" s="111"/>
      <c r="M91" s="163"/>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row>
    <row r="92" spans="1:67" s="113" customFormat="1" ht="15" thickBot="1" x14ac:dyDescent="0.35">
      <c r="A92" s="222"/>
      <c r="B92" s="104" t="s">
        <v>32</v>
      </c>
      <c r="C92" s="128" t="s">
        <v>256</v>
      </c>
      <c r="D92" s="128" t="s">
        <v>113</v>
      </c>
      <c r="E92" s="105"/>
      <c r="F92" s="106">
        <v>0</v>
      </c>
      <c r="G92" s="107">
        <v>44323</v>
      </c>
      <c r="H92" s="107">
        <v>44323</v>
      </c>
      <c r="I92" s="108">
        <v>1</v>
      </c>
      <c r="J92" s="109"/>
      <c r="K92" s="110"/>
      <c r="L92" s="111"/>
      <c r="M92" s="163"/>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row>
    <row r="93" spans="1:67" s="113" customFormat="1" ht="15" thickBot="1" x14ac:dyDescent="0.35">
      <c r="A93" s="220" t="s">
        <v>71</v>
      </c>
      <c r="B93" s="104" t="s">
        <v>265</v>
      </c>
      <c r="C93" s="128" t="s">
        <v>257</v>
      </c>
      <c r="D93" s="128" t="s">
        <v>113</v>
      </c>
      <c r="E93" s="105"/>
      <c r="F93" s="106">
        <v>0</v>
      </c>
      <c r="G93" s="107">
        <v>44324</v>
      </c>
      <c r="H93" s="107">
        <v>44324</v>
      </c>
      <c r="I93" s="108">
        <v>1</v>
      </c>
      <c r="J93" s="109"/>
      <c r="K93" s="110"/>
      <c r="L93" s="111"/>
      <c r="M93" s="163"/>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row>
    <row r="94" spans="1:67" s="113" customFormat="1" ht="15.75" customHeight="1" thickBot="1" x14ac:dyDescent="0.35">
      <c r="A94" s="221"/>
      <c r="B94" s="104" t="s">
        <v>28</v>
      </c>
      <c r="C94" s="128" t="s">
        <v>255</v>
      </c>
      <c r="D94" s="128"/>
      <c r="E94" s="105"/>
      <c r="F94" s="106">
        <v>0</v>
      </c>
      <c r="G94" s="107">
        <v>44324</v>
      </c>
      <c r="H94" s="107">
        <v>44324</v>
      </c>
      <c r="I94" s="108">
        <v>1</v>
      </c>
      <c r="J94" s="109"/>
      <c r="K94" s="110"/>
      <c r="L94" s="111"/>
      <c r="M94" s="163"/>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row>
    <row r="95" spans="1:67" s="113" customFormat="1" ht="15.75" customHeight="1" thickBot="1" x14ac:dyDescent="0.35">
      <c r="A95" s="221"/>
      <c r="B95" s="104" t="s">
        <v>31</v>
      </c>
      <c r="C95" s="128" t="s">
        <v>256</v>
      </c>
      <c r="D95" s="128"/>
      <c r="E95" s="105"/>
      <c r="F95" s="106">
        <v>0</v>
      </c>
      <c r="G95" s="107">
        <v>44324</v>
      </c>
      <c r="H95" s="107">
        <v>44324</v>
      </c>
      <c r="I95" s="108">
        <v>1</v>
      </c>
      <c r="J95" s="109"/>
      <c r="K95" s="110"/>
      <c r="L95" s="111"/>
      <c r="M95" s="163"/>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row>
    <row r="96" spans="1:67" s="113" customFormat="1" ht="15.75" customHeight="1" thickBot="1" x14ac:dyDescent="0.35">
      <c r="A96" s="221"/>
      <c r="B96" s="104" t="s">
        <v>266</v>
      </c>
      <c r="C96" s="128" t="s">
        <v>257</v>
      </c>
      <c r="D96" s="128"/>
      <c r="E96" s="105"/>
      <c r="F96" s="106">
        <v>0</v>
      </c>
      <c r="G96" s="107">
        <v>44324</v>
      </c>
      <c r="H96" s="107">
        <v>44324</v>
      </c>
      <c r="I96" s="108">
        <v>1</v>
      </c>
      <c r="J96" s="109"/>
      <c r="K96" s="110"/>
      <c r="L96" s="111"/>
      <c r="M96" s="163"/>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row>
    <row r="97" spans="1:67" s="113" customFormat="1" ht="15.75" customHeight="1" thickBot="1" x14ac:dyDescent="0.35">
      <c r="A97" s="221"/>
      <c r="B97" s="104" t="s">
        <v>147</v>
      </c>
      <c r="C97" s="128" t="s">
        <v>258</v>
      </c>
      <c r="D97" s="128"/>
      <c r="E97" s="105"/>
      <c r="F97" s="106">
        <v>0</v>
      </c>
      <c r="G97" s="107">
        <v>44324</v>
      </c>
      <c r="H97" s="107">
        <v>44324</v>
      </c>
      <c r="I97" s="108">
        <v>1</v>
      </c>
      <c r="J97" s="109"/>
      <c r="K97" s="110"/>
      <c r="L97" s="111"/>
      <c r="M97" s="163"/>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row>
    <row r="98" spans="1:67" s="113" customFormat="1" ht="15.75" customHeight="1" thickBot="1" x14ac:dyDescent="0.35">
      <c r="A98" s="222"/>
      <c r="B98" s="104" t="s">
        <v>264</v>
      </c>
      <c r="C98" s="128" t="s">
        <v>256</v>
      </c>
      <c r="D98" s="128" t="s">
        <v>113</v>
      </c>
      <c r="E98" s="105"/>
      <c r="F98" s="106">
        <v>0</v>
      </c>
      <c r="G98" s="107">
        <v>44324</v>
      </c>
      <c r="H98" s="107">
        <v>44324</v>
      </c>
      <c r="I98" s="108">
        <v>1</v>
      </c>
      <c r="J98" s="109"/>
      <c r="K98" s="110"/>
      <c r="L98" s="111"/>
      <c r="M98" s="163"/>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row>
    <row r="99" spans="1:67" s="113" customFormat="1" ht="15" thickBot="1" x14ac:dyDescent="0.35">
      <c r="A99" s="195" t="s">
        <v>83</v>
      </c>
      <c r="B99" s="104" t="s">
        <v>267</v>
      </c>
      <c r="C99" s="128" t="s">
        <v>268</v>
      </c>
      <c r="D99" s="128"/>
      <c r="E99" s="105"/>
      <c r="F99" s="106"/>
      <c r="G99" s="107">
        <v>44325</v>
      </c>
      <c r="H99" s="107">
        <v>44325</v>
      </c>
      <c r="I99" s="108">
        <v>1</v>
      </c>
      <c r="J99" s="109"/>
      <c r="K99" s="110"/>
      <c r="L99" s="111"/>
      <c r="M99" s="163"/>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row>
    <row r="100" spans="1:67" s="59" customFormat="1" ht="15" thickBot="1" x14ac:dyDescent="0.35">
      <c r="A100" s="89"/>
      <c r="B100" s="104"/>
      <c r="C100" s="83"/>
      <c r="D100" s="83"/>
      <c r="E100" s="90"/>
      <c r="F100" s="91"/>
      <c r="G100" s="107"/>
      <c r="H100" s="107"/>
      <c r="I100" s="92"/>
      <c r="J100" s="86"/>
      <c r="K100" s="87"/>
      <c r="L100" s="57"/>
      <c r="M100" s="160"/>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row>
    <row r="101" spans="1:67" s="100" customFormat="1" ht="15" thickBot="1" x14ac:dyDescent="0.35">
      <c r="A101" s="81"/>
      <c r="B101" s="93" t="s">
        <v>69</v>
      </c>
      <c r="C101" s="94"/>
      <c r="D101" s="94"/>
      <c r="E101" s="102"/>
      <c r="F101" s="74"/>
      <c r="G101" s="95"/>
      <c r="H101" s="107"/>
      <c r="I101" s="76"/>
      <c r="J101" s="96"/>
      <c r="K101" s="97"/>
      <c r="L101" s="72"/>
      <c r="M101" s="162"/>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c r="BN101" s="98"/>
      <c r="BO101" s="98"/>
    </row>
    <row r="102" spans="1:67" s="59" customFormat="1" ht="15" thickBot="1" x14ac:dyDescent="0.35">
      <c r="A102" s="89"/>
      <c r="B102" s="104" t="s">
        <v>263</v>
      </c>
      <c r="C102" s="83"/>
      <c r="D102" s="83"/>
      <c r="E102" s="90"/>
      <c r="F102" s="91"/>
      <c r="G102" s="85"/>
      <c r="H102" s="107"/>
      <c r="I102" s="92"/>
      <c r="J102" s="86"/>
      <c r="K102" s="87"/>
      <c r="L102" s="57"/>
      <c r="M102" s="160"/>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row>
    <row r="103" spans="1:67" s="59" customFormat="1" ht="15" thickBot="1" x14ac:dyDescent="0.35">
      <c r="A103" s="89"/>
      <c r="B103" s="104"/>
      <c r="C103" s="83"/>
      <c r="D103" s="83"/>
      <c r="E103" s="90"/>
      <c r="F103" s="91"/>
      <c r="G103" s="85"/>
      <c r="H103" s="107"/>
      <c r="I103" s="92"/>
      <c r="J103" s="86"/>
      <c r="K103" s="87"/>
      <c r="L103" s="57"/>
      <c r="M103" s="160"/>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59" customFormat="1" ht="15" thickBot="1" x14ac:dyDescent="0.35">
      <c r="A104" s="89"/>
      <c r="B104" s="104"/>
      <c r="C104" s="83"/>
      <c r="D104" s="83"/>
      <c r="E104" s="90"/>
      <c r="F104" s="91"/>
      <c r="G104" s="85"/>
      <c r="H104" s="107"/>
      <c r="I104" s="92"/>
      <c r="J104" s="86"/>
      <c r="K104" s="87"/>
      <c r="L104" s="57"/>
      <c r="M104" s="160"/>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row>
    <row r="105" spans="1:67" s="59" customFormat="1" ht="15" thickBot="1" x14ac:dyDescent="0.35">
      <c r="A105" s="89"/>
      <c r="B105" s="104"/>
      <c r="C105" s="83"/>
      <c r="D105" s="83"/>
      <c r="E105" s="90"/>
      <c r="F105" s="91"/>
      <c r="G105" s="85"/>
      <c r="H105" s="107"/>
      <c r="I105" s="92"/>
      <c r="J105" s="86"/>
      <c r="K105" s="87"/>
      <c r="L105" s="57"/>
      <c r="M105" s="160"/>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row>
    <row r="106" spans="1:67" s="59" customFormat="1" ht="15" thickBot="1" x14ac:dyDescent="0.35">
      <c r="A106" s="89"/>
      <c r="B106" s="104"/>
      <c r="C106" s="94"/>
      <c r="D106" s="94"/>
      <c r="E106" s="90"/>
      <c r="F106" s="91"/>
      <c r="G106" s="85"/>
      <c r="H106" s="107"/>
      <c r="I106" s="92"/>
      <c r="J106" s="86"/>
      <c r="K106" s="87"/>
      <c r="L106" s="57"/>
      <c r="M106" s="160"/>
      <c r="N106" s="58"/>
      <c r="O106" s="58"/>
      <c r="P106" s="58"/>
      <c r="Q106" s="58"/>
      <c r="R106" s="58"/>
      <c r="S106" s="58"/>
      <c r="T106" s="58"/>
      <c r="U106" s="58"/>
      <c r="V106" s="58"/>
      <c r="W106" s="58"/>
      <c r="X106" s="58"/>
      <c r="Y106" s="58"/>
      <c r="Z106" s="58"/>
      <c r="AA106" s="58"/>
      <c r="AB106" s="58"/>
      <c r="AC106" s="58"/>
      <c r="AD106" s="8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row>
    <row r="107" spans="1:67" s="59" customFormat="1" ht="15" thickBot="1" x14ac:dyDescent="0.35">
      <c r="A107" s="60" t="s">
        <v>83</v>
      </c>
      <c r="B107" s="61" t="s">
        <v>84</v>
      </c>
      <c r="C107" s="62"/>
      <c r="D107" s="131"/>
      <c r="E107" s="63"/>
      <c r="F107" s="64"/>
      <c r="G107" s="65">
        <v>44326</v>
      </c>
      <c r="H107" s="65">
        <v>44326</v>
      </c>
      <c r="I107" s="66">
        <v>1</v>
      </c>
      <c r="J107" s="86"/>
      <c r="K107" s="87"/>
      <c r="L107" s="57" t="str">
        <f t="shared" ref="L107:L114" si="6">IF(OR(ISBLANK(J107),ISBLANK(K107)),"",K107-J107+1)</f>
        <v/>
      </c>
      <c r="M107" s="160"/>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row>
    <row r="108" spans="1:67" s="59" customFormat="1" ht="15" thickBot="1" x14ac:dyDescent="0.35">
      <c r="A108" s="121" t="s">
        <v>85</v>
      </c>
      <c r="B108" s="122" t="s">
        <v>86</v>
      </c>
      <c r="C108" s="123"/>
      <c r="D108" s="123"/>
      <c r="E108" s="124"/>
      <c r="F108" s="125"/>
      <c r="G108" s="126"/>
      <c r="H108" s="126"/>
      <c r="I108" s="127"/>
      <c r="J108" s="86"/>
      <c r="K108" s="87"/>
      <c r="L108" s="57"/>
      <c r="M108" s="160"/>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row>
    <row r="109" spans="1:67" s="59" customFormat="1" ht="15" thickBot="1" x14ac:dyDescent="0.35">
      <c r="A109" s="89"/>
      <c r="B109" s="93" t="s">
        <v>87</v>
      </c>
      <c r="C109" s="83"/>
      <c r="D109" s="94"/>
      <c r="E109" s="132"/>
      <c r="F109" s="91"/>
      <c r="G109" s="95"/>
      <c r="H109" s="95"/>
      <c r="I109" s="76"/>
      <c r="J109" s="86"/>
      <c r="K109" s="87"/>
      <c r="L109" s="57" t="str">
        <f t="shared" si="6"/>
        <v/>
      </c>
      <c r="M109" s="160"/>
      <c r="N109" s="58"/>
      <c r="O109" s="58"/>
      <c r="P109" s="58"/>
      <c r="Q109" s="58"/>
      <c r="R109" s="58"/>
      <c r="S109" s="58"/>
      <c r="T109" s="58"/>
      <c r="U109" s="58"/>
      <c r="V109" s="58"/>
      <c r="W109" s="58"/>
      <c r="X109" s="58"/>
      <c r="Y109" s="58"/>
      <c r="Z109" s="58"/>
      <c r="AA109" s="58"/>
      <c r="AB109" s="58"/>
      <c r="AC109" s="58"/>
      <c r="AD109" s="8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row>
    <row r="110" spans="1:67" s="59" customFormat="1" ht="15" thickBot="1" x14ac:dyDescent="0.35">
      <c r="A110" s="89"/>
      <c r="B110" s="93" t="s">
        <v>88</v>
      </c>
      <c r="C110" s="83"/>
      <c r="D110" s="94"/>
      <c r="E110" s="132"/>
      <c r="F110" s="91"/>
      <c r="G110" s="95"/>
      <c r="H110" s="95"/>
      <c r="I110" s="76"/>
      <c r="J110" s="86"/>
      <c r="K110" s="87"/>
      <c r="L110" s="57"/>
      <c r="M110" s="160"/>
      <c r="N110" s="58"/>
      <c r="O110" s="58"/>
      <c r="P110" s="58"/>
      <c r="Q110" s="58"/>
      <c r="R110" s="58"/>
      <c r="S110" s="58"/>
      <c r="T110" s="58"/>
      <c r="U110" s="58"/>
      <c r="V110" s="58"/>
      <c r="W110" s="58"/>
      <c r="X110" s="58"/>
      <c r="Y110" s="58"/>
      <c r="Z110" s="58"/>
      <c r="AA110" s="58"/>
      <c r="AB110" s="58"/>
      <c r="AC110" s="58"/>
      <c r="AD110" s="8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59" customFormat="1" ht="15" thickBot="1" x14ac:dyDescent="0.35">
      <c r="A111" s="89"/>
      <c r="B111" s="93" t="s">
        <v>89</v>
      </c>
      <c r="C111" s="83"/>
      <c r="D111" s="94"/>
      <c r="E111" s="132"/>
      <c r="F111" s="91"/>
      <c r="G111" s="95"/>
      <c r="H111" s="95"/>
      <c r="I111" s="76"/>
      <c r="J111" s="86"/>
      <c r="K111" s="87"/>
      <c r="L111" s="57"/>
      <c r="M111" s="160"/>
      <c r="N111" s="58"/>
      <c r="O111" s="58"/>
      <c r="P111" s="58"/>
      <c r="Q111" s="58"/>
      <c r="R111" s="58"/>
      <c r="S111" s="58"/>
      <c r="T111" s="58"/>
      <c r="U111" s="58"/>
      <c r="V111" s="58"/>
      <c r="W111" s="58"/>
      <c r="X111" s="58"/>
      <c r="Y111" s="58"/>
      <c r="Z111" s="58"/>
      <c r="AA111" s="58"/>
      <c r="AB111" s="58"/>
      <c r="AC111" s="58"/>
      <c r="AD111" s="8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row>
    <row r="112" spans="1:67" s="59" customFormat="1" ht="15" thickBot="1" x14ac:dyDescent="0.35">
      <c r="A112" s="89"/>
      <c r="B112" s="93" t="s">
        <v>90</v>
      </c>
      <c r="C112" s="83"/>
      <c r="D112" s="94"/>
      <c r="E112" s="132"/>
      <c r="F112" s="91"/>
      <c r="G112" s="95"/>
      <c r="H112" s="95"/>
      <c r="I112" s="76"/>
      <c r="J112" s="86"/>
      <c r="K112" s="87"/>
      <c r="L112" s="57"/>
      <c r="M112" s="160"/>
      <c r="N112" s="58"/>
      <c r="O112" s="58"/>
      <c r="P112" s="58"/>
      <c r="Q112" s="58"/>
      <c r="R112" s="58"/>
      <c r="S112" s="58"/>
      <c r="T112" s="58"/>
      <c r="U112" s="58"/>
      <c r="V112" s="58"/>
      <c r="W112" s="58"/>
      <c r="X112" s="58"/>
      <c r="Y112" s="58"/>
      <c r="Z112" s="58"/>
      <c r="AA112" s="58"/>
      <c r="AB112" s="58"/>
      <c r="AC112" s="58"/>
      <c r="AD112" s="8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row>
    <row r="113" spans="1:67" s="59" customFormat="1" ht="15" thickBot="1" x14ac:dyDescent="0.35">
      <c r="A113" s="89"/>
      <c r="B113" s="93" t="s">
        <v>91</v>
      </c>
      <c r="C113" s="83"/>
      <c r="D113" s="94"/>
      <c r="E113" s="132"/>
      <c r="F113" s="91"/>
      <c r="G113" s="85"/>
      <c r="H113" s="85"/>
      <c r="I113" s="92"/>
      <c r="J113" s="86"/>
      <c r="K113" s="87"/>
      <c r="L113" s="57"/>
      <c r="M113" s="160"/>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row>
    <row r="114" spans="1:67" s="59" customFormat="1" ht="15" thickBot="1" x14ac:dyDescent="0.35">
      <c r="A114" s="89"/>
      <c r="B114" s="93" t="s">
        <v>92</v>
      </c>
      <c r="C114" s="94"/>
      <c r="D114" s="94"/>
      <c r="E114" s="90"/>
      <c r="F114" s="91"/>
      <c r="G114" s="85"/>
      <c r="H114" s="85"/>
      <c r="I114" s="92"/>
      <c r="J114" s="86"/>
      <c r="K114" s="87"/>
      <c r="L114" s="57" t="str">
        <f t="shared" si="6"/>
        <v/>
      </c>
      <c r="M114" s="160"/>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row>
    <row r="115" spans="1:67" s="59" customFormat="1" ht="15" thickBot="1" x14ac:dyDescent="0.35">
      <c r="A115" s="89"/>
      <c r="B115" s="93" t="s">
        <v>93</v>
      </c>
      <c r="C115" s="94"/>
      <c r="D115" s="94"/>
      <c r="E115" s="90"/>
      <c r="F115" s="91"/>
      <c r="G115" s="85"/>
      <c r="H115" s="85"/>
      <c r="I115" s="92"/>
      <c r="J115" s="86"/>
      <c r="K115" s="87"/>
      <c r="L115" s="57"/>
      <c r="M115" s="160"/>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row>
    <row r="116" spans="1:67" s="59" customFormat="1" ht="15" thickBot="1" x14ac:dyDescent="0.35">
      <c r="A116" s="89"/>
      <c r="B116" s="104"/>
      <c r="C116" s="83"/>
      <c r="D116" s="83"/>
      <c r="E116" s="90"/>
      <c r="F116" s="91"/>
      <c r="G116" s="85"/>
      <c r="H116" s="85"/>
      <c r="I116" s="92"/>
      <c r="J116" s="86"/>
      <c r="K116" s="87"/>
      <c r="L116" s="57"/>
      <c r="M116" s="160"/>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row>
    <row r="117" spans="1:67" s="59" customFormat="1" ht="15" thickBot="1" x14ac:dyDescent="0.35">
      <c r="A117" s="89"/>
      <c r="B117" s="104"/>
      <c r="C117" s="83"/>
      <c r="D117" s="83"/>
      <c r="E117" s="133"/>
      <c r="F117" s="91"/>
      <c r="G117" s="95"/>
      <c r="H117" s="95"/>
      <c r="I117" s="92"/>
      <c r="J117" s="86"/>
      <c r="K117" s="87"/>
      <c r="L117" s="57"/>
      <c r="M117" s="160"/>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row>
    <row r="118" spans="1:67" s="59" customFormat="1" ht="15" thickBot="1" x14ac:dyDescent="0.35">
      <c r="A118" s="89"/>
      <c r="B118" s="104"/>
      <c r="C118" s="83"/>
      <c r="D118" s="83"/>
      <c r="E118" s="90"/>
      <c r="F118" s="91"/>
      <c r="G118" s="85"/>
      <c r="H118" s="95"/>
      <c r="I118" s="92"/>
      <c r="J118" s="86"/>
      <c r="K118" s="87"/>
      <c r="L118" s="57"/>
      <c r="M118" s="160"/>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row>
    <row r="119" spans="1:67" s="59" customFormat="1" ht="15" thickBot="1" x14ac:dyDescent="0.35">
      <c r="A119" s="89"/>
      <c r="B119" s="93"/>
      <c r="C119" s="94"/>
      <c r="D119" s="94"/>
      <c r="E119" s="90"/>
      <c r="F119" s="91"/>
      <c r="G119" s="85"/>
      <c r="H119" s="95"/>
      <c r="I119" s="92"/>
      <c r="J119" s="86"/>
      <c r="K119" s="87"/>
      <c r="L119" s="57"/>
      <c r="M119" s="160"/>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row>
    <row r="120" spans="1:67" s="59" customFormat="1" ht="15" thickBot="1" x14ac:dyDescent="0.35">
      <c r="A120" s="114"/>
      <c r="B120" s="115"/>
      <c r="C120" s="116"/>
      <c r="D120" s="116"/>
      <c r="E120" s="134"/>
      <c r="F120" s="135"/>
      <c r="G120" s="119"/>
      <c r="H120" s="119"/>
      <c r="I120" s="120"/>
      <c r="J120" s="86"/>
      <c r="K120" s="87"/>
      <c r="L120" s="57"/>
      <c r="M120" s="160"/>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row>
    <row r="121" spans="1:67" s="59" customFormat="1" ht="29.4" thickBot="1" x14ac:dyDescent="0.35">
      <c r="A121" s="121" t="s">
        <v>94</v>
      </c>
      <c r="B121" s="122" t="s">
        <v>95</v>
      </c>
      <c r="C121" s="123"/>
      <c r="D121" s="123"/>
      <c r="E121" s="124"/>
      <c r="F121" s="125"/>
      <c r="G121" s="126"/>
      <c r="H121" s="126"/>
      <c r="I121" s="127"/>
      <c r="J121" s="86"/>
      <c r="K121" s="87"/>
      <c r="L121" s="57"/>
      <c r="M121" s="160"/>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row>
    <row r="122" spans="1:67" s="59" customFormat="1" ht="15" thickBot="1" x14ac:dyDescent="0.35">
      <c r="A122" s="89"/>
      <c r="B122" s="93"/>
      <c r="C122" s="83"/>
      <c r="D122" s="94"/>
      <c r="E122" s="132"/>
      <c r="F122" s="91"/>
      <c r="G122" s="95"/>
      <c r="H122" s="95"/>
      <c r="I122" s="76"/>
      <c r="J122" s="86"/>
      <c r="K122" s="87"/>
      <c r="L122" s="57" t="str">
        <f t="shared" ref="L122" si="7">IF(OR(ISBLANK(J122),ISBLANK(K122)),"",K122-J122+1)</f>
        <v/>
      </c>
      <c r="M122" s="160"/>
      <c r="N122" s="58"/>
      <c r="O122" s="58"/>
      <c r="P122" s="58"/>
      <c r="Q122" s="58"/>
      <c r="R122" s="58"/>
      <c r="S122" s="58"/>
      <c r="T122" s="58"/>
      <c r="U122" s="58"/>
      <c r="V122" s="58"/>
      <c r="W122" s="58"/>
      <c r="X122" s="58"/>
      <c r="Y122" s="58"/>
      <c r="Z122" s="58"/>
      <c r="AA122" s="58"/>
      <c r="AB122" s="58"/>
      <c r="AC122" s="58"/>
      <c r="AD122" s="8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59" customFormat="1" ht="15" thickBot="1" x14ac:dyDescent="0.35">
      <c r="A123" s="89"/>
      <c r="B123" s="93"/>
      <c r="C123" s="83"/>
      <c r="D123" s="94"/>
      <c r="E123" s="132"/>
      <c r="F123" s="91"/>
      <c r="G123" s="95"/>
      <c r="H123" s="95"/>
      <c r="I123" s="76"/>
      <c r="J123" s="86"/>
      <c r="K123" s="87"/>
      <c r="L123" s="57"/>
      <c r="M123" s="160"/>
      <c r="N123" s="58"/>
      <c r="O123" s="58"/>
      <c r="P123" s="58"/>
      <c r="Q123" s="58"/>
      <c r="R123" s="58"/>
      <c r="S123" s="58"/>
      <c r="T123" s="58"/>
      <c r="U123" s="58"/>
      <c r="V123" s="58"/>
      <c r="W123" s="58"/>
      <c r="X123" s="58"/>
      <c r="Y123" s="58"/>
      <c r="Z123" s="58"/>
      <c r="AA123" s="58"/>
      <c r="AB123" s="58"/>
      <c r="AC123" s="58"/>
      <c r="AD123" s="8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row>
    <row r="124" spans="1:67" s="59" customFormat="1" ht="15" thickBot="1" x14ac:dyDescent="0.35">
      <c r="A124" s="114"/>
      <c r="B124" s="115"/>
      <c r="C124" s="116"/>
      <c r="D124" s="116"/>
      <c r="E124" s="134"/>
      <c r="F124" s="135"/>
      <c r="G124" s="119"/>
      <c r="H124" s="119"/>
      <c r="I124" s="120"/>
      <c r="J124" s="86"/>
      <c r="K124" s="87"/>
      <c r="L124" s="57"/>
      <c r="M124" s="160"/>
      <c r="N124" s="58"/>
      <c r="O124" s="58"/>
      <c r="P124" s="58"/>
      <c r="Q124" s="58"/>
      <c r="R124" s="58"/>
      <c r="S124" s="58"/>
      <c r="T124" s="58"/>
      <c r="U124" s="58"/>
      <c r="V124" s="58"/>
      <c r="W124" s="58"/>
      <c r="X124" s="58"/>
      <c r="Y124" s="58"/>
      <c r="Z124" s="58"/>
      <c r="AA124" s="58"/>
      <c r="AB124" s="58"/>
      <c r="AC124" s="58"/>
      <c r="AD124" s="8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row>
    <row r="125" spans="1:67" s="59" customFormat="1" ht="15" thickBot="1" x14ac:dyDescent="0.35">
      <c r="A125" s="60" t="s">
        <v>96</v>
      </c>
      <c r="B125" s="61" t="s">
        <v>97</v>
      </c>
      <c r="C125" s="62"/>
      <c r="D125" s="131"/>
      <c r="E125" s="63"/>
      <c r="F125" s="64"/>
      <c r="G125" s="65"/>
      <c r="H125" s="65"/>
      <c r="I125" s="66"/>
      <c r="J125" s="55"/>
      <c r="K125" s="56"/>
      <c r="L125" s="57"/>
      <c r="M125" s="160"/>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row>
    <row r="126" spans="1:67" s="59" customFormat="1" ht="15" thickBot="1" x14ac:dyDescent="0.35">
      <c r="A126" s="136"/>
      <c r="B126" s="93" t="s">
        <v>98</v>
      </c>
      <c r="C126" s="94"/>
      <c r="D126" s="94"/>
      <c r="E126" s="137"/>
      <c r="F126" s="138"/>
      <c r="G126" s="85"/>
      <c r="H126" s="85"/>
      <c r="I126" s="92"/>
      <c r="J126" s="55"/>
      <c r="K126" s="56"/>
      <c r="L126" s="57"/>
      <c r="M126" s="160"/>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row>
    <row r="127" spans="1:67" s="59" customFormat="1" ht="15" thickBot="1" x14ac:dyDescent="0.35">
      <c r="A127" s="136"/>
      <c r="B127" s="104"/>
      <c r="C127" s="83"/>
      <c r="D127" s="83"/>
      <c r="E127" s="137"/>
      <c r="F127" s="138"/>
      <c r="G127" s="85"/>
      <c r="H127" s="85"/>
      <c r="I127" s="92"/>
      <c r="J127" s="55"/>
      <c r="K127" s="56"/>
      <c r="L127" s="57"/>
      <c r="M127" s="160"/>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row>
    <row r="128" spans="1:67" s="59" customFormat="1" ht="15" thickBot="1" x14ac:dyDescent="0.35">
      <c r="A128" s="136"/>
      <c r="B128" s="104"/>
      <c r="C128" s="83"/>
      <c r="D128" s="83"/>
      <c r="E128" s="137"/>
      <c r="F128" s="138"/>
      <c r="G128" s="85"/>
      <c r="H128" s="85"/>
      <c r="I128" s="92"/>
      <c r="J128" s="55"/>
      <c r="K128" s="56"/>
      <c r="L128" s="57"/>
      <c r="M128" s="160"/>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row>
    <row r="129" spans="1:67" s="59" customFormat="1" ht="15" thickBot="1" x14ac:dyDescent="0.35">
      <c r="A129" s="136"/>
      <c r="B129" s="104"/>
      <c r="C129" s="83"/>
      <c r="D129" s="83"/>
      <c r="E129" s="137"/>
      <c r="F129" s="138"/>
      <c r="G129" s="85"/>
      <c r="H129" s="85"/>
      <c r="I129" s="92"/>
      <c r="J129" s="55"/>
      <c r="K129" s="56"/>
      <c r="L129" s="57"/>
      <c r="M129" s="160"/>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row>
    <row r="130" spans="1:67" s="59" customFormat="1" ht="15" thickBot="1" x14ac:dyDescent="0.35">
      <c r="A130" s="136"/>
      <c r="B130" s="104"/>
      <c r="C130" s="83"/>
      <c r="D130" s="83"/>
      <c r="E130" s="137"/>
      <c r="F130" s="138"/>
      <c r="G130" s="85"/>
      <c r="H130" s="85"/>
      <c r="I130" s="92"/>
      <c r="J130" s="55"/>
      <c r="K130" s="56"/>
      <c r="L130" s="57"/>
      <c r="M130" s="160"/>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row>
    <row r="131" spans="1:67" s="59" customFormat="1" ht="15" thickBot="1" x14ac:dyDescent="0.35">
      <c r="A131" s="136"/>
      <c r="B131" s="93" t="s">
        <v>99</v>
      </c>
      <c r="C131" s="83"/>
      <c r="D131" s="83"/>
      <c r="E131" s="137"/>
      <c r="F131" s="138"/>
      <c r="G131" s="85"/>
      <c r="H131" s="85"/>
      <c r="I131" s="92"/>
      <c r="J131" s="55"/>
      <c r="K131" s="56"/>
      <c r="L131" s="57"/>
      <c r="M131" s="160"/>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59" customFormat="1" ht="15" thickBot="1" x14ac:dyDescent="0.35">
      <c r="A132" s="136"/>
      <c r="B132" s="93" t="s">
        <v>100</v>
      </c>
      <c r="C132" s="83"/>
      <c r="D132" s="83"/>
      <c r="E132" s="137"/>
      <c r="F132" s="138"/>
      <c r="G132" s="85"/>
      <c r="H132" s="85"/>
      <c r="I132" s="92"/>
      <c r="J132" s="55"/>
      <c r="K132" s="56"/>
      <c r="L132" s="57"/>
      <c r="M132" s="160"/>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row>
    <row r="133" spans="1:67" s="59" customFormat="1" ht="15" thickBot="1" x14ac:dyDescent="0.35">
      <c r="A133" s="136"/>
      <c r="B133" s="93" t="s">
        <v>101</v>
      </c>
      <c r="C133" s="83"/>
      <c r="D133" s="83"/>
      <c r="E133" s="137"/>
      <c r="F133" s="138"/>
      <c r="G133" s="85"/>
      <c r="H133" s="85"/>
      <c r="I133" s="92"/>
      <c r="J133" s="55"/>
      <c r="K133" s="56"/>
      <c r="L133" s="57"/>
      <c r="M133" s="160"/>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row>
    <row r="134" spans="1:67" s="59" customFormat="1" ht="15" thickBot="1" x14ac:dyDescent="0.35">
      <c r="A134" s="136"/>
      <c r="B134" s="93" t="s">
        <v>102</v>
      </c>
      <c r="C134" s="83"/>
      <c r="D134" s="83"/>
      <c r="E134" s="137"/>
      <c r="F134" s="138"/>
      <c r="G134" s="85"/>
      <c r="H134" s="85"/>
      <c r="I134" s="92"/>
      <c r="J134" s="55"/>
      <c r="K134" s="56"/>
      <c r="L134" s="57"/>
      <c r="M134" s="160"/>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row>
    <row r="135" spans="1:67" s="59" customFormat="1" ht="15" thickBot="1" x14ac:dyDescent="0.35">
      <c r="A135" s="136"/>
      <c r="B135" s="93" t="s">
        <v>103</v>
      </c>
      <c r="C135" s="83"/>
      <c r="D135" s="83"/>
      <c r="E135" s="137"/>
      <c r="F135" s="138"/>
      <c r="G135" s="85"/>
      <c r="H135" s="85"/>
      <c r="I135" s="92"/>
      <c r="J135" s="55"/>
      <c r="K135" s="56"/>
      <c r="L135" s="57"/>
      <c r="M135" s="160"/>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row>
    <row r="136" spans="1:67" s="59" customFormat="1" ht="15" thickBot="1" x14ac:dyDescent="0.35">
      <c r="A136" s="60" t="s">
        <v>104</v>
      </c>
      <c r="B136" s="61" t="s">
        <v>105</v>
      </c>
      <c r="C136" s="62"/>
      <c r="D136" s="131"/>
      <c r="E136" s="63"/>
      <c r="F136" s="64"/>
      <c r="G136" s="65"/>
      <c r="H136" s="65"/>
      <c r="I136" s="66"/>
      <c r="J136" s="55"/>
      <c r="K136" s="56"/>
      <c r="L136" s="57"/>
      <c r="M136" s="160"/>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59" customFormat="1" ht="15" thickBot="1" x14ac:dyDescent="0.35">
      <c r="A137" s="136"/>
      <c r="B137" s="93" t="s">
        <v>106</v>
      </c>
      <c r="C137" s="94"/>
      <c r="D137" s="94"/>
      <c r="E137" s="137"/>
      <c r="F137" s="138"/>
      <c r="G137" s="85"/>
      <c r="H137" s="85"/>
      <c r="I137" s="139"/>
      <c r="J137" s="55"/>
      <c r="K137" s="56"/>
      <c r="L137" s="57"/>
      <c r="M137" s="160"/>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row>
    <row r="138" spans="1:67" s="59" customFormat="1" ht="15" thickBot="1" x14ac:dyDescent="0.35">
      <c r="A138" s="136"/>
      <c r="B138" s="93" t="s">
        <v>107</v>
      </c>
      <c r="C138" s="94"/>
      <c r="D138" s="94"/>
      <c r="E138" s="137"/>
      <c r="F138" s="138"/>
      <c r="G138" s="85"/>
      <c r="H138" s="85"/>
      <c r="I138" s="139"/>
      <c r="J138" s="55"/>
      <c r="K138" s="56"/>
      <c r="L138" s="57"/>
      <c r="M138" s="160"/>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row>
    <row r="139" spans="1:67" s="100" customFormat="1" ht="19.2" customHeight="1" thickBot="1" x14ac:dyDescent="0.35">
      <c r="A139" s="140" t="s">
        <v>78</v>
      </c>
      <c r="B139" s="141" t="s">
        <v>108</v>
      </c>
      <c r="C139" s="142" t="s">
        <v>109</v>
      </c>
      <c r="D139" s="143" t="s">
        <v>110</v>
      </c>
      <c r="E139" s="144"/>
      <c r="F139" s="145"/>
      <c r="G139" s="119">
        <v>43214</v>
      </c>
      <c r="H139" s="146">
        <f>G139+I139</f>
        <v>43215</v>
      </c>
      <c r="I139" s="147">
        <v>1</v>
      </c>
      <c r="J139" s="148"/>
      <c r="K139" s="149"/>
      <c r="L139" s="150" t="str">
        <f t="shared" si="3"/>
        <v/>
      </c>
      <c r="M139" s="164"/>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c r="BF139" s="151"/>
      <c r="BG139" s="151"/>
      <c r="BH139" s="151"/>
      <c r="BI139" s="151"/>
      <c r="BJ139" s="151"/>
      <c r="BK139" s="151"/>
      <c r="BL139" s="151"/>
      <c r="BM139" s="151"/>
      <c r="BN139" s="151"/>
      <c r="BO139" s="151"/>
    </row>
    <row r="141" spans="1:67" x14ac:dyDescent="0.3">
      <c r="A141" s="152"/>
    </row>
    <row r="142" spans="1:67" x14ac:dyDescent="0.3">
      <c r="A142" s="153"/>
    </row>
  </sheetData>
  <mergeCells count="6">
    <mergeCell ref="A93:A98"/>
    <mergeCell ref="A1:I1"/>
    <mergeCell ref="G4:H4"/>
    <mergeCell ref="H8:I8"/>
    <mergeCell ref="A83:A87"/>
    <mergeCell ref="A88:A92"/>
  </mergeCells>
  <conditionalFormatting sqref="F10:F12 F139 F126:F135 F34:F38 F50:F52 F106 F109:F120 F16:F32">
    <cfRule type="dataBar" priority="42">
      <dataBar>
        <cfvo type="num" val="0"/>
        <cfvo type="num" val="1"/>
        <color theme="7" tint="0.59999389629810485"/>
      </dataBar>
      <extLst>
        <ext xmlns:x14="http://schemas.microsoft.com/office/spreadsheetml/2009/9/main" uri="{B025F937-C7B1-47D3-B67F-A62EFF666E3E}">
          <x14:id>{5AEFA5E4-6D5A-4CED-964D-D586C1ACBA41}</x14:id>
        </ext>
      </extLst>
    </cfRule>
  </conditionalFormatting>
  <conditionalFormatting sqref="N10:BO139">
    <cfRule type="expression" dxfId="16" priority="43" stopIfTrue="1">
      <formula>NOT(AND(MAX($K10,$H10)&gt;=N$7,MIN($J10,$G10)&lt;O$7))</formula>
    </cfRule>
    <cfRule type="expression" dxfId="15" priority="44">
      <formula>AND($H10&gt;=N$7,$G10&lt;O$7)</formula>
    </cfRule>
    <cfRule type="expression" dxfId="14" priority="45" stopIfTrue="1">
      <formula>AND($K10&gt;=N$7,$J10&lt;O$7)</formula>
    </cfRule>
  </conditionalFormatting>
  <conditionalFormatting sqref="N8:BO12 N50:BO53 N72:BO72 N74:BO80 N125:BO139 N106:BO120 N15:BO38">
    <cfRule type="expression" dxfId="13" priority="41">
      <formula>AND(TODAY()&gt;=N$7,TODAY()&lt;O$7)</formula>
    </cfRule>
  </conditionalFormatting>
  <conditionalFormatting sqref="F74:F80">
    <cfRule type="dataBar" priority="37">
      <dataBar>
        <cfvo type="num" val="0"/>
        <cfvo type="num" val="1"/>
        <color theme="7" tint="0.59999389629810485"/>
      </dataBar>
      <extLst>
        <ext xmlns:x14="http://schemas.microsoft.com/office/spreadsheetml/2009/9/main" uri="{B025F937-C7B1-47D3-B67F-A62EFF666E3E}">
          <x14:id>{91DDAF13-93AC-4B95-A2C6-86BE6202E84B}</x14:id>
        </ext>
      </extLst>
    </cfRule>
  </conditionalFormatting>
  <conditionalFormatting sqref="F15">
    <cfRule type="dataBar" priority="36">
      <dataBar>
        <cfvo type="num" val="0"/>
        <cfvo type="num" val="1"/>
        <color theme="7" tint="0.59999389629810485"/>
      </dataBar>
      <extLst>
        <ext xmlns:x14="http://schemas.microsoft.com/office/spreadsheetml/2009/9/main" uri="{B025F937-C7B1-47D3-B67F-A62EFF666E3E}">
          <x14:id>{453F6C37-7F8B-4660-9FF3-FF26AAA0803F}</x14:id>
        </ext>
      </extLst>
    </cfRule>
  </conditionalFormatting>
  <conditionalFormatting sqref="F33">
    <cfRule type="dataBar" priority="35">
      <dataBar>
        <cfvo type="num" val="0"/>
        <cfvo type="num" val="1"/>
        <color theme="7" tint="0.59999389629810485"/>
      </dataBar>
      <extLst>
        <ext xmlns:x14="http://schemas.microsoft.com/office/spreadsheetml/2009/9/main" uri="{B025F937-C7B1-47D3-B67F-A62EFF666E3E}">
          <x14:id>{5F0FDF7D-70B1-4409-9EFE-6A8A9785303D}</x14:id>
        </ext>
      </extLst>
    </cfRule>
  </conditionalFormatting>
  <conditionalFormatting sqref="F137:F138">
    <cfRule type="dataBar" priority="34">
      <dataBar>
        <cfvo type="num" val="0"/>
        <cfvo type="num" val="1"/>
        <color theme="7" tint="0.59999389629810485"/>
      </dataBar>
      <extLst>
        <ext xmlns:x14="http://schemas.microsoft.com/office/spreadsheetml/2009/9/main" uri="{B025F937-C7B1-47D3-B67F-A62EFF666E3E}">
          <x14:id>{B2AA5763-276F-41A4-85D6-E87BC5951AAD}</x14:id>
        </ext>
      </extLst>
    </cfRule>
  </conditionalFormatting>
  <conditionalFormatting sqref="F125">
    <cfRule type="dataBar" priority="33">
      <dataBar>
        <cfvo type="num" val="0"/>
        <cfvo type="num" val="1"/>
        <color theme="7" tint="0.59999389629810485"/>
      </dataBar>
      <extLst>
        <ext xmlns:x14="http://schemas.microsoft.com/office/spreadsheetml/2009/9/main" uri="{B025F937-C7B1-47D3-B67F-A62EFF666E3E}">
          <x14:id>{1AECEF9B-1AE7-4682-800D-02339427F04E}</x14:id>
        </ext>
      </extLst>
    </cfRule>
  </conditionalFormatting>
  <conditionalFormatting sqref="F136">
    <cfRule type="dataBar" priority="32">
      <dataBar>
        <cfvo type="num" val="0"/>
        <cfvo type="num" val="1"/>
        <color theme="7" tint="0.59999389629810485"/>
      </dataBar>
      <extLst>
        <ext xmlns:x14="http://schemas.microsoft.com/office/spreadsheetml/2009/9/main" uri="{B025F937-C7B1-47D3-B67F-A62EFF666E3E}">
          <x14:id>{ABAEE384-C4D3-446D-A691-D5A20D872E6B}</x14:id>
        </ext>
      </extLst>
    </cfRule>
  </conditionalFormatting>
  <conditionalFormatting sqref="F53">
    <cfRule type="dataBar" priority="31">
      <dataBar>
        <cfvo type="num" val="0"/>
        <cfvo type="num" val="1"/>
        <color theme="7" tint="0.59999389629810485"/>
      </dataBar>
      <extLst>
        <ext xmlns:x14="http://schemas.microsoft.com/office/spreadsheetml/2009/9/main" uri="{B025F937-C7B1-47D3-B67F-A62EFF666E3E}">
          <x14:id>{E6BD8C71-6E80-4A84-A4E3-CFB902C0C4AE}</x14:id>
        </ext>
      </extLst>
    </cfRule>
  </conditionalFormatting>
  <conditionalFormatting sqref="F72">
    <cfRule type="dataBar" priority="30">
      <dataBar>
        <cfvo type="num" val="0"/>
        <cfvo type="num" val="1"/>
        <color theme="7" tint="0.59999389629810485"/>
      </dataBar>
      <extLst>
        <ext xmlns:x14="http://schemas.microsoft.com/office/spreadsheetml/2009/9/main" uri="{B025F937-C7B1-47D3-B67F-A62EFF666E3E}">
          <x14:id>{B71A462F-40BE-4A47-A310-9AA247C49199}</x14:id>
        </ext>
      </extLst>
    </cfRule>
  </conditionalFormatting>
  <conditionalFormatting sqref="F107">
    <cfRule type="dataBar" priority="29">
      <dataBar>
        <cfvo type="num" val="0"/>
        <cfvo type="num" val="1"/>
        <color theme="7" tint="0.59999389629810485"/>
      </dataBar>
      <extLst>
        <ext xmlns:x14="http://schemas.microsoft.com/office/spreadsheetml/2009/9/main" uri="{B025F937-C7B1-47D3-B67F-A62EFF666E3E}">
          <x14:id>{AA78DAA6-9A01-4197-A694-76A1719D5510}</x14:id>
        </ext>
      </extLst>
    </cfRule>
  </conditionalFormatting>
  <conditionalFormatting sqref="F108">
    <cfRule type="dataBar" priority="28">
      <dataBar>
        <cfvo type="num" val="0"/>
        <cfvo type="num" val="1"/>
        <color theme="7" tint="0.59999389629810485"/>
      </dataBar>
      <extLst>
        <ext xmlns:x14="http://schemas.microsoft.com/office/spreadsheetml/2009/9/main" uri="{B025F937-C7B1-47D3-B67F-A62EFF666E3E}">
          <x14:id>{36103EC9-809B-4404-9AAE-5AC358932EEC}</x14:id>
        </ext>
      </extLst>
    </cfRule>
  </conditionalFormatting>
  <conditionalFormatting sqref="F13">
    <cfRule type="dataBar" priority="27">
      <dataBar>
        <cfvo type="num" val="0"/>
        <cfvo type="num" val="1"/>
        <color theme="7" tint="0.59999389629810485"/>
      </dataBar>
      <extLst>
        <ext xmlns:x14="http://schemas.microsoft.com/office/spreadsheetml/2009/9/main" uri="{B025F937-C7B1-47D3-B67F-A62EFF666E3E}">
          <x14:id>{7BFB9A30-3AAE-4F9A-A85C-5794D10C0874}</x14:id>
        </ext>
      </extLst>
    </cfRule>
  </conditionalFormatting>
  <conditionalFormatting sqref="N13:BO13">
    <cfRule type="expression" dxfId="12" priority="26">
      <formula>AND(TODAY()&gt;=N$7,TODAY()&lt;O$7)</formula>
    </cfRule>
  </conditionalFormatting>
  <conditionalFormatting sqref="F14">
    <cfRule type="dataBar" priority="25">
      <dataBar>
        <cfvo type="num" val="0"/>
        <cfvo type="num" val="1"/>
        <color theme="7" tint="0.59999389629810485"/>
      </dataBar>
      <extLst>
        <ext xmlns:x14="http://schemas.microsoft.com/office/spreadsheetml/2009/9/main" uri="{B025F937-C7B1-47D3-B67F-A62EFF666E3E}">
          <x14:id>{1F4D8B3D-3950-4AFE-9C68-D59C3CC94140}</x14:id>
        </ext>
      </extLst>
    </cfRule>
  </conditionalFormatting>
  <conditionalFormatting sqref="N14:BO14">
    <cfRule type="expression" dxfId="11" priority="24">
      <formula>AND(TODAY()&gt;=N$7,TODAY()&lt;O$7)</formula>
    </cfRule>
  </conditionalFormatting>
  <conditionalFormatting sqref="F39:F49">
    <cfRule type="dataBar" priority="23">
      <dataBar>
        <cfvo type="num" val="0"/>
        <cfvo type="num" val="1"/>
        <color theme="7" tint="0.59999389629810485"/>
      </dataBar>
      <extLst>
        <ext xmlns:x14="http://schemas.microsoft.com/office/spreadsheetml/2009/9/main" uri="{B025F937-C7B1-47D3-B67F-A62EFF666E3E}">
          <x14:id>{A586329A-AEDD-4774-B5C0-898E253195F3}</x14:id>
        </ext>
      </extLst>
    </cfRule>
  </conditionalFormatting>
  <conditionalFormatting sqref="N49:BO49">
    <cfRule type="expression" dxfId="10" priority="22">
      <formula>AND(TODAY()&gt;=N$7,TODAY()&lt;O$7)</formula>
    </cfRule>
  </conditionalFormatting>
  <conditionalFormatting sqref="N39:BO48">
    <cfRule type="expression" dxfId="9" priority="21">
      <formula>AND(TODAY()&gt;=N$7,TODAY()&lt;O$7)</formula>
    </cfRule>
  </conditionalFormatting>
  <conditionalFormatting sqref="F54:F70">
    <cfRule type="dataBar" priority="20">
      <dataBar>
        <cfvo type="num" val="0"/>
        <cfvo type="num" val="1"/>
        <color theme="7" tint="0.59999389629810485"/>
      </dataBar>
      <extLst>
        <ext xmlns:x14="http://schemas.microsoft.com/office/spreadsheetml/2009/9/main" uri="{B025F937-C7B1-47D3-B67F-A62EFF666E3E}">
          <x14:id>{05BAC6E9-1B3A-4BEF-B7BE-7C542F8BA0DE}</x14:id>
        </ext>
      </extLst>
    </cfRule>
  </conditionalFormatting>
  <conditionalFormatting sqref="N65:BO70">
    <cfRule type="expression" dxfId="8" priority="19">
      <formula>AND(TODAY()&gt;=N$7,TODAY()&lt;O$7)</formula>
    </cfRule>
  </conditionalFormatting>
  <conditionalFormatting sqref="N54:BO64">
    <cfRule type="expression" dxfId="7" priority="18">
      <formula>AND(TODAY()&gt;=N$7,TODAY()&lt;O$7)</formula>
    </cfRule>
  </conditionalFormatting>
  <conditionalFormatting sqref="F71">
    <cfRule type="dataBar" priority="17">
      <dataBar>
        <cfvo type="num" val="0"/>
        <cfvo type="num" val="1"/>
        <color theme="7" tint="0.59999389629810485"/>
      </dataBar>
      <extLst>
        <ext xmlns:x14="http://schemas.microsoft.com/office/spreadsheetml/2009/9/main" uri="{B025F937-C7B1-47D3-B67F-A62EFF666E3E}">
          <x14:id>{A2232BF7-D59B-42CD-B987-1519DF959B22}</x14:id>
        </ext>
      </extLst>
    </cfRule>
  </conditionalFormatting>
  <conditionalFormatting sqref="N71:BO71">
    <cfRule type="expression" dxfId="6" priority="16">
      <formula>AND(TODAY()&gt;=N$7,TODAY()&lt;O$7)</formula>
    </cfRule>
  </conditionalFormatting>
  <conditionalFormatting sqref="F73">
    <cfRule type="dataBar" priority="15">
      <dataBar>
        <cfvo type="num" val="0"/>
        <cfvo type="num" val="1"/>
        <color theme="7" tint="0.59999389629810485"/>
      </dataBar>
      <extLst>
        <ext xmlns:x14="http://schemas.microsoft.com/office/spreadsheetml/2009/9/main" uri="{B025F937-C7B1-47D3-B67F-A62EFF666E3E}">
          <x14:id>{8CE9AEB9-C20A-4229-AEAC-F93E9804EA05}</x14:id>
        </ext>
      </extLst>
    </cfRule>
  </conditionalFormatting>
  <conditionalFormatting sqref="N73:BO73">
    <cfRule type="expression" dxfId="5" priority="14">
      <formula>AND(TODAY()&gt;=N$7,TODAY()&lt;O$7)</formula>
    </cfRule>
  </conditionalFormatting>
  <conditionalFormatting sqref="F81">
    <cfRule type="dataBar" priority="13">
      <dataBar>
        <cfvo type="num" val="0"/>
        <cfvo type="num" val="1"/>
        <color theme="7" tint="0.59999389629810485"/>
      </dataBar>
      <extLst>
        <ext xmlns:x14="http://schemas.microsoft.com/office/spreadsheetml/2009/9/main" uri="{B025F937-C7B1-47D3-B67F-A62EFF666E3E}">
          <x14:id>{BE80741E-028D-4EE9-9717-2121AAD97224}</x14:id>
        </ext>
      </extLst>
    </cfRule>
  </conditionalFormatting>
  <conditionalFormatting sqref="N81:BO81">
    <cfRule type="expression" dxfId="4" priority="12">
      <formula>AND(TODAY()&gt;=N$7,TODAY()&lt;O$7)</formula>
    </cfRule>
  </conditionalFormatting>
  <conditionalFormatting sqref="F100:F105 F82:F98">
    <cfRule type="dataBar" priority="11">
      <dataBar>
        <cfvo type="num" val="0"/>
        <cfvo type="num" val="1"/>
        <color theme="7" tint="0.59999389629810485"/>
      </dataBar>
      <extLst>
        <ext xmlns:x14="http://schemas.microsoft.com/office/spreadsheetml/2009/9/main" uri="{B025F937-C7B1-47D3-B67F-A62EFF666E3E}">
          <x14:id>{1403379B-5FC3-4DBE-922D-12E7AD2408BA}</x14:id>
        </ext>
      </extLst>
    </cfRule>
  </conditionalFormatting>
  <conditionalFormatting sqref="N100:BO105">
    <cfRule type="expression" dxfId="3" priority="10">
      <formula>AND(TODAY()&gt;=N$7,TODAY()&lt;O$7)</formula>
    </cfRule>
  </conditionalFormatting>
  <conditionalFormatting sqref="N82:BO90">
    <cfRule type="expression" dxfId="2" priority="9">
      <formula>AND(TODAY()&gt;=N$7,TODAY()&lt;O$7)</formula>
    </cfRule>
  </conditionalFormatting>
  <conditionalFormatting sqref="F122:F124">
    <cfRule type="dataBar" priority="8">
      <dataBar>
        <cfvo type="num" val="0"/>
        <cfvo type="num" val="1"/>
        <color theme="7" tint="0.59999389629810485"/>
      </dataBar>
      <extLst>
        <ext xmlns:x14="http://schemas.microsoft.com/office/spreadsheetml/2009/9/main" uri="{B025F937-C7B1-47D3-B67F-A62EFF666E3E}">
          <x14:id>{B9420F11-0CFF-4AA0-B791-34088E2D7A16}</x14:id>
        </ext>
      </extLst>
    </cfRule>
  </conditionalFormatting>
  <conditionalFormatting sqref="N121:BO124">
    <cfRule type="expression" dxfId="1" priority="7">
      <formula>AND(TODAY()&gt;=N$7,TODAY()&lt;O$7)</formula>
    </cfRule>
  </conditionalFormatting>
  <conditionalFormatting sqref="F121">
    <cfRule type="dataBar" priority="6">
      <dataBar>
        <cfvo type="num" val="0"/>
        <cfvo type="num" val="1"/>
        <color theme="7" tint="0.59999389629810485"/>
      </dataBar>
      <extLst>
        <ext xmlns:x14="http://schemas.microsoft.com/office/spreadsheetml/2009/9/main" uri="{B025F937-C7B1-47D3-B67F-A62EFF666E3E}">
          <x14:id>{674CF5BC-4D3C-4AFD-80DE-A95FF558BCBA}</x14:id>
        </ext>
      </extLst>
    </cfRule>
  </conditionalFormatting>
  <conditionalFormatting sqref="F99">
    <cfRule type="dataBar" priority="2">
      <dataBar>
        <cfvo type="num" val="0"/>
        <cfvo type="num" val="1"/>
        <color theme="7" tint="0.59999389629810485"/>
      </dataBar>
      <extLst>
        <ext xmlns:x14="http://schemas.microsoft.com/office/spreadsheetml/2009/9/main" uri="{B025F937-C7B1-47D3-B67F-A62EFF666E3E}">
          <x14:id>{9480F9C6-A7DF-436C-85DD-8210DA68B253}</x14:id>
        </ext>
      </extLst>
    </cfRule>
  </conditionalFormatting>
  <conditionalFormatting sqref="N91:BO99">
    <cfRule type="expression" dxfId="0" priority="1">
      <formula>AND(TODAY()&gt;=N$7,TODAY()&lt;O$7)</formula>
    </cfRule>
  </conditionalFormatting>
  <dataValidations count="1">
    <dataValidation type="list" allowBlank="1" showInputMessage="1" showErrorMessage="1" sqref="G6" xr:uid="{00000000-0002-0000-0300-000000000000}">
      <formula1>"Daily,Weekly,Monthly,Quarterly"</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Scroll Bar 1">
              <controlPr defaultSize="0" print="0" autoPict="0">
                <anchor moveWithCells="1">
                  <from>
                    <xdr:col>9</xdr:col>
                    <xdr:colOff>0</xdr:colOff>
                    <xdr:row>3</xdr:row>
                    <xdr:rowOff>175260</xdr:rowOff>
                  </from>
                  <to>
                    <xdr:col>29</xdr:col>
                    <xdr:colOff>152400</xdr:colOff>
                    <xdr:row>6</xdr:row>
                    <xdr:rowOff>30480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AEFA5E4-6D5A-4CED-964D-D586C1ACBA41}">
            <x14:dataBar minLength="0" maxLength="100" gradient="0">
              <x14:cfvo type="num">
                <xm:f>0</xm:f>
              </x14:cfvo>
              <x14:cfvo type="num">
                <xm:f>1</xm:f>
              </x14:cfvo>
              <x14:negativeFillColor rgb="FFFF0000"/>
              <x14:axisColor rgb="FF000000"/>
            </x14:dataBar>
          </x14:cfRule>
          <xm:sqref>F10:F12 F139 F126:F135 F34:F38 F50:F52 F106 F109:F120 F16:F32</xm:sqref>
        </x14:conditionalFormatting>
        <x14:conditionalFormatting xmlns:xm="http://schemas.microsoft.com/office/excel/2006/main">
          <x14:cfRule type="dataBar" id="{91DDAF13-93AC-4B95-A2C6-86BE6202E84B}">
            <x14:dataBar minLength="0" maxLength="100" gradient="0">
              <x14:cfvo type="num">
                <xm:f>0</xm:f>
              </x14:cfvo>
              <x14:cfvo type="num">
                <xm:f>1</xm:f>
              </x14:cfvo>
              <x14:negativeFillColor rgb="FFFF0000"/>
              <x14:axisColor rgb="FF000000"/>
            </x14:dataBar>
          </x14:cfRule>
          <xm:sqref>F74:F80</xm:sqref>
        </x14:conditionalFormatting>
        <x14:conditionalFormatting xmlns:xm="http://schemas.microsoft.com/office/excel/2006/main">
          <x14:cfRule type="dataBar" id="{453F6C37-7F8B-4660-9FF3-FF26AAA0803F}">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F0FDF7D-70B1-4409-9EFE-6A8A9785303D}">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B2AA5763-276F-41A4-85D6-E87BC5951AAD}">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1AECEF9B-1AE7-4682-800D-02339427F04E}">
            <x14:dataBar minLength="0" maxLength="100" gradient="0">
              <x14:cfvo type="num">
                <xm:f>0</xm:f>
              </x14:cfvo>
              <x14:cfvo type="num">
                <xm:f>1</xm:f>
              </x14:cfvo>
              <x14:negativeFillColor rgb="FFFF0000"/>
              <x14:axisColor rgb="FF000000"/>
            </x14:dataBar>
          </x14:cfRule>
          <xm:sqref>F125</xm:sqref>
        </x14:conditionalFormatting>
        <x14:conditionalFormatting xmlns:xm="http://schemas.microsoft.com/office/excel/2006/main">
          <x14:cfRule type="dataBar" id="{ABAEE384-C4D3-446D-A691-D5A20D872E6B}">
            <x14:dataBar minLength="0" maxLength="100" gradient="0">
              <x14:cfvo type="num">
                <xm:f>0</xm:f>
              </x14:cfvo>
              <x14:cfvo type="num">
                <xm:f>1</xm:f>
              </x14:cfvo>
              <x14:negativeFillColor rgb="FFFF0000"/>
              <x14:axisColor rgb="FF000000"/>
            </x14:dataBar>
          </x14:cfRule>
          <xm:sqref>F136</xm:sqref>
        </x14:conditionalFormatting>
        <x14:conditionalFormatting xmlns:xm="http://schemas.microsoft.com/office/excel/2006/main">
          <x14:cfRule type="dataBar" id="{E6BD8C71-6E80-4A84-A4E3-CFB902C0C4AE}">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B71A462F-40BE-4A47-A310-9AA247C49199}">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AA78DAA6-9A01-4197-A694-76A1719D5510}">
            <x14:dataBar minLength="0" maxLength="100" gradient="0">
              <x14:cfvo type="num">
                <xm:f>0</xm:f>
              </x14:cfvo>
              <x14:cfvo type="num">
                <xm:f>1</xm:f>
              </x14:cfvo>
              <x14:negativeFillColor rgb="FFFF0000"/>
              <x14:axisColor rgb="FF000000"/>
            </x14:dataBar>
          </x14:cfRule>
          <xm:sqref>F107</xm:sqref>
        </x14:conditionalFormatting>
        <x14:conditionalFormatting xmlns:xm="http://schemas.microsoft.com/office/excel/2006/main">
          <x14:cfRule type="dataBar" id="{36103EC9-809B-4404-9AAE-5AC358932EEC}">
            <x14:dataBar minLength="0" maxLength="100" gradient="0">
              <x14:cfvo type="num">
                <xm:f>0</xm:f>
              </x14:cfvo>
              <x14:cfvo type="num">
                <xm:f>1</xm:f>
              </x14:cfvo>
              <x14:negativeFillColor rgb="FFFF0000"/>
              <x14:axisColor rgb="FF000000"/>
            </x14:dataBar>
          </x14:cfRule>
          <xm:sqref>F108</xm:sqref>
        </x14:conditionalFormatting>
        <x14:conditionalFormatting xmlns:xm="http://schemas.microsoft.com/office/excel/2006/main">
          <x14:cfRule type="dataBar" id="{7BFB9A30-3AAE-4F9A-A85C-5794D10C0874}">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1F4D8B3D-3950-4AFE-9C68-D59C3CC94140}">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A586329A-AEDD-4774-B5C0-898E253195F3}">
            <x14:dataBar minLength="0" maxLength="100" gradient="0">
              <x14:cfvo type="num">
                <xm:f>0</xm:f>
              </x14:cfvo>
              <x14:cfvo type="num">
                <xm:f>1</xm:f>
              </x14:cfvo>
              <x14:negativeFillColor rgb="FFFF0000"/>
              <x14:axisColor rgb="FF000000"/>
            </x14:dataBar>
          </x14:cfRule>
          <xm:sqref>F39:F49</xm:sqref>
        </x14:conditionalFormatting>
        <x14:conditionalFormatting xmlns:xm="http://schemas.microsoft.com/office/excel/2006/main">
          <x14:cfRule type="dataBar" id="{05BAC6E9-1B3A-4BEF-B7BE-7C542F8BA0DE}">
            <x14:dataBar minLength="0" maxLength="100" gradient="0">
              <x14:cfvo type="num">
                <xm:f>0</xm:f>
              </x14:cfvo>
              <x14:cfvo type="num">
                <xm:f>1</xm:f>
              </x14:cfvo>
              <x14:negativeFillColor rgb="FFFF0000"/>
              <x14:axisColor rgb="FF000000"/>
            </x14:dataBar>
          </x14:cfRule>
          <xm:sqref>F54:F70</xm:sqref>
        </x14:conditionalFormatting>
        <x14:conditionalFormatting xmlns:xm="http://schemas.microsoft.com/office/excel/2006/main">
          <x14:cfRule type="dataBar" id="{A2232BF7-D59B-42CD-B987-1519DF959B22}">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CE9AEB9-C20A-4229-AEAC-F93E9804EA05}">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BE80741E-028D-4EE9-9717-2121AAD97224}">
            <x14:dataBar minLength="0" maxLength="100" gradient="0">
              <x14:cfvo type="num">
                <xm:f>0</xm:f>
              </x14:cfvo>
              <x14:cfvo type="num">
                <xm:f>1</xm:f>
              </x14:cfvo>
              <x14:negativeFillColor rgb="FFFF0000"/>
              <x14:axisColor rgb="FF000000"/>
            </x14:dataBar>
          </x14:cfRule>
          <xm:sqref>F81</xm:sqref>
        </x14:conditionalFormatting>
        <x14:conditionalFormatting xmlns:xm="http://schemas.microsoft.com/office/excel/2006/main">
          <x14:cfRule type="dataBar" id="{1403379B-5FC3-4DBE-922D-12E7AD2408BA}">
            <x14:dataBar minLength="0" maxLength="100" gradient="0">
              <x14:cfvo type="num">
                <xm:f>0</xm:f>
              </x14:cfvo>
              <x14:cfvo type="num">
                <xm:f>1</xm:f>
              </x14:cfvo>
              <x14:negativeFillColor rgb="FFFF0000"/>
              <x14:axisColor rgb="FF000000"/>
            </x14:dataBar>
          </x14:cfRule>
          <xm:sqref>F100:F105 F82:F98</xm:sqref>
        </x14:conditionalFormatting>
        <x14:conditionalFormatting xmlns:xm="http://schemas.microsoft.com/office/excel/2006/main">
          <x14:cfRule type="dataBar" id="{B9420F11-0CFF-4AA0-B791-34088E2D7A16}">
            <x14:dataBar minLength="0" maxLength="100" gradient="0">
              <x14:cfvo type="num">
                <xm:f>0</xm:f>
              </x14:cfvo>
              <x14:cfvo type="num">
                <xm:f>1</xm:f>
              </x14:cfvo>
              <x14:negativeFillColor rgb="FFFF0000"/>
              <x14:axisColor rgb="FF000000"/>
            </x14:dataBar>
          </x14:cfRule>
          <xm:sqref>F122:F124</xm:sqref>
        </x14:conditionalFormatting>
        <x14:conditionalFormatting xmlns:xm="http://schemas.microsoft.com/office/excel/2006/main">
          <x14:cfRule type="dataBar" id="{674CF5BC-4D3C-4AFD-80DE-A95FF558BCBA}">
            <x14:dataBar minLength="0" maxLength="100" gradient="0">
              <x14:cfvo type="num">
                <xm:f>0</xm:f>
              </x14:cfvo>
              <x14:cfvo type="num">
                <xm:f>1</xm:f>
              </x14:cfvo>
              <x14:negativeFillColor rgb="FFFF0000"/>
              <x14:axisColor rgb="FF000000"/>
            </x14:dataBar>
          </x14:cfRule>
          <xm:sqref>F121</xm:sqref>
        </x14:conditionalFormatting>
        <x14:conditionalFormatting xmlns:xm="http://schemas.microsoft.com/office/excel/2006/main">
          <x14:cfRule type="dataBar" id="{9480F9C6-A7DF-436C-85DD-8210DA68B253}">
            <x14:dataBar minLength="0" maxLength="100" gradient="0">
              <x14:cfvo type="num">
                <xm:f>0</xm:f>
              </x14:cfvo>
              <x14:cfvo type="num">
                <xm:f>1</xm:f>
              </x14:cfvo>
              <x14:negativeFillColor rgb="FFFF0000"/>
              <x14:axisColor rgb="FF000000"/>
            </x14:dataBar>
          </x14:cfRule>
          <xm:sqref>F99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Thu thập yêu cầu</vt:lpstr>
      <vt:lpstr>Chức năng</vt:lpstr>
      <vt:lpstr>Database</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Trương</dc:creator>
  <cp:lastModifiedBy>Anh Trương</cp:lastModifiedBy>
  <dcterms:created xsi:type="dcterms:W3CDTF">2021-05-04T03:57:31Z</dcterms:created>
  <dcterms:modified xsi:type="dcterms:W3CDTF">2021-05-05T03:41:34Z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625f644c-2594-415c-ad97-c2449952f6bf</vt:lpwstr>
  </property>
</Properties>
</file>