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1415" windowHeight="4620" firstSheet="15" activeTab="19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</sheets>
  <calcPr calcId="124519"/>
  <fileRecoveryPr repairLoad="1"/>
</workbook>
</file>

<file path=xl/calcChain.xml><?xml version="1.0" encoding="utf-8"?>
<calcChain xmlns="http://schemas.openxmlformats.org/spreadsheetml/2006/main">
  <c r="M6" i="20"/>
  <c r="N6" s="1"/>
  <c r="M7" s="1"/>
  <c r="N7" s="1"/>
  <c r="M8" s="1"/>
  <c r="N8" s="1"/>
  <c r="M9" s="1"/>
  <c r="N9" s="1"/>
  <c r="M10" s="1"/>
  <c r="N10" s="1"/>
  <c r="M11" s="1"/>
  <c r="N11" s="1"/>
  <c r="M12" s="1"/>
  <c r="N12" s="1"/>
  <c r="M13" s="1"/>
  <c r="N13" s="1"/>
  <c r="M14" s="1"/>
  <c r="N14" s="1"/>
  <c r="N5"/>
  <c r="M5"/>
  <c r="N4"/>
  <c r="H6"/>
  <c r="I6" s="1"/>
  <c r="H7" s="1"/>
  <c r="I7" s="1"/>
  <c r="H8" s="1"/>
  <c r="I8" s="1"/>
  <c r="H9" s="1"/>
  <c r="I9" s="1"/>
  <c r="H10" s="1"/>
  <c r="I10" s="1"/>
  <c r="H11" s="1"/>
  <c r="I11" s="1"/>
  <c r="H12" s="1"/>
  <c r="I12" s="1"/>
  <c r="H13" s="1"/>
  <c r="I13" s="1"/>
  <c r="H14" s="1"/>
  <c r="I14" s="1"/>
  <c r="I5"/>
  <c r="H5"/>
  <c r="I4"/>
  <c r="C6"/>
  <c r="D6" s="1"/>
  <c r="C7" s="1"/>
  <c r="D7" s="1"/>
  <c r="C8" s="1"/>
  <c r="D8" s="1"/>
  <c r="C9" s="1"/>
  <c r="D9" s="1"/>
  <c r="C10" s="1"/>
  <c r="D10" s="1"/>
  <c r="C11" s="1"/>
  <c r="D11" s="1"/>
  <c r="C12" s="1"/>
  <c r="D12" s="1"/>
  <c r="C13" s="1"/>
  <c r="D13" s="1"/>
  <c r="C14" s="1"/>
  <c r="D14" s="1"/>
  <c r="D5"/>
  <c r="C5"/>
  <c r="D4"/>
  <c r="M6" i="19"/>
  <c r="N6" s="1"/>
  <c r="M7" s="1"/>
  <c r="N7" s="1"/>
  <c r="M8" s="1"/>
  <c r="N8" s="1"/>
  <c r="M9" s="1"/>
  <c r="N9" s="1"/>
  <c r="M10" s="1"/>
  <c r="N10" s="1"/>
  <c r="M11" s="1"/>
  <c r="N11" s="1"/>
  <c r="M12" s="1"/>
  <c r="N12" s="1"/>
  <c r="M13" s="1"/>
  <c r="N13" s="1"/>
  <c r="M14" s="1"/>
  <c r="N14" s="1"/>
  <c r="N5"/>
  <c r="M5"/>
  <c r="N4"/>
  <c r="H6"/>
  <c r="I6" s="1"/>
  <c r="H7" s="1"/>
  <c r="I7" s="1"/>
  <c r="H8" s="1"/>
  <c r="I8" s="1"/>
  <c r="H9" s="1"/>
  <c r="I9" s="1"/>
  <c r="H10" s="1"/>
  <c r="I10" s="1"/>
  <c r="H11" s="1"/>
  <c r="I11" s="1"/>
  <c r="H12" s="1"/>
  <c r="I12" s="1"/>
  <c r="H13" s="1"/>
  <c r="I13" s="1"/>
  <c r="H14" s="1"/>
  <c r="I14" s="1"/>
  <c r="I5"/>
  <c r="H5"/>
  <c r="I4"/>
  <c r="C6"/>
  <c r="D6" s="1"/>
  <c r="C7" s="1"/>
  <c r="D7" s="1"/>
  <c r="C8" s="1"/>
  <c r="D8" s="1"/>
  <c r="C9" s="1"/>
  <c r="D9" s="1"/>
  <c r="C10" s="1"/>
  <c r="D10" s="1"/>
  <c r="C11" s="1"/>
  <c r="D11" s="1"/>
  <c r="C12" s="1"/>
  <c r="D12" s="1"/>
  <c r="C13" s="1"/>
  <c r="D13" s="1"/>
  <c r="C14" s="1"/>
  <c r="D14" s="1"/>
  <c r="D5"/>
  <c r="C5"/>
  <c r="D4"/>
  <c r="M6" i="18"/>
  <c r="N6" s="1"/>
  <c r="M7" s="1"/>
  <c r="N7" s="1"/>
  <c r="M8" s="1"/>
  <c r="N8" s="1"/>
  <c r="M9" s="1"/>
  <c r="N9" s="1"/>
  <c r="M10" s="1"/>
  <c r="N10" s="1"/>
  <c r="M11" s="1"/>
  <c r="N11" s="1"/>
  <c r="M12" s="1"/>
  <c r="N12" s="1"/>
  <c r="M13" s="1"/>
  <c r="N13" s="1"/>
  <c r="M14" s="1"/>
  <c r="N14" s="1"/>
  <c r="N5"/>
  <c r="M5"/>
  <c r="N4"/>
  <c r="H6"/>
  <c r="I6" s="1"/>
  <c r="H7" s="1"/>
  <c r="I7" s="1"/>
  <c r="H8" s="1"/>
  <c r="I8" s="1"/>
  <c r="H9" s="1"/>
  <c r="I9" s="1"/>
  <c r="H10" s="1"/>
  <c r="I10" s="1"/>
  <c r="H11" s="1"/>
  <c r="I11" s="1"/>
  <c r="H12" s="1"/>
  <c r="I12" s="1"/>
  <c r="H13" s="1"/>
  <c r="I13" s="1"/>
  <c r="H14" s="1"/>
  <c r="I14" s="1"/>
  <c r="I5"/>
  <c r="H5"/>
  <c r="I4"/>
  <c r="C6"/>
  <c r="D6" s="1"/>
  <c r="C7" s="1"/>
  <c r="D7" s="1"/>
  <c r="C8" s="1"/>
  <c r="D8" s="1"/>
  <c r="C9" s="1"/>
  <c r="D9" s="1"/>
  <c r="C10" s="1"/>
  <c r="D10" s="1"/>
  <c r="C11" s="1"/>
  <c r="D11" s="1"/>
  <c r="C12" s="1"/>
  <c r="D12" s="1"/>
  <c r="C13" s="1"/>
  <c r="D13" s="1"/>
  <c r="C14" s="1"/>
  <c r="D14" s="1"/>
  <c r="D5"/>
  <c r="C5"/>
  <c r="D4"/>
  <c r="M6" i="17"/>
  <c r="N6" s="1"/>
  <c r="M7" s="1"/>
  <c r="N7" s="1"/>
  <c r="M8" s="1"/>
  <c r="N8" s="1"/>
  <c r="M9" s="1"/>
  <c r="N9" s="1"/>
  <c r="M10" s="1"/>
  <c r="N10" s="1"/>
  <c r="M11" s="1"/>
  <c r="N11" s="1"/>
  <c r="M12" s="1"/>
  <c r="N12" s="1"/>
  <c r="M13" s="1"/>
  <c r="N13" s="1"/>
  <c r="M14" s="1"/>
  <c r="N14" s="1"/>
  <c r="N5"/>
  <c r="M5"/>
  <c r="N4"/>
  <c r="H6"/>
  <c r="I6" s="1"/>
  <c r="H7" s="1"/>
  <c r="I7" s="1"/>
  <c r="H8" s="1"/>
  <c r="I8" s="1"/>
  <c r="H9" s="1"/>
  <c r="I9" s="1"/>
  <c r="H10" s="1"/>
  <c r="I10" s="1"/>
  <c r="H11" s="1"/>
  <c r="I11" s="1"/>
  <c r="H12" s="1"/>
  <c r="I12" s="1"/>
  <c r="H13" s="1"/>
  <c r="I13" s="1"/>
  <c r="H14" s="1"/>
  <c r="I14" s="1"/>
  <c r="I5"/>
  <c r="H5"/>
  <c r="I4"/>
  <c r="D4"/>
  <c r="C5" s="1"/>
  <c r="D5" s="1"/>
  <c r="C6" s="1"/>
  <c r="D6" s="1"/>
  <c r="C7" s="1"/>
  <c r="D7" s="1"/>
  <c r="C8" s="1"/>
  <c r="D8" s="1"/>
  <c r="C9" s="1"/>
  <c r="D9" s="1"/>
  <c r="C10" s="1"/>
  <c r="D10" s="1"/>
  <c r="C11" s="1"/>
  <c r="D11" s="1"/>
  <c r="C12" s="1"/>
  <c r="D12" s="1"/>
  <c r="C13" s="1"/>
  <c r="D13" s="1"/>
  <c r="C14" s="1"/>
  <c r="D14" s="1"/>
  <c r="M6" i="16"/>
  <c r="N6" s="1"/>
  <c r="M7" s="1"/>
  <c r="N7" s="1"/>
  <c r="M8" s="1"/>
  <c r="N8" s="1"/>
  <c r="M9" s="1"/>
  <c r="N9" s="1"/>
  <c r="M10" s="1"/>
  <c r="N10" s="1"/>
  <c r="M11" s="1"/>
  <c r="N11" s="1"/>
  <c r="M12" s="1"/>
  <c r="N12" s="1"/>
  <c r="M13" s="1"/>
  <c r="N13" s="1"/>
  <c r="M14" s="1"/>
  <c r="N14" s="1"/>
  <c r="N5"/>
  <c r="M5"/>
  <c r="N4"/>
  <c r="H6"/>
  <c r="I6" s="1"/>
  <c r="H7" s="1"/>
  <c r="I7" s="1"/>
  <c r="H8" s="1"/>
  <c r="I8" s="1"/>
  <c r="H9" s="1"/>
  <c r="I9" s="1"/>
  <c r="H10" s="1"/>
  <c r="I10" s="1"/>
  <c r="H11" s="1"/>
  <c r="I11" s="1"/>
  <c r="H12" s="1"/>
  <c r="I12" s="1"/>
  <c r="H13" s="1"/>
  <c r="I13" s="1"/>
  <c r="H14" s="1"/>
  <c r="I14" s="1"/>
  <c r="I5"/>
  <c r="H5"/>
  <c r="I4"/>
  <c r="C6"/>
  <c r="D6" s="1"/>
  <c r="C7" s="1"/>
  <c r="D7" s="1"/>
  <c r="C8" s="1"/>
  <c r="D8" s="1"/>
  <c r="C9" s="1"/>
  <c r="D9" s="1"/>
  <c r="C10" s="1"/>
  <c r="D10" s="1"/>
  <c r="C11" s="1"/>
  <c r="D11" s="1"/>
  <c r="C12" s="1"/>
  <c r="D12" s="1"/>
  <c r="C13" s="1"/>
  <c r="D13" s="1"/>
  <c r="C14" s="1"/>
  <c r="D14" s="1"/>
  <c r="D5"/>
  <c r="C5"/>
  <c r="D4"/>
  <c r="M6" i="15"/>
  <c r="N6" s="1"/>
  <c r="M7" s="1"/>
  <c r="N7" s="1"/>
  <c r="M8" s="1"/>
  <c r="N8" s="1"/>
  <c r="M9" s="1"/>
  <c r="N9" s="1"/>
  <c r="M10" s="1"/>
  <c r="N10" s="1"/>
  <c r="M11" s="1"/>
  <c r="N11" s="1"/>
  <c r="M12" s="1"/>
  <c r="N12" s="1"/>
  <c r="M13" s="1"/>
  <c r="N13" s="1"/>
  <c r="M14" s="1"/>
  <c r="N14" s="1"/>
  <c r="N5"/>
  <c r="M5"/>
  <c r="N4"/>
  <c r="H6"/>
  <c r="I6" s="1"/>
  <c r="H7" s="1"/>
  <c r="I7" s="1"/>
  <c r="H8" s="1"/>
  <c r="I8" s="1"/>
  <c r="H9" s="1"/>
  <c r="I9" s="1"/>
  <c r="H10" s="1"/>
  <c r="I10" s="1"/>
  <c r="H11" s="1"/>
  <c r="I11" s="1"/>
  <c r="H12" s="1"/>
  <c r="I12" s="1"/>
  <c r="H13" s="1"/>
  <c r="I13" s="1"/>
  <c r="H14" s="1"/>
  <c r="I14" s="1"/>
  <c r="I5"/>
  <c r="H5"/>
  <c r="I4"/>
  <c r="C6"/>
  <c r="D6" s="1"/>
  <c r="C7" s="1"/>
  <c r="D7" s="1"/>
  <c r="C8" s="1"/>
  <c r="D8" s="1"/>
  <c r="C9" s="1"/>
  <c r="D9" s="1"/>
  <c r="C10" s="1"/>
  <c r="D10" s="1"/>
  <c r="C11" s="1"/>
  <c r="D11" s="1"/>
  <c r="C12" s="1"/>
  <c r="D12" s="1"/>
  <c r="C13" s="1"/>
  <c r="D13" s="1"/>
  <c r="C14" s="1"/>
  <c r="D14" s="1"/>
  <c r="D5"/>
  <c r="C5"/>
  <c r="D4"/>
  <c r="N9" i="14"/>
  <c r="M6"/>
  <c r="N6"/>
  <c r="M7" s="1"/>
  <c r="N7" s="1"/>
  <c r="M8" s="1"/>
  <c r="N8" s="1"/>
  <c r="M9" s="1"/>
  <c r="M10" s="1"/>
  <c r="N10" s="1"/>
  <c r="M11" s="1"/>
  <c r="N11" s="1"/>
  <c r="M12" s="1"/>
  <c r="N12" s="1"/>
  <c r="M13" s="1"/>
  <c r="N13" s="1"/>
  <c r="M14" s="1"/>
  <c r="N14" s="1"/>
  <c r="N4"/>
  <c r="M5" s="1"/>
  <c r="N5" s="1"/>
  <c r="H6"/>
  <c r="I6" s="1"/>
  <c r="H7" s="1"/>
  <c r="I7" s="1"/>
  <c r="H8" s="1"/>
  <c r="I8" s="1"/>
  <c r="H9" s="1"/>
  <c r="I9" s="1"/>
  <c r="H10" s="1"/>
  <c r="I10" s="1"/>
  <c r="H11" s="1"/>
  <c r="I11" s="1"/>
  <c r="H12" s="1"/>
  <c r="I12" s="1"/>
  <c r="H13" s="1"/>
  <c r="I13" s="1"/>
  <c r="H14" s="1"/>
  <c r="I14" s="1"/>
  <c r="I5"/>
  <c r="H5"/>
  <c r="I4"/>
  <c r="C5"/>
  <c r="D5" s="1"/>
  <c r="C6" s="1"/>
  <c r="D6" s="1"/>
  <c r="C7" s="1"/>
  <c r="D7" s="1"/>
  <c r="C8" s="1"/>
  <c r="D8" s="1"/>
  <c r="C9" s="1"/>
  <c r="D9" s="1"/>
  <c r="C10" s="1"/>
  <c r="D10" s="1"/>
  <c r="C11" s="1"/>
  <c r="D11" s="1"/>
  <c r="C12" s="1"/>
  <c r="D12" s="1"/>
  <c r="C13" s="1"/>
  <c r="D13" s="1"/>
  <c r="C14" s="1"/>
  <c r="D14" s="1"/>
  <c r="D4"/>
  <c r="M6" i="13"/>
  <c r="N6" s="1"/>
  <c r="M7" s="1"/>
  <c r="N7" s="1"/>
  <c r="M8" s="1"/>
  <c r="N8" s="1"/>
  <c r="M9" s="1"/>
  <c r="N9" s="1"/>
  <c r="M10" s="1"/>
  <c r="N10" s="1"/>
  <c r="M11" s="1"/>
  <c r="N11" s="1"/>
  <c r="M12" s="1"/>
  <c r="N12" s="1"/>
  <c r="M13" s="1"/>
  <c r="N13" s="1"/>
  <c r="M14" s="1"/>
  <c r="N14" s="1"/>
  <c r="N5"/>
  <c r="M5"/>
  <c r="N4"/>
  <c r="H6"/>
  <c r="I6" s="1"/>
  <c r="H7" s="1"/>
  <c r="I7" s="1"/>
  <c r="H8" s="1"/>
  <c r="I8" s="1"/>
  <c r="H9" s="1"/>
  <c r="I9" s="1"/>
  <c r="H10" s="1"/>
  <c r="I10" s="1"/>
  <c r="H11" s="1"/>
  <c r="I11" s="1"/>
  <c r="H12" s="1"/>
  <c r="I12" s="1"/>
  <c r="H13" s="1"/>
  <c r="I13" s="1"/>
  <c r="H14" s="1"/>
  <c r="I14" s="1"/>
  <c r="I5"/>
  <c r="H5"/>
  <c r="I4"/>
  <c r="C6"/>
  <c r="D6" s="1"/>
  <c r="C7" s="1"/>
  <c r="D7" s="1"/>
  <c r="C8" s="1"/>
  <c r="D8" s="1"/>
  <c r="C9" s="1"/>
  <c r="D9" s="1"/>
  <c r="C10" s="1"/>
  <c r="D10" s="1"/>
  <c r="C11" s="1"/>
  <c r="D11" s="1"/>
  <c r="C12" s="1"/>
  <c r="D12" s="1"/>
  <c r="C13" s="1"/>
  <c r="D13" s="1"/>
  <c r="C14" s="1"/>
  <c r="D14" s="1"/>
  <c r="D5"/>
  <c r="C5"/>
  <c r="D4"/>
  <c r="M6" i="12"/>
  <c r="N6" s="1"/>
  <c r="M7" s="1"/>
  <c r="N7" s="1"/>
  <c r="M8" s="1"/>
  <c r="N8" s="1"/>
  <c r="M9" s="1"/>
  <c r="N9" s="1"/>
  <c r="M10" s="1"/>
  <c r="N10" s="1"/>
  <c r="M11" s="1"/>
  <c r="N11" s="1"/>
  <c r="M12" s="1"/>
  <c r="N12" s="1"/>
  <c r="M13" s="1"/>
  <c r="N13" s="1"/>
  <c r="M14" s="1"/>
  <c r="N14" s="1"/>
  <c r="N5"/>
  <c r="M5"/>
  <c r="N4"/>
  <c r="H14"/>
  <c r="I14" s="1"/>
  <c r="H6"/>
  <c r="I6" s="1"/>
  <c r="H7" s="1"/>
  <c r="I7" s="1"/>
  <c r="H8" s="1"/>
  <c r="I8" s="1"/>
  <c r="H9" s="1"/>
  <c r="I9" s="1"/>
  <c r="H10" s="1"/>
  <c r="I10" s="1"/>
  <c r="H11" s="1"/>
  <c r="I11" s="1"/>
  <c r="H12" s="1"/>
  <c r="I12" s="1"/>
  <c r="H13" s="1"/>
  <c r="I13" s="1"/>
  <c r="I5"/>
  <c r="H5"/>
  <c r="I4"/>
  <c r="C6"/>
  <c r="D6" s="1"/>
  <c r="C7" s="1"/>
  <c r="D7" s="1"/>
  <c r="C8" s="1"/>
  <c r="D8" s="1"/>
  <c r="C9" s="1"/>
  <c r="D9" s="1"/>
  <c r="C10" s="1"/>
  <c r="D10" s="1"/>
  <c r="C11" s="1"/>
  <c r="D11" s="1"/>
  <c r="C12" s="1"/>
  <c r="D12" s="1"/>
  <c r="C13" s="1"/>
  <c r="D13" s="1"/>
  <c r="C14" s="1"/>
  <c r="D14" s="1"/>
  <c r="D5"/>
  <c r="C5"/>
  <c r="D4"/>
  <c r="M6" i="11"/>
  <c r="N6" s="1"/>
  <c r="M7" s="1"/>
  <c r="N7" s="1"/>
  <c r="M8" s="1"/>
  <c r="N8" s="1"/>
  <c r="M9" s="1"/>
  <c r="N9" s="1"/>
  <c r="M10" s="1"/>
  <c r="N10" s="1"/>
  <c r="M11" s="1"/>
  <c r="N11" s="1"/>
  <c r="M12" s="1"/>
  <c r="N12" s="1"/>
  <c r="M13" s="1"/>
  <c r="N13" s="1"/>
  <c r="M14" s="1"/>
  <c r="N14" s="1"/>
  <c r="N5"/>
  <c r="M5"/>
  <c r="N4"/>
  <c r="H6"/>
  <c r="I6" s="1"/>
  <c r="H7" s="1"/>
  <c r="I7" s="1"/>
  <c r="H8" s="1"/>
  <c r="I8" s="1"/>
  <c r="H9" s="1"/>
  <c r="I9" s="1"/>
  <c r="H10" s="1"/>
  <c r="I10" s="1"/>
  <c r="H11" s="1"/>
  <c r="I11" s="1"/>
  <c r="H12" s="1"/>
  <c r="I12" s="1"/>
  <c r="H13" s="1"/>
  <c r="I13" s="1"/>
  <c r="H14" s="1"/>
  <c r="I14" s="1"/>
  <c r="I5"/>
  <c r="H5"/>
  <c r="I4"/>
  <c r="C6"/>
  <c r="D6" s="1"/>
  <c r="C7" s="1"/>
  <c r="D7" s="1"/>
  <c r="C8" s="1"/>
  <c r="D8" s="1"/>
  <c r="C9" s="1"/>
  <c r="D9" s="1"/>
  <c r="C10" s="1"/>
  <c r="D10" s="1"/>
  <c r="C11" s="1"/>
  <c r="D11" s="1"/>
  <c r="C12" s="1"/>
  <c r="D12" s="1"/>
  <c r="C13" s="1"/>
  <c r="D13" s="1"/>
  <c r="C14" s="1"/>
  <c r="D14" s="1"/>
  <c r="D5"/>
  <c r="C5"/>
  <c r="D4"/>
  <c r="M6" i="10"/>
  <c r="N6" s="1"/>
  <c r="M7" s="1"/>
  <c r="N7" s="1"/>
  <c r="M8" s="1"/>
  <c r="N8" s="1"/>
  <c r="M9" s="1"/>
  <c r="N9" s="1"/>
  <c r="M10" s="1"/>
  <c r="N10" s="1"/>
  <c r="M11" s="1"/>
  <c r="N11" s="1"/>
  <c r="M12" s="1"/>
  <c r="N12" s="1"/>
  <c r="M13" s="1"/>
  <c r="N13" s="1"/>
  <c r="M14" s="1"/>
  <c r="N14" s="1"/>
  <c r="N5"/>
  <c r="M5"/>
  <c r="N4"/>
  <c r="H6"/>
  <c r="I6" s="1"/>
  <c r="H7" s="1"/>
  <c r="I7" s="1"/>
  <c r="H8" s="1"/>
  <c r="I8" s="1"/>
  <c r="H9" s="1"/>
  <c r="I9" s="1"/>
  <c r="H10" s="1"/>
  <c r="I10" s="1"/>
  <c r="H11" s="1"/>
  <c r="I11" s="1"/>
  <c r="H12" s="1"/>
  <c r="I12" s="1"/>
  <c r="H13" s="1"/>
  <c r="I13" s="1"/>
  <c r="H14" s="1"/>
  <c r="I14" s="1"/>
  <c r="I5"/>
  <c r="H5"/>
  <c r="I4"/>
  <c r="C6"/>
  <c r="D6" s="1"/>
  <c r="C7" s="1"/>
  <c r="D7" s="1"/>
  <c r="C8" s="1"/>
  <c r="D8" s="1"/>
  <c r="C9" s="1"/>
  <c r="D9" s="1"/>
  <c r="C10" s="1"/>
  <c r="D10" s="1"/>
  <c r="C11" s="1"/>
  <c r="D11" s="1"/>
  <c r="C12" s="1"/>
  <c r="D12" s="1"/>
  <c r="C13" s="1"/>
  <c r="D13" s="1"/>
  <c r="C14" s="1"/>
  <c r="D14" s="1"/>
  <c r="D5"/>
  <c r="C5"/>
  <c r="D4"/>
  <c r="M6" i="9"/>
  <c r="N6" s="1"/>
  <c r="M7" s="1"/>
  <c r="N7" s="1"/>
  <c r="M8" s="1"/>
  <c r="N8" s="1"/>
  <c r="M9" s="1"/>
  <c r="N9" s="1"/>
  <c r="M10" s="1"/>
  <c r="N10" s="1"/>
  <c r="M11" s="1"/>
  <c r="N11" s="1"/>
  <c r="M12" s="1"/>
  <c r="N12" s="1"/>
  <c r="M13" s="1"/>
  <c r="N13" s="1"/>
  <c r="M14" s="1"/>
  <c r="N14" s="1"/>
  <c r="N5"/>
  <c r="M5"/>
  <c r="N4"/>
  <c r="H6"/>
  <c r="I6" s="1"/>
  <c r="H7" s="1"/>
  <c r="I7" s="1"/>
  <c r="H8" s="1"/>
  <c r="I8" s="1"/>
  <c r="H9" s="1"/>
  <c r="I9" s="1"/>
  <c r="H10" s="1"/>
  <c r="I10" s="1"/>
  <c r="H11" s="1"/>
  <c r="I11" s="1"/>
  <c r="H12" s="1"/>
  <c r="I12" s="1"/>
  <c r="H13" s="1"/>
  <c r="I13" s="1"/>
  <c r="H14" s="1"/>
  <c r="I14" s="1"/>
  <c r="I5"/>
  <c r="H5"/>
  <c r="I4"/>
  <c r="C6"/>
  <c r="D6" s="1"/>
  <c r="C7" s="1"/>
  <c r="D7" s="1"/>
  <c r="C8" s="1"/>
  <c r="D8" s="1"/>
  <c r="C9" s="1"/>
  <c r="D9" s="1"/>
  <c r="C10" s="1"/>
  <c r="D10" s="1"/>
  <c r="C11" s="1"/>
  <c r="D11" s="1"/>
  <c r="C12" s="1"/>
  <c r="D12" s="1"/>
  <c r="C13" s="1"/>
  <c r="D13" s="1"/>
  <c r="C14" s="1"/>
  <c r="D14" s="1"/>
  <c r="D5"/>
  <c r="C5"/>
  <c r="D4"/>
  <c r="M6" i="8"/>
  <c r="N6" s="1"/>
  <c r="M7" s="1"/>
  <c r="N7" s="1"/>
  <c r="M8" s="1"/>
  <c r="N8" s="1"/>
  <c r="M9" s="1"/>
  <c r="N9" s="1"/>
  <c r="M10" s="1"/>
  <c r="N10" s="1"/>
  <c r="M11" s="1"/>
  <c r="N11" s="1"/>
  <c r="M12" s="1"/>
  <c r="N12" s="1"/>
  <c r="M13" s="1"/>
  <c r="N13" s="1"/>
  <c r="M14" s="1"/>
  <c r="N14" s="1"/>
  <c r="N5"/>
  <c r="M5"/>
  <c r="N4"/>
  <c r="H6"/>
  <c r="I6" s="1"/>
  <c r="H7" s="1"/>
  <c r="I7" s="1"/>
  <c r="H8" s="1"/>
  <c r="I8" s="1"/>
  <c r="H9" s="1"/>
  <c r="I9" s="1"/>
  <c r="H10" s="1"/>
  <c r="I10" s="1"/>
  <c r="H11" s="1"/>
  <c r="I11" s="1"/>
  <c r="H12" s="1"/>
  <c r="I12" s="1"/>
  <c r="H13" s="1"/>
  <c r="I13" s="1"/>
  <c r="H14" s="1"/>
  <c r="I14" s="1"/>
  <c r="I5"/>
  <c r="H5"/>
  <c r="I4"/>
  <c r="C6"/>
  <c r="D6" s="1"/>
  <c r="C7" s="1"/>
  <c r="D7" s="1"/>
  <c r="C8" s="1"/>
  <c r="D8" s="1"/>
  <c r="C9" s="1"/>
  <c r="D9" s="1"/>
  <c r="C10" s="1"/>
  <c r="D10" s="1"/>
  <c r="C11" s="1"/>
  <c r="D11" s="1"/>
  <c r="C12" s="1"/>
  <c r="D12" s="1"/>
  <c r="C13" s="1"/>
  <c r="D13" s="1"/>
  <c r="C14" s="1"/>
  <c r="D14" s="1"/>
  <c r="D5"/>
  <c r="C5"/>
  <c r="D4"/>
  <c r="M6" i="7"/>
  <c r="N6" s="1"/>
  <c r="M7" s="1"/>
  <c r="N7" s="1"/>
  <c r="M8" s="1"/>
  <c r="N8" s="1"/>
  <c r="M9" s="1"/>
  <c r="N9" s="1"/>
  <c r="M10" s="1"/>
  <c r="N10" s="1"/>
  <c r="M11" s="1"/>
  <c r="N11" s="1"/>
  <c r="M12" s="1"/>
  <c r="N12" s="1"/>
  <c r="M13" s="1"/>
  <c r="N13" s="1"/>
  <c r="M14" s="1"/>
  <c r="N14" s="1"/>
  <c r="N5"/>
  <c r="M5"/>
  <c r="N4"/>
  <c r="H6"/>
  <c r="I6" s="1"/>
  <c r="H7" s="1"/>
  <c r="I7" s="1"/>
  <c r="H8" s="1"/>
  <c r="I8" s="1"/>
  <c r="H9" s="1"/>
  <c r="I9" s="1"/>
  <c r="H10" s="1"/>
  <c r="I10" s="1"/>
  <c r="H11" s="1"/>
  <c r="I11" s="1"/>
  <c r="H12" s="1"/>
  <c r="I12" s="1"/>
  <c r="H13" s="1"/>
  <c r="I13" s="1"/>
  <c r="H14" s="1"/>
  <c r="I14" s="1"/>
  <c r="I5"/>
  <c r="H5"/>
  <c r="I4"/>
  <c r="C6"/>
  <c r="D6" s="1"/>
  <c r="C7" s="1"/>
  <c r="D7" s="1"/>
  <c r="C8" s="1"/>
  <c r="D8" s="1"/>
  <c r="C9" s="1"/>
  <c r="D9" s="1"/>
  <c r="C10" s="1"/>
  <c r="D10" s="1"/>
  <c r="C11" s="1"/>
  <c r="D11" s="1"/>
  <c r="C12" s="1"/>
  <c r="D12" s="1"/>
  <c r="C13" s="1"/>
  <c r="D13" s="1"/>
  <c r="C14" s="1"/>
  <c r="D14" s="1"/>
  <c r="D5"/>
  <c r="C5"/>
  <c r="D4"/>
  <c r="M6" i="6"/>
  <c r="N6" s="1"/>
  <c r="M7" s="1"/>
  <c r="N7" s="1"/>
  <c r="M8" s="1"/>
  <c r="N8" s="1"/>
  <c r="M9" s="1"/>
  <c r="N9" s="1"/>
  <c r="M10" s="1"/>
  <c r="N10" s="1"/>
  <c r="M11" s="1"/>
  <c r="N11" s="1"/>
  <c r="M12" s="1"/>
  <c r="N12" s="1"/>
  <c r="M13" s="1"/>
  <c r="N13" s="1"/>
  <c r="M14" s="1"/>
  <c r="N14" s="1"/>
  <c r="N5"/>
  <c r="M5"/>
  <c r="N4"/>
  <c r="H6"/>
  <c r="I6" s="1"/>
  <c r="H7" s="1"/>
  <c r="I7" s="1"/>
  <c r="H8" s="1"/>
  <c r="I8" s="1"/>
  <c r="H9" s="1"/>
  <c r="I9" s="1"/>
  <c r="H10" s="1"/>
  <c r="I10" s="1"/>
  <c r="H11" s="1"/>
  <c r="I11" s="1"/>
  <c r="H12" s="1"/>
  <c r="I12" s="1"/>
  <c r="H13" s="1"/>
  <c r="I13" s="1"/>
  <c r="H14" s="1"/>
  <c r="I14" s="1"/>
  <c r="I5"/>
  <c r="H5"/>
  <c r="I4"/>
  <c r="C6"/>
  <c r="D6" s="1"/>
  <c r="C7" s="1"/>
  <c r="D7" s="1"/>
  <c r="C8" s="1"/>
  <c r="D8" s="1"/>
  <c r="C9" s="1"/>
  <c r="D9" s="1"/>
  <c r="C10" s="1"/>
  <c r="D10" s="1"/>
  <c r="C11" s="1"/>
  <c r="D11" s="1"/>
  <c r="C12" s="1"/>
  <c r="D12" s="1"/>
  <c r="C13" s="1"/>
  <c r="D13" s="1"/>
  <c r="C14" s="1"/>
  <c r="D14" s="1"/>
  <c r="D5"/>
  <c r="C5"/>
  <c r="D4"/>
  <c r="M6" i="5"/>
  <c r="N6" s="1"/>
  <c r="M7" s="1"/>
  <c r="N7" s="1"/>
  <c r="M8" s="1"/>
  <c r="N8" s="1"/>
  <c r="M9" s="1"/>
  <c r="N9" s="1"/>
  <c r="M10" s="1"/>
  <c r="N10" s="1"/>
  <c r="M11" s="1"/>
  <c r="N11" s="1"/>
  <c r="M12" s="1"/>
  <c r="N12" s="1"/>
  <c r="M13" s="1"/>
  <c r="N13" s="1"/>
  <c r="M14" s="1"/>
  <c r="N14" s="1"/>
  <c r="N5"/>
  <c r="M5"/>
  <c r="N4"/>
  <c r="H6"/>
  <c r="I6" s="1"/>
  <c r="H7" s="1"/>
  <c r="I7" s="1"/>
  <c r="H8" s="1"/>
  <c r="I8" s="1"/>
  <c r="H9" s="1"/>
  <c r="I9" s="1"/>
  <c r="H10" s="1"/>
  <c r="I10" s="1"/>
  <c r="H11" s="1"/>
  <c r="I11" s="1"/>
  <c r="H12" s="1"/>
  <c r="I12" s="1"/>
  <c r="H13" s="1"/>
  <c r="I13" s="1"/>
  <c r="H14" s="1"/>
  <c r="I14" s="1"/>
  <c r="I5"/>
  <c r="H5"/>
  <c r="I4"/>
  <c r="C6"/>
  <c r="D6" s="1"/>
  <c r="C7" s="1"/>
  <c r="D7" s="1"/>
  <c r="C8" s="1"/>
  <c r="D8" s="1"/>
  <c r="C9" s="1"/>
  <c r="D9" s="1"/>
  <c r="C10" s="1"/>
  <c r="D10" s="1"/>
  <c r="C11" s="1"/>
  <c r="D11" s="1"/>
  <c r="C12" s="1"/>
  <c r="D12" s="1"/>
  <c r="C13" s="1"/>
  <c r="D13" s="1"/>
  <c r="C14" s="1"/>
  <c r="D14" s="1"/>
  <c r="D5"/>
  <c r="C5"/>
  <c r="D4"/>
  <c r="M6" i="4"/>
  <c r="N6" s="1"/>
  <c r="M7" s="1"/>
  <c r="N7" s="1"/>
  <c r="M8" s="1"/>
  <c r="N8" s="1"/>
  <c r="M9" s="1"/>
  <c r="N9" s="1"/>
  <c r="M10" s="1"/>
  <c r="N10" s="1"/>
  <c r="M11" s="1"/>
  <c r="N11" s="1"/>
  <c r="M12" s="1"/>
  <c r="N12" s="1"/>
  <c r="M13" s="1"/>
  <c r="N13" s="1"/>
  <c r="M14" s="1"/>
  <c r="N14" s="1"/>
  <c r="N5"/>
  <c r="M5"/>
  <c r="N4"/>
  <c r="H14"/>
  <c r="I14" s="1"/>
  <c r="H6"/>
  <c r="I6" s="1"/>
  <c r="H7" s="1"/>
  <c r="I7" s="1"/>
  <c r="H8" s="1"/>
  <c r="I8" s="1"/>
  <c r="H9" s="1"/>
  <c r="I9" s="1"/>
  <c r="H10" s="1"/>
  <c r="I10" s="1"/>
  <c r="H11" s="1"/>
  <c r="I11" s="1"/>
  <c r="H12" s="1"/>
  <c r="I12" s="1"/>
  <c r="H13" s="1"/>
  <c r="I13" s="1"/>
  <c r="I5"/>
  <c r="H5"/>
  <c r="I4"/>
  <c r="C6"/>
  <c r="D6" s="1"/>
  <c r="C7" s="1"/>
  <c r="D7" s="1"/>
  <c r="C8" s="1"/>
  <c r="D8" s="1"/>
  <c r="C9" s="1"/>
  <c r="D9" s="1"/>
  <c r="C10" s="1"/>
  <c r="D10" s="1"/>
  <c r="C11" s="1"/>
  <c r="D11" s="1"/>
  <c r="C12" s="1"/>
  <c r="D12" s="1"/>
  <c r="C13" s="1"/>
  <c r="D13" s="1"/>
  <c r="C14" s="1"/>
  <c r="D14" s="1"/>
  <c r="D5"/>
  <c r="C5"/>
  <c r="D4"/>
  <c r="M6" i="3"/>
  <c r="N6" s="1"/>
  <c r="M7" s="1"/>
  <c r="N7" s="1"/>
  <c r="M8" s="1"/>
  <c r="N8" s="1"/>
  <c r="M9" s="1"/>
  <c r="N9" s="1"/>
  <c r="M10" s="1"/>
  <c r="N10" s="1"/>
  <c r="M11" s="1"/>
  <c r="N11" s="1"/>
  <c r="M12" s="1"/>
  <c r="N12" s="1"/>
  <c r="M13" s="1"/>
  <c r="N13" s="1"/>
  <c r="M14" s="1"/>
  <c r="N14" s="1"/>
  <c r="N5"/>
  <c r="M5"/>
  <c r="N4"/>
  <c r="H6"/>
  <c r="I6" s="1"/>
  <c r="H7" s="1"/>
  <c r="I7" s="1"/>
  <c r="H8" s="1"/>
  <c r="I8" s="1"/>
  <c r="H9" s="1"/>
  <c r="I9" s="1"/>
  <c r="H10" s="1"/>
  <c r="I10" s="1"/>
  <c r="H11" s="1"/>
  <c r="I11" s="1"/>
  <c r="H12" s="1"/>
  <c r="I12" s="1"/>
  <c r="H13" s="1"/>
  <c r="I13" s="1"/>
  <c r="H14" s="1"/>
  <c r="I14" s="1"/>
  <c r="I5"/>
  <c r="H5"/>
  <c r="I4"/>
  <c r="C6"/>
  <c r="D6" s="1"/>
  <c r="C7" s="1"/>
  <c r="D7" s="1"/>
  <c r="C8" s="1"/>
  <c r="D8" s="1"/>
  <c r="C9" s="1"/>
  <c r="D9" s="1"/>
  <c r="C10" s="1"/>
  <c r="D10" s="1"/>
  <c r="C11" s="1"/>
  <c r="D11" s="1"/>
  <c r="C12" s="1"/>
  <c r="D12" s="1"/>
  <c r="C13" s="1"/>
  <c r="D13" s="1"/>
  <c r="C14" s="1"/>
  <c r="D14" s="1"/>
  <c r="D5"/>
  <c r="C5"/>
  <c r="D4"/>
  <c r="H14" i="2"/>
  <c r="M6"/>
  <c r="N6" s="1"/>
  <c r="M7" s="1"/>
  <c r="N7" s="1"/>
  <c r="M8" s="1"/>
  <c r="N8" s="1"/>
  <c r="M9" s="1"/>
  <c r="N9" s="1"/>
  <c r="M10" s="1"/>
  <c r="N10" s="1"/>
  <c r="M11" s="1"/>
  <c r="N11" s="1"/>
  <c r="M12" s="1"/>
  <c r="N12" s="1"/>
  <c r="M13" s="1"/>
  <c r="N13" s="1"/>
  <c r="M14" s="1"/>
  <c r="N14" s="1"/>
  <c r="N5"/>
  <c r="M5"/>
  <c r="N4"/>
  <c r="H6"/>
  <c r="I6" s="1"/>
  <c r="H7" s="1"/>
  <c r="I7" s="1"/>
  <c r="H8" s="1"/>
  <c r="I8" s="1"/>
  <c r="H9" s="1"/>
  <c r="I9" s="1"/>
  <c r="H10" s="1"/>
  <c r="I10" s="1"/>
  <c r="H11" s="1"/>
  <c r="I11" s="1"/>
  <c r="H12" s="1"/>
  <c r="I12" s="1"/>
  <c r="H13" s="1"/>
  <c r="I13" s="1"/>
  <c r="I14" s="1"/>
  <c r="I5"/>
  <c r="I4"/>
  <c r="H5" s="1"/>
  <c r="C6"/>
  <c r="D6" s="1"/>
  <c r="C7" s="1"/>
  <c r="D7" s="1"/>
  <c r="C8" s="1"/>
  <c r="D8" s="1"/>
  <c r="C9" s="1"/>
  <c r="D9" s="1"/>
  <c r="C10" s="1"/>
  <c r="D10" s="1"/>
  <c r="C11" s="1"/>
  <c r="D11" s="1"/>
  <c r="C12" s="1"/>
  <c r="D12" s="1"/>
  <c r="C13" s="1"/>
  <c r="D13" s="1"/>
  <c r="C14" s="1"/>
  <c r="D14" s="1"/>
  <c r="D5"/>
  <c r="C5"/>
  <c r="D4"/>
  <c r="N4" i="1"/>
  <c r="M5" s="1"/>
  <c r="N5" s="1"/>
  <c r="M6" s="1"/>
  <c r="N6" s="1"/>
  <c r="M7" s="1"/>
  <c r="N7" s="1"/>
  <c r="M8" s="1"/>
  <c r="N8" s="1"/>
  <c r="M9" s="1"/>
  <c r="N9" s="1"/>
  <c r="M10" s="1"/>
  <c r="N10" s="1"/>
  <c r="M11" s="1"/>
  <c r="N11" s="1"/>
  <c r="M12" s="1"/>
  <c r="N12" s="1"/>
  <c r="M13" s="1"/>
  <c r="N13" s="1"/>
  <c r="M14" s="1"/>
  <c r="N14" s="1"/>
  <c r="I4"/>
  <c r="H5" s="1"/>
  <c r="I5" s="1"/>
  <c r="H6" s="1"/>
  <c r="I6" s="1"/>
  <c r="H7" s="1"/>
  <c r="I7" s="1"/>
  <c r="H8" s="1"/>
  <c r="I8" s="1"/>
  <c r="H9" s="1"/>
  <c r="I9" s="1"/>
  <c r="H10" s="1"/>
  <c r="I10" s="1"/>
  <c r="H11" s="1"/>
  <c r="I11" s="1"/>
  <c r="H12" s="1"/>
  <c r="I12" s="1"/>
  <c r="H13" s="1"/>
  <c r="I13" s="1"/>
  <c r="H14" s="1"/>
  <c r="I14" s="1"/>
  <c r="D4"/>
  <c r="C5" s="1"/>
  <c r="D5" s="1"/>
  <c r="C6" s="1"/>
  <c r="D6" s="1"/>
  <c r="C7" s="1"/>
  <c r="D7" s="1"/>
  <c r="C8" s="1"/>
  <c r="D8" s="1"/>
  <c r="C9" s="1"/>
  <c r="D9" s="1"/>
  <c r="C10" s="1"/>
  <c r="D10" s="1"/>
  <c r="C11" s="1"/>
  <c r="D11" s="1"/>
  <c r="C12" s="1"/>
  <c r="D12" s="1"/>
  <c r="C13" s="1"/>
  <c r="D13" s="1"/>
  <c r="C14" s="1"/>
  <c r="D14" s="1"/>
</calcChain>
</file>

<file path=xl/sharedStrings.xml><?xml version="1.0" encoding="utf-8"?>
<sst xmlns="http://schemas.openxmlformats.org/spreadsheetml/2006/main" count="400" uniqueCount="72">
  <si>
    <t>PERSAMAAN 1</t>
  </si>
  <si>
    <t>x = x^4 + 2x^2 - 3</t>
  </si>
  <si>
    <t>n</t>
  </si>
  <si>
    <t>x0 = -2</t>
  </si>
  <si>
    <t>x</t>
  </si>
  <si>
    <t>x^4 + 2x^2 - 3</t>
  </si>
  <si>
    <t>x0 = 0</t>
  </si>
  <si>
    <t>Hasil</t>
  </si>
  <si>
    <t>Divergen</t>
  </si>
  <si>
    <t>-</t>
  </si>
  <si>
    <t>x^4 + 2x^2 -3</t>
  </si>
  <si>
    <t>x0 = 1</t>
  </si>
  <si>
    <t>x = ((3 + x - x^4)/2)^(1/2)</t>
  </si>
  <si>
    <t>((3 + x - x^4)/2)^(1/2)</t>
  </si>
  <si>
    <t>PERSAMAAN 2</t>
  </si>
  <si>
    <t>x = (3 + x - 2x^2)/x^3</t>
  </si>
  <si>
    <t>(3 + x - 2x^2)/x^3</t>
  </si>
  <si>
    <t>x = ((3 + x - 2x^2)/x^2)^(1/2)</t>
  </si>
  <si>
    <t>((3 + x - 2x^2)/x^2)^(1/2)</t>
  </si>
  <si>
    <t>x = (3 + x - x^4)/2x</t>
  </si>
  <si>
    <t>(3 + x - x^4)/2x</t>
  </si>
  <si>
    <t>x = 3/(x^3 + 2x -1)</t>
  </si>
  <si>
    <t>3/(x^3 + 2x -1)</t>
  </si>
  <si>
    <t>x = (3 + x)/(x^3 + 2x)</t>
  </si>
  <si>
    <t>(3 + x)/(x^3 + 2x)</t>
  </si>
  <si>
    <t>x = ((3 + x - 2x^2)/x)^(1/3)</t>
  </si>
  <si>
    <t>((3 + x - 2x^2)/x)^(1/3)</t>
  </si>
  <si>
    <t>x = (3 - x^4)/(2x - 1)</t>
  </si>
  <si>
    <t>(3 - x^4)/(2x - 1)</t>
  </si>
  <si>
    <t>x = ((3 + x)/(x^2 + 2))^(1/2)</t>
  </si>
  <si>
    <t>((3 + x)/(x^2 + 2))^(1/2)</t>
  </si>
  <si>
    <t>Konvergen ke 1,1241</t>
  </si>
  <si>
    <t>Konvergen ke 1,241</t>
  </si>
  <si>
    <t>x = (3 - 2x^2)/(x^3 - 1)</t>
  </si>
  <si>
    <t>(3 - 2x^2)/(x^3 - 1)</t>
  </si>
  <si>
    <t>x = ((7 + x - (x^2 - 2)^2)/6)^(1/2)</t>
  </si>
  <si>
    <t>((7 + x - (x^2 - 2)^2)/6)^(1/2)</t>
  </si>
  <si>
    <t>x = (-(x - 1)^4 - 4x^3 + 4x^2 + 4)/3</t>
  </si>
  <si>
    <t>(-(x - 1)^4 - 4x^3 + 4x^2 + 4)/3</t>
  </si>
  <si>
    <t>x = (3/2) - (x^4/(2(x + 1)))</t>
  </si>
  <si>
    <t>(3/2) - (x^4/(2(x + 1)))</t>
  </si>
  <si>
    <t>x = (x^4/(3 - 2x)) - 1</t>
  </si>
  <si>
    <t>(x^4/(3 - 2x)) - 1</t>
  </si>
  <si>
    <t>Konvergen ke -0,876</t>
  </si>
  <si>
    <t>x = (-x^4 - (x - 1)^2 - x + 4)^(1/2)</t>
  </si>
  <si>
    <t xml:space="preserve"> (-x^4 - (x - 1)^2 - x + 4)^(1/2)</t>
  </si>
  <si>
    <t>x = (4 - x - x^2 - x^4)^(1/2) + 1</t>
  </si>
  <si>
    <t>(4 - x - x^2 - x^4)^(1/2) + 1</t>
  </si>
  <si>
    <t>x = ((x + 3)/(x + 2/x))^(1/3)</t>
  </si>
  <si>
    <t>((x + 3)/(x + 2/x))^(1/3)</t>
  </si>
  <si>
    <t>x = ((x^4 - x -3)/(1/x - 2))^(1/2)</t>
  </si>
  <si>
    <t>((x^4 - x -3)/(1/x - 2))^(1/2)</t>
  </si>
  <si>
    <t>x = ((3 - 2x^2)/(x - 1/x^2))^(1/3)</t>
  </si>
  <si>
    <t>((3 - 2x^2)/(x - 1/x^2))^(1/3)</t>
  </si>
  <si>
    <t>PERSAMAAN 3</t>
  </si>
  <si>
    <t>PERSAMAAN 4</t>
  </si>
  <si>
    <t>PERSAMAAN 5</t>
  </si>
  <si>
    <t>PERSAMAAN 6</t>
  </si>
  <si>
    <t>PERSAMAAN 7</t>
  </si>
  <si>
    <t>PERSAMAAN 8</t>
  </si>
  <si>
    <t>PERSAMAAN 9</t>
  </si>
  <si>
    <t>PERSAMAAN 10</t>
  </si>
  <si>
    <t>PERSAMAAN 11</t>
  </si>
  <si>
    <t>PERSAMAAN 12</t>
  </si>
  <si>
    <t>PERSAMAAN 13</t>
  </si>
  <si>
    <t>PERSAMAAN 14</t>
  </si>
  <si>
    <t>PERSAMAAN 15</t>
  </si>
  <si>
    <t>PERSAMAAN 16</t>
  </si>
  <si>
    <t>PERSAMAAN 17</t>
  </si>
  <si>
    <t>PERSAMAAN 18</t>
  </si>
  <si>
    <t>PERSAMAAN 19</t>
  </si>
  <si>
    <t>PERSAMAAN 20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</si>
</sst>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4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0" fillId="0" borderId="2" xfId="0" applyBorder="1"/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4" xfId="0" applyBorder="1"/>
    <xf numFmtId="164" fontId="0" fillId="0" borderId="0" xfId="0" applyNumberFormat="1" applyBorder="1"/>
    <xf numFmtId="165" fontId="0" fillId="0" borderId="0" xfId="0" applyNumberFormat="1" applyBorder="1"/>
    <xf numFmtId="165" fontId="0" fillId="0" borderId="7" xfId="0" applyNumberFormat="1" applyBorder="1"/>
    <xf numFmtId="164" fontId="0" fillId="0" borderId="7" xfId="0" applyNumberFormat="1" applyBorder="1"/>
    <xf numFmtId="0" fontId="0" fillId="0" borderId="0" xfId="0" applyNumberFormat="1" applyBorder="1"/>
    <xf numFmtId="0" fontId="0" fillId="0" borderId="7" xfId="0" applyNumberFormat="1" applyBorder="1"/>
    <xf numFmtId="0" fontId="0" fillId="4" borderId="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3" borderId="0" xfId="0" applyNumberFormat="1" applyFill="1" applyBorder="1" applyAlignment="1">
      <alignment horizontal="center" vertical="center"/>
    </xf>
    <xf numFmtId="49" fontId="0" fillId="3" borderId="7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9"/>
  <sheetViews>
    <sheetView topLeftCell="D1" zoomScale="73" zoomScaleNormal="73" workbookViewId="0">
      <selection activeCell="O20" sqref="O19:O20"/>
    </sheetView>
  </sheetViews>
  <sheetFormatPr defaultRowHeight="15"/>
  <cols>
    <col min="1" max="1" width="10.28515625" customWidth="1"/>
    <col min="2" max="2" width="6" customWidth="1"/>
    <col min="3" max="3" width="14.5703125" customWidth="1"/>
    <col min="4" max="4" width="18.140625" customWidth="1"/>
    <col min="5" max="5" width="10.7109375" customWidth="1"/>
    <col min="6" max="6" width="10.42578125" customWidth="1"/>
    <col min="7" max="7" width="7" customWidth="1"/>
    <col min="8" max="8" width="14.85546875" customWidth="1"/>
    <col min="9" max="9" width="17.140625" customWidth="1"/>
    <col min="11" max="11" width="10.42578125" customWidth="1"/>
    <col min="13" max="13" width="14.7109375" customWidth="1"/>
    <col min="14" max="14" width="14.28515625" customWidth="1"/>
    <col min="15" max="15" width="10.7109375" customWidth="1"/>
  </cols>
  <sheetData>
    <row r="1" spans="1: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8"/>
    </row>
    <row r="3" spans="1:15">
      <c r="A3" s="40" t="s">
        <v>3</v>
      </c>
      <c r="B3" s="11" t="s">
        <v>2</v>
      </c>
      <c r="C3" s="12" t="s">
        <v>4</v>
      </c>
      <c r="D3" s="12" t="s">
        <v>5</v>
      </c>
      <c r="E3" s="15" t="s">
        <v>7</v>
      </c>
      <c r="F3" s="27" t="s">
        <v>6</v>
      </c>
      <c r="G3" s="13" t="s">
        <v>2</v>
      </c>
      <c r="H3" s="13" t="s">
        <v>4</v>
      </c>
      <c r="I3" s="13" t="s">
        <v>5</v>
      </c>
      <c r="J3" s="14" t="s">
        <v>7</v>
      </c>
      <c r="K3" s="27" t="s">
        <v>11</v>
      </c>
      <c r="L3" s="13" t="s">
        <v>2</v>
      </c>
      <c r="M3" s="13" t="s">
        <v>4</v>
      </c>
      <c r="N3" s="13" t="s">
        <v>10</v>
      </c>
      <c r="O3" s="16" t="s">
        <v>7</v>
      </c>
    </row>
    <row r="4" spans="1:15">
      <c r="A4" s="40"/>
      <c r="B4" s="6">
        <v>0</v>
      </c>
      <c r="C4" s="7">
        <v>-2</v>
      </c>
      <c r="D4" s="7">
        <f>(C4^4) + (2*(C4^2)) - 3</f>
        <v>21</v>
      </c>
      <c r="E4" s="29" t="s">
        <v>9</v>
      </c>
      <c r="F4" s="27"/>
      <c r="G4" s="5">
        <v>0</v>
      </c>
      <c r="H4" s="7">
        <v>0</v>
      </c>
      <c r="I4" s="7">
        <f>(H4^4)+(2*(H4^2))-3</f>
        <v>-3</v>
      </c>
      <c r="J4" s="29" t="s">
        <v>9</v>
      </c>
      <c r="K4" s="27"/>
      <c r="L4" s="5">
        <v>0</v>
      </c>
      <c r="M4" s="7">
        <v>1</v>
      </c>
      <c r="N4" s="7">
        <f>(M4^4)+(2*(M4^2))-3</f>
        <v>0</v>
      </c>
      <c r="O4" s="31" t="s">
        <v>9</v>
      </c>
    </row>
    <row r="5" spans="1:15">
      <c r="A5" s="40"/>
      <c r="B5" s="6">
        <v>1</v>
      </c>
      <c r="C5" s="7">
        <f>D4</f>
        <v>21</v>
      </c>
      <c r="D5" s="7">
        <f>(C5^4) + (2*(C5^2)) - 3</f>
        <v>195360</v>
      </c>
      <c r="E5" s="29"/>
      <c r="F5" s="27"/>
      <c r="G5" s="5">
        <v>1</v>
      </c>
      <c r="H5" s="7">
        <f>I4</f>
        <v>-3</v>
      </c>
      <c r="I5" s="7">
        <f>(H5^4)+(2*(H5^2))-3</f>
        <v>96</v>
      </c>
      <c r="J5" s="29"/>
      <c r="K5" s="27"/>
      <c r="L5" s="5">
        <v>1</v>
      </c>
      <c r="M5" s="7">
        <f>N4</f>
        <v>0</v>
      </c>
      <c r="N5" s="7">
        <f>(M5^4)+(2*(M5^2))-3</f>
        <v>-3</v>
      </c>
      <c r="O5" s="31"/>
    </row>
    <row r="6" spans="1:15">
      <c r="A6" s="40"/>
      <c r="B6" s="6">
        <v>2</v>
      </c>
      <c r="C6" s="7">
        <f t="shared" ref="C6:C14" si="0">D5</f>
        <v>195360</v>
      </c>
      <c r="D6" s="7">
        <f t="shared" ref="D6:D14" si="1">(C6^4) + (2*(C6^2)) - 3</f>
        <v>1.4566076497248072E+21</v>
      </c>
      <c r="E6" s="29"/>
      <c r="F6" s="27"/>
      <c r="G6" s="5">
        <v>2</v>
      </c>
      <c r="H6" s="7">
        <f t="shared" ref="H6:H14" si="2">I5</f>
        <v>96</v>
      </c>
      <c r="I6" s="7">
        <f t="shared" ref="I6:I14" si="3">(H6^4)+(2*(H6^2))-3</f>
        <v>84953085</v>
      </c>
      <c r="J6" s="29"/>
      <c r="K6" s="27"/>
      <c r="L6" s="5">
        <v>2</v>
      </c>
      <c r="M6" s="7">
        <f t="shared" ref="M6:M14" si="4">N5</f>
        <v>-3</v>
      </c>
      <c r="N6" s="7">
        <f t="shared" ref="N6:N14" si="5">(M6^4)+(2*(M6^2))-3</f>
        <v>96</v>
      </c>
      <c r="O6" s="31"/>
    </row>
    <row r="7" spans="1:15">
      <c r="A7" s="40"/>
      <c r="B7" s="6">
        <v>3</v>
      </c>
      <c r="C7" s="7">
        <f t="shared" si="0"/>
        <v>1.4566076497248072E+21</v>
      </c>
      <c r="D7" s="7">
        <f t="shared" si="1"/>
        <v>4.5016356937121177E+84</v>
      </c>
      <c r="E7" s="29"/>
      <c r="F7" s="27"/>
      <c r="G7" s="5">
        <v>3</v>
      </c>
      <c r="H7" s="7">
        <f t="shared" si="2"/>
        <v>84953085</v>
      </c>
      <c r="I7" s="7">
        <f t="shared" si="3"/>
        <v>5.2085473681492923E+31</v>
      </c>
      <c r="J7" s="29"/>
      <c r="K7" s="27"/>
      <c r="L7" s="5">
        <v>3</v>
      </c>
      <c r="M7" s="7">
        <f t="shared" si="4"/>
        <v>96</v>
      </c>
      <c r="N7" s="7">
        <f t="shared" si="5"/>
        <v>84953085</v>
      </c>
      <c r="O7" s="31"/>
    </row>
    <row r="8" spans="1:15">
      <c r="A8" s="40"/>
      <c r="B8" s="6">
        <v>4</v>
      </c>
      <c r="C8" s="7">
        <f t="shared" si="0"/>
        <v>4.5016356937121177E+84</v>
      </c>
      <c r="D8" s="7" t="e">
        <f t="shared" si="1"/>
        <v>#NUM!</v>
      </c>
      <c r="E8" s="29"/>
      <c r="F8" s="27"/>
      <c r="G8" s="5">
        <v>4</v>
      </c>
      <c r="H8" s="7">
        <f t="shared" si="2"/>
        <v>5.2085473681492923E+31</v>
      </c>
      <c r="I8" s="7">
        <f t="shared" si="3"/>
        <v>7.3598077920599677E+126</v>
      </c>
      <c r="J8" s="29"/>
      <c r="K8" s="27"/>
      <c r="L8" s="5">
        <v>4</v>
      </c>
      <c r="M8" s="7">
        <f t="shared" si="4"/>
        <v>84953085</v>
      </c>
      <c r="N8" s="7">
        <f t="shared" si="5"/>
        <v>5.2085473681492923E+31</v>
      </c>
      <c r="O8" s="31"/>
    </row>
    <row r="9" spans="1:15">
      <c r="A9" s="40"/>
      <c r="B9" s="6">
        <v>5</v>
      </c>
      <c r="C9" s="7" t="e">
        <f t="shared" si="0"/>
        <v>#NUM!</v>
      </c>
      <c r="D9" s="7" t="e">
        <f t="shared" si="1"/>
        <v>#NUM!</v>
      </c>
      <c r="E9" s="29"/>
      <c r="F9" s="27"/>
      <c r="G9" s="5">
        <v>5</v>
      </c>
      <c r="H9" s="7">
        <f t="shared" si="2"/>
        <v>7.3598077920599677E+126</v>
      </c>
      <c r="I9" s="7" t="e">
        <f t="shared" si="3"/>
        <v>#NUM!</v>
      </c>
      <c r="J9" s="29"/>
      <c r="K9" s="27"/>
      <c r="L9" s="5">
        <v>5</v>
      </c>
      <c r="M9" s="7">
        <f t="shared" si="4"/>
        <v>5.2085473681492923E+31</v>
      </c>
      <c r="N9" s="7">
        <f t="shared" si="5"/>
        <v>7.3598077920599677E+126</v>
      </c>
      <c r="O9" s="31"/>
    </row>
    <row r="10" spans="1:15">
      <c r="A10" s="40"/>
      <c r="B10" s="6">
        <v>6</v>
      </c>
      <c r="C10" s="7" t="e">
        <f t="shared" si="0"/>
        <v>#NUM!</v>
      </c>
      <c r="D10" s="7" t="e">
        <f t="shared" si="1"/>
        <v>#NUM!</v>
      </c>
      <c r="E10" s="29"/>
      <c r="F10" s="27"/>
      <c r="G10" s="5">
        <v>6</v>
      </c>
      <c r="H10" s="7" t="e">
        <f t="shared" si="2"/>
        <v>#NUM!</v>
      </c>
      <c r="I10" s="7" t="e">
        <f t="shared" si="3"/>
        <v>#NUM!</v>
      </c>
      <c r="J10" s="29"/>
      <c r="K10" s="27"/>
      <c r="L10" s="5">
        <v>6</v>
      </c>
      <c r="M10" s="7">
        <f t="shared" si="4"/>
        <v>7.3598077920599677E+126</v>
      </c>
      <c r="N10" s="7" t="e">
        <f t="shared" si="5"/>
        <v>#NUM!</v>
      </c>
      <c r="O10" s="31"/>
    </row>
    <row r="11" spans="1:15">
      <c r="A11" s="40"/>
      <c r="B11" s="6">
        <v>7</v>
      </c>
      <c r="C11" s="7" t="e">
        <f t="shared" si="0"/>
        <v>#NUM!</v>
      </c>
      <c r="D11" s="7" t="e">
        <f t="shared" si="1"/>
        <v>#NUM!</v>
      </c>
      <c r="E11" s="29"/>
      <c r="F11" s="27"/>
      <c r="G11" s="5">
        <v>7</v>
      </c>
      <c r="H11" s="7" t="e">
        <f t="shared" si="2"/>
        <v>#NUM!</v>
      </c>
      <c r="I11" s="7" t="e">
        <f t="shared" si="3"/>
        <v>#NUM!</v>
      </c>
      <c r="J11" s="29"/>
      <c r="K11" s="27"/>
      <c r="L11" s="5">
        <v>7</v>
      </c>
      <c r="M11" s="7" t="e">
        <f t="shared" si="4"/>
        <v>#NUM!</v>
      </c>
      <c r="N11" s="7" t="e">
        <f t="shared" si="5"/>
        <v>#NUM!</v>
      </c>
      <c r="O11" s="31"/>
    </row>
    <row r="12" spans="1:15">
      <c r="A12" s="40"/>
      <c r="B12" s="6">
        <v>8</v>
      </c>
      <c r="C12" s="7" t="e">
        <f t="shared" si="0"/>
        <v>#NUM!</v>
      </c>
      <c r="D12" s="7" t="e">
        <f t="shared" si="1"/>
        <v>#NUM!</v>
      </c>
      <c r="E12" s="29"/>
      <c r="F12" s="27"/>
      <c r="G12" s="5">
        <v>8</v>
      </c>
      <c r="H12" s="7" t="e">
        <f t="shared" si="2"/>
        <v>#NUM!</v>
      </c>
      <c r="I12" s="7" t="e">
        <f t="shared" si="3"/>
        <v>#NUM!</v>
      </c>
      <c r="J12" s="29"/>
      <c r="K12" s="27"/>
      <c r="L12" s="5">
        <v>8</v>
      </c>
      <c r="M12" s="7" t="e">
        <f t="shared" si="4"/>
        <v>#NUM!</v>
      </c>
      <c r="N12" s="7" t="e">
        <f t="shared" si="5"/>
        <v>#NUM!</v>
      </c>
      <c r="O12" s="31"/>
    </row>
    <row r="13" spans="1:15">
      <c r="A13" s="40"/>
      <c r="B13" s="6">
        <v>9</v>
      </c>
      <c r="C13" s="7" t="e">
        <f t="shared" si="0"/>
        <v>#NUM!</v>
      </c>
      <c r="D13" s="7" t="e">
        <f t="shared" si="1"/>
        <v>#NUM!</v>
      </c>
      <c r="E13" s="29"/>
      <c r="F13" s="27"/>
      <c r="G13" s="5">
        <v>9</v>
      </c>
      <c r="H13" s="7" t="e">
        <f t="shared" si="2"/>
        <v>#NUM!</v>
      </c>
      <c r="I13" s="7" t="e">
        <f t="shared" si="3"/>
        <v>#NUM!</v>
      </c>
      <c r="J13" s="29"/>
      <c r="K13" s="27"/>
      <c r="L13" s="5">
        <v>9</v>
      </c>
      <c r="M13" s="7" t="e">
        <f t="shared" si="4"/>
        <v>#NUM!</v>
      </c>
      <c r="N13" s="7" t="e">
        <f t="shared" si="5"/>
        <v>#NUM!</v>
      </c>
      <c r="O13" s="31"/>
    </row>
    <row r="14" spans="1:15">
      <c r="A14" s="41"/>
      <c r="B14" s="8">
        <v>10</v>
      </c>
      <c r="C14" s="9" t="e">
        <f t="shared" si="0"/>
        <v>#NUM!</v>
      </c>
      <c r="D14" s="9" t="e">
        <f t="shared" si="1"/>
        <v>#NUM!</v>
      </c>
      <c r="E14" s="30"/>
      <c r="F14" s="28"/>
      <c r="G14" s="10">
        <v>10</v>
      </c>
      <c r="H14" s="9" t="e">
        <f t="shared" si="2"/>
        <v>#NUM!</v>
      </c>
      <c r="I14" s="9" t="e">
        <f t="shared" si="3"/>
        <v>#NUM!</v>
      </c>
      <c r="J14" s="30"/>
      <c r="K14" s="28"/>
      <c r="L14" s="10">
        <v>10</v>
      </c>
      <c r="M14" s="9" t="e">
        <f t="shared" si="4"/>
        <v>#NUM!</v>
      </c>
      <c r="N14" s="9" t="e">
        <f t="shared" si="5"/>
        <v>#NUM!</v>
      </c>
      <c r="O14" s="32"/>
    </row>
    <row r="17" spans="1:7">
      <c r="A17" s="1"/>
      <c r="B17" s="1"/>
      <c r="C17" s="1"/>
      <c r="E17" s="39"/>
      <c r="F17" s="39"/>
      <c r="G17" s="39"/>
    </row>
    <row r="18" spans="1:7">
      <c r="A18" s="2"/>
      <c r="B18" s="2"/>
      <c r="C18" s="2"/>
      <c r="E18" s="3"/>
      <c r="F18" s="3"/>
      <c r="G18" s="3"/>
    </row>
    <row r="19" spans="1:7">
      <c r="A19" s="3"/>
      <c r="E19" s="3"/>
    </row>
    <row r="20" spans="1:7">
      <c r="A20" s="3"/>
      <c r="E20" s="3"/>
    </row>
    <row r="21" spans="1:7">
      <c r="A21" s="3"/>
      <c r="B21" s="3"/>
      <c r="C21" s="3"/>
      <c r="E21" s="3"/>
      <c r="F21" s="3"/>
      <c r="G21" s="3"/>
    </row>
    <row r="22" spans="1:7">
      <c r="A22" s="3"/>
      <c r="B22" s="3"/>
      <c r="C22" s="3"/>
      <c r="E22" s="3"/>
      <c r="F22" s="3"/>
      <c r="G22" s="3"/>
    </row>
    <row r="23" spans="1:7">
      <c r="A23" s="3"/>
      <c r="B23" s="3"/>
      <c r="C23" s="3"/>
      <c r="E23" s="3"/>
      <c r="F23" s="3"/>
      <c r="G23" s="3"/>
    </row>
    <row r="24" spans="1:7">
      <c r="A24" s="3"/>
      <c r="B24" s="3"/>
      <c r="C24" s="3"/>
      <c r="E24" s="3"/>
      <c r="F24" s="3"/>
      <c r="G24" s="3"/>
    </row>
    <row r="25" spans="1:7">
      <c r="A25" s="3"/>
      <c r="B25" s="3"/>
      <c r="C25" s="3"/>
      <c r="E25" s="3"/>
      <c r="F25" s="3"/>
      <c r="G25" s="3"/>
    </row>
    <row r="26" spans="1:7">
      <c r="A26" s="3"/>
      <c r="B26" s="3"/>
      <c r="C26" s="3"/>
      <c r="E26" s="3"/>
      <c r="F26" s="3"/>
      <c r="G26" s="3"/>
    </row>
    <row r="27" spans="1:7">
      <c r="A27" s="3"/>
      <c r="B27" s="3"/>
      <c r="C27" s="3"/>
      <c r="E27" s="3"/>
      <c r="F27" s="3"/>
      <c r="G27" s="3"/>
    </row>
    <row r="28" spans="1:7">
      <c r="A28" s="3"/>
      <c r="B28" s="3"/>
      <c r="C28" s="3"/>
      <c r="E28" s="3"/>
      <c r="F28" s="3"/>
      <c r="G28" s="3"/>
    </row>
    <row r="29" spans="1:7">
      <c r="A29" s="3"/>
      <c r="B29" s="3"/>
      <c r="C29" s="3"/>
      <c r="E29" s="3"/>
      <c r="F29" s="3"/>
      <c r="G29" s="3"/>
    </row>
  </sheetData>
  <mergeCells count="9">
    <mergeCell ref="E17:G17"/>
    <mergeCell ref="A3:A14"/>
    <mergeCell ref="F3:F14"/>
    <mergeCell ref="E4:E14"/>
    <mergeCell ref="K3:K14"/>
    <mergeCell ref="J4:J14"/>
    <mergeCell ref="O4:O14"/>
    <mergeCell ref="A1:O1"/>
    <mergeCell ref="A2:O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14"/>
  <sheetViews>
    <sheetView topLeftCell="E1" zoomScale="62" zoomScaleNormal="62" workbookViewId="0">
      <selection activeCell="E21" sqref="E21"/>
    </sheetView>
  </sheetViews>
  <sheetFormatPr defaultRowHeight="15"/>
  <cols>
    <col min="1" max="2" width="9.140625" style="4"/>
    <col min="3" max="3" width="12" style="4" customWidth="1"/>
    <col min="4" max="4" width="22.42578125" style="4" customWidth="1"/>
    <col min="5" max="5" width="22.7109375" style="4" customWidth="1"/>
    <col min="6" max="7" width="9.140625" style="4"/>
    <col min="8" max="8" width="12.28515625" style="4" customWidth="1"/>
    <col min="9" max="9" width="22.85546875" style="4" customWidth="1"/>
    <col min="10" max="10" width="21.5703125" style="4" customWidth="1"/>
    <col min="11" max="12" width="9.140625" style="4"/>
    <col min="13" max="13" width="13.28515625" style="4" customWidth="1"/>
    <col min="14" max="14" width="22.42578125" style="4" customWidth="1"/>
    <col min="15" max="15" width="22.140625" style="4" customWidth="1"/>
    <col min="16" max="16384" width="9.140625" style="4"/>
  </cols>
  <sheetData>
    <row r="1" spans="1:15">
      <c r="A1" s="33" t="s">
        <v>61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5">
      <c r="A2" s="36" t="s">
        <v>29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8"/>
    </row>
    <row r="3" spans="1:15">
      <c r="A3" s="40" t="s">
        <v>3</v>
      </c>
      <c r="B3" s="11" t="s">
        <v>2</v>
      </c>
      <c r="C3" s="12" t="s">
        <v>4</v>
      </c>
      <c r="D3" s="13" t="s">
        <v>30</v>
      </c>
      <c r="E3" s="15" t="s">
        <v>7</v>
      </c>
      <c r="F3" s="27" t="s">
        <v>6</v>
      </c>
      <c r="G3" s="13" t="s">
        <v>2</v>
      </c>
      <c r="H3" s="13" t="s">
        <v>4</v>
      </c>
      <c r="I3" s="13" t="s">
        <v>30</v>
      </c>
      <c r="J3" s="14" t="s">
        <v>7</v>
      </c>
      <c r="K3" s="27" t="s">
        <v>11</v>
      </c>
      <c r="L3" s="13" t="s">
        <v>2</v>
      </c>
      <c r="M3" s="13" t="s">
        <v>4</v>
      </c>
      <c r="N3" s="13" t="s">
        <v>30</v>
      </c>
      <c r="O3" s="16" t="s">
        <v>7</v>
      </c>
    </row>
    <row r="4" spans="1:15">
      <c r="A4" s="40"/>
      <c r="B4" s="6">
        <v>0</v>
      </c>
      <c r="C4" s="7">
        <v>-2</v>
      </c>
      <c r="D4" s="7">
        <f>((3+C4)/((C4^2)+2))^(1/2)</f>
        <v>0.40824829046386302</v>
      </c>
      <c r="E4" s="43" t="s">
        <v>31</v>
      </c>
      <c r="F4" s="27"/>
      <c r="G4" s="5">
        <v>0</v>
      </c>
      <c r="H4" s="7">
        <v>0</v>
      </c>
      <c r="I4" s="7">
        <f>((3+H4)/((H4^2)+2))^(1/2)</f>
        <v>1.2247448713915889</v>
      </c>
      <c r="J4" s="29" t="s">
        <v>32</v>
      </c>
      <c r="K4" s="27"/>
      <c r="L4" s="5">
        <v>0</v>
      </c>
      <c r="M4" s="7">
        <v>1</v>
      </c>
      <c r="N4" s="7">
        <f>((3+M4)/((M4^2)+2))^(1/2)</f>
        <v>1.1547005383792515</v>
      </c>
      <c r="O4" s="31" t="s">
        <v>32</v>
      </c>
    </row>
    <row r="5" spans="1:15">
      <c r="A5" s="40"/>
      <c r="B5" s="6">
        <v>1</v>
      </c>
      <c r="C5" s="7">
        <f>D4</f>
        <v>0.40824829046386302</v>
      </c>
      <c r="D5" s="7">
        <f>((3+C5)/((C5^2)+2))^(1/2)</f>
        <v>1.2542079861497386</v>
      </c>
      <c r="E5" s="43"/>
      <c r="F5" s="27"/>
      <c r="G5" s="5">
        <v>1</v>
      </c>
      <c r="H5" s="7">
        <f>I4</f>
        <v>1.2247448713915889</v>
      </c>
      <c r="I5" s="7">
        <f>((3+H5)/((H5^2)+2))^(1/2)</f>
        <v>1.098667357872591</v>
      </c>
      <c r="J5" s="29"/>
      <c r="K5" s="27"/>
      <c r="L5" s="5">
        <v>1</v>
      </c>
      <c r="M5" s="7">
        <f>N4</f>
        <v>1.1547005383792515</v>
      </c>
      <c r="N5" s="7">
        <f>((3+M5)/((M5^2)+2))^(1/2)</f>
        <v>1.1164274098721221</v>
      </c>
      <c r="O5" s="31"/>
    </row>
    <row r="6" spans="1:15">
      <c r="A6" s="40"/>
      <c r="B6" s="6">
        <v>2</v>
      </c>
      <c r="C6" s="7">
        <f t="shared" ref="C6:C14" si="0">D5</f>
        <v>1.2542079861497386</v>
      </c>
      <c r="D6" s="7">
        <f t="shared" ref="D6:D14" si="1">((3+C6)/((C6^2)+2))^(1/2)</f>
        <v>1.0911653378284401</v>
      </c>
      <c r="E6" s="43"/>
      <c r="F6" s="27"/>
      <c r="G6" s="5">
        <v>2</v>
      </c>
      <c r="H6" s="7">
        <f t="shared" ref="H6:H14" si="2">I5</f>
        <v>1.098667357872591</v>
      </c>
      <c r="I6" s="7">
        <f t="shared" ref="I6:I14" si="3">((3+H6)/((H6^2)+2))^(1/2)</f>
        <v>1.1304910263922479</v>
      </c>
      <c r="J6" s="29"/>
      <c r="K6" s="27"/>
      <c r="L6" s="5">
        <v>2</v>
      </c>
      <c r="M6" s="7">
        <f t="shared" ref="M6:M14" si="4">N5</f>
        <v>1.1164274098721221</v>
      </c>
      <c r="N6" s="7">
        <f t="shared" ref="N6:N14" si="5">((3+M6)/((M6^2)+2))^(1/2)</f>
        <v>1.1260522330022757</v>
      </c>
      <c r="O6" s="31"/>
    </row>
    <row r="7" spans="1:15">
      <c r="A7" s="40"/>
      <c r="B7" s="6">
        <v>3</v>
      </c>
      <c r="C7" s="7">
        <f t="shared" si="0"/>
        <v>1.0911653378284401</v>
      </c>
      <c r="D7" s="7">
        <f t="shared" si="1"/>
        <v>1.13235992427052</v>
      </c>
      <c r="E7" s="43"/>
      <c r="F7" s="27"/>
      <c r="G7" s="5">
        <v>3</v>
      </c>
      <c r="H7" s="7">
        <f t="shared" si="2"/>
        <v>1.1304910263922479</v>
      </c>
      <c r="I7" s="7">
        <f t="shared" si="3"/>
        <v>1.1225241857809427</v>
      </c>
      <c r="J7" s="29"/>
      <c r="K7" s="27"/>
      <c r="L7" s="5">
        <v>3</v>
      </c>
      <c r="M7" s="7">
        <f t="shared" si="4"/>
        <v>1.1260522330022757</v>
      </c>
      <c r="N7" s="7">
        <f t="shared" si="5"/>
        <v>1.1236388847132548</v>
      </c>
      <c r="O7" s="31"/>
    </row>
    <row r="8" spans="1:15">
      <c r="A8" s="40"/>
      <c r="B8" s="6">
        <v>4</v>
      </c>
      <c r="C8" s="7">
        <f t="shared" si="0"/>
        <v>1.13235992427052</v>
      </c>
      <c r="D8" s="7">
        <f t="shared" si="1"/>
        <v>1.1220545467545335</v>
      </c>
      <c r="E8" s="43"/>
      <c r="F8" s="27"/>
      <c r="G8" s="5">
        <v>4</v>
      </c>
      <c r="H8" s="7">
        <f t="shared" si="2"/>
        <v>1.1225241857809427</v>
      </c>
      <c r="I8" s="7">
        <f t="shared" si="3"/>
        <v>1.124524114748503</v>
      </c>
      <c r="J8" s="29"/>
      <c r="K8" s="27"/>
      <c r="L8" s="5">
        <v>4</v>
      </c>
      <c r="M8" s="7">
        <f t="shared" si="4"/>
        <v>1.1236388847132548</v>
      </c>
      <c r="N8" s="7">
        <f t="shared" si="5"/>
        <v>1.1242444968860075</v>
      </c>
      <c r="O8" s="31"/>
    </row>
    <row r="9" spans="1:15">
      <c r="A9" s="40"/>
      <c r="B9" s="6">
        <v>5</v>
      </c>
      <c r="C9" s="7">
        <f t="shared" si="0"/>
        <v>1.1220545467545335</v>
      </c>
      <c r="D9" s="7">
        <f t="shared" si="1"/>
        <v>1.1246419012703925</v>
      </c>
      <c r="E9" s="43"/>
      <c r="F9" s="27"/>
      <c r="G9" s="5">
        <v>5</v>
      </c>
      <c r="H9" s="7">
        <f t="shared" si="2"/>
        <v>1.124524114748503</v>
      </c>
      <c r="I9" s="7">
        <f t="shared" si="3"/>
        <v>1.1240223917175436</v>
      </c>
      <c r="J9" s="29"/>
      <c r="K9" s="27"/>
      <c r="L9" s="5">
        <v>5</v>
      </c>
      <c r="M9" s="7">
        <f t="shared" si="4"/>
        <v>1.1242444968860075</v>
      </c>
      <c r="N9" s="7">
        <f t="shared" si="5"/>
        <v>1.1240925527759515</v>
      </c>
      <c r="O9" s="31"/>
    </row>
    <row r="10" spans="1:15">
      <c r="A10" s="40"/>
      <c r="B10" s="6">
        <v>6</v>
      </c>
      <c r="C10" s="7">
        <f t="shared" si="0"/>
        <v>1.1246419012703925</v>
      </c>
      <c r="D10" s="7">
        <f t="shared" si="1"/>
        <v>1.1239928357215323</v>
      </c>
      <c r="E10" s="43"/>
      <c r="F10" s="27"/>
      <c r="G10" s="5">
        <v>6</v>
      </c>
      <c r="H10" s="7">
        <f t="shared" si="2"/>
        <v>1.1240223917175436</v>
      </c>
      <c r="I10" s="7">
        <f t="shared" si="3"/>
        <v>1.1241482798364149</v>
      </c>
      <c r="J10" s="29"/>
      <c r="K10" s="27"/>
      <c r="L10" s="5">
        <v>6</v>
      </c>
      <c r="M10" s="7">
        <f t="shared" si="4"/>
        <v>1.1240925527759515</v>
      </c>
      <c r="N10" s="7">
        <f t="shared" si="5"/>
        <v>1.1241306764427439</v>
      </c>
      <c r="O10" s="31"/>
    </row>
    <row r="11" spans="1:15">
      <c r="A11" s="40"/>
      <c r="B11" s="6">
        <v>7</v>
      </c>
      <c r="C11" s="7">
        <f t="shared" si="0"/>
        <v>1.1239928357215323</v>
      </c>
      <c r="D11" s="7">
        <f t="shared" si="1"/>
        <v>1.124155695348378</v>
      </c>
      <c r="E11" s="43"/>
      <c r="F11" s="27"/>
      <c r="G11" s="5">
        <v>7</v>
      </c>
      <c r="H11" s="7">
        <f t="shared" si="2"/>
        <v>1.1241482798364149</v>
      </c>
      <c r="I11" s="7">
        <f t="shared" si="3"/>
        <v>1.1241166943437677</v>
      </c>
      <c r="J11" s="29"/>
      <c r="K11" s="27"/>
      <c r="L11" s="5">
        <v>7</v>
      </c>
      <c r="M11" s="7">
        <f t="shared" si="4"/>
        <v>1.1241306764427439</v>
      </c>
      <c r="N11" s="7">
        <f t="shared" si="5"/>
        <v>1.1241211111103167</v>
      </c>
      <c r="O11" s="31"/>
    </row>
    <row r="12" spans="1:15">
      <c r="A12" s="40"/>
      <c r="B12" s="6">
        <v>8</v>
      </c>
      <c r="C12" s="7">
        <f t="shared" si="0"/>
        <v>1.124155695348378</v>
      </c>
      <c r="D12" s="7">
        <f t="shared" si="1"/>
        <v>1.1241148337551108</v>
      </c>
      <c r="E12" s="43"/>
      <c r="F12" s="27"/>
      <c r="G12" s="5">
        <v>8</v>
      </c>
      <c r="H12" s="7">
        <f t="shared" si="2"/>
        <v>1.1241166943437677</v>
      </c>
      <c r="I12" s="7">
        <f t="shared" si="3"/>
        <v>1.1241246192664922</v>
      </c>
      <c r="J12" s="29"/>
      <c r="K12" s="27"/>
      <c r="L12" s="5">
        <v>8</v>
      </c>
      <c r="M12" s="7">
        <f t="shared" si="4"/>
        <v>1.1241211111103167</v>
      </c>
      <c r="N12" s="7">
        <f t="shared" si="5"/>
        <v>1.1241235110859036</v>
      </c>
      <c r="O12" s="31"/>
    </row>
    <row r="13" spans="1:15">
      <c r="A13" s="40"/>
      <c r="B13" s="6">
        <v>9</v>
      </c>
      <c r="C13" s="7">
        <f t="shared" si="0"/>
        <v>1.1241148337551108</v>
      </c>
      <c r="D13" s="7">
        <f t="shared" si="1"/>
        <v>1.1241250860937055</v>
      </c>
      <c r="E13" s="43"/>
      <c r="F13" s="27"/>
      <c r="G13" s="5">
        <v>9</v>
      </c>
      <c r="H13" s="7">
        <f t="shared" si="2"/>
        <v>1.1241246192664922</v>
      </c>
      <c r="I13" s="7">
        <f t="shared" si="3"/>
        <v>1.1241226308777483</v>
      </c>
      <c r="J13" s="29"/>
      <c r="K13" s="27"/>
      <c r="L13" s="5">
        <v>9</v>
      </c>
      <c r="M13" s="7">
        <f t="shared" si="4"/>
        <v>1.1241235110859036</v>
      </c>
      <c r="N13" s="7">
        <f t="shared" si="5"/>
        <v>1.124122908924049</v>
      </c>
      <c r="O13" s="31"/>
    </row>
    <row r="14" spans="1:15">
      <c r="A14" s="41"/>
      <c r="B14" s="8">
        <v>10</v>
      </c>
      <c r="C14" s="9">
        <f t="shared" si="0"/>
        <v>1.1241250860937055</v>
      </c>
      <c r="D14" s="9">
        <f t="shared" si="1"/>
        <v>1.1241225137491833</v>
      </c>
      <c r="E14" s="44"/>
      <c r="F14" s="28"/>
      <c r="G14" s="10">
        <v>10</v>
      </c>
      <c r="H14" s="9">
        <f t="shared" si="2"/>
        <v>1.1241226308777483</v>
      </c>
      <c r="I14" s="9">
        <f t="shared" si="3"/>
        <v>1.1241231297712384</v>
      </c>
      <c r="J14" s="30"/>
      <c r="K14" s="28"/>
      <c r="L14" s="10">
        <v>10</v>
      </c>
      <c r="M14" s="9">
        <f t="shared" si="4"/>
        <v>1.124122908924049</v>
      </c>
      <c r="N14" s="9">
        <f t="shared" si="5"/>
        <v>1.1241230600084902</v>
      </c>
      <c r="O14" s="32"/>
    </row>
  </sheetData>
  <mergeCells count="8">
    <mergeCell ref="A1:O1"/>
    <mergeCell ref="A2:O2"/>
    <mergeCell ref="A3:A14"/>
    <mergeCell ref="F3:F14"/>
    <mergeCell ref="K3:K14"/>
    <mergeCell ref="E4:E14"/>
    <mergeCell ref="J4:J14"/>
    <mergeCell ref="O4:O1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14"/>
  <sheetViews>
    <sheetView topLeftCell="C1" zoomScale="57" zoomScaleNormal="57" workbookViewId="0">
      <selection activeCell="M30" sqref="M30"/>
    </sheetView>
  </sheetViews>
  <sheetFormatPr defaultRowHeight="15"/>
  <cols>
    <col min="1" max="2" width="9.140625" style="4"/>
    <col min="3" max="3" width="12" style="4" customWidth="1"/>
    <col min="4" max="4" width="22.42578125" style="4" customWidth="1"/>
    <col min="5" max="5" width="14.140625" style="4" customWidth="1"/>
    <col min="6" max="7" width="9.140625" style="4"/>
    <col min="8" max="8" width="12.28515625" style="4" customWidth="1"/>
    <col min="9" max="9" width="22.85546875" style="4" customWidth="1"/>
    <col min="10" max="10" width="14.28515625" style="4" customWidth="1"/>
    <col min="11" max="12" width="9.140625" style="4"/>
    <col min="13" max="13" width="13.28515625" style="4" customWidth="1"/>
    <col min="14" max="14" width="22.42578125" style="4" customWidth="1"/>
    <col min="15" max="15" width="14.140625" style="4" customWidth="1"/>
    <col min="16" max="16384" width="9.140625" style="4"/>
  </cols>
  <sheetData>
    <row r="1" spans="1:15">
      <c r="A1" s="33" t="s">
        <v>62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5">
      <c r="A2" s="36" t="s">
        <v>33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8"/>
    </row>
    <row r="3" spans="1:15">
      <c r="A3" s="40" t="s">
        <v>3</v>
      </c>
      <c r="B3" s="11" t="s">
        <v>2</v>
      </c>
      <c r="C3" s="12" t="s">
        <v>4</v>
      </c>
      <c r="D3" s="13" t="s">
        <v>34</v>
      </c>
      <c r="E3" s="15" t="s">
        <v>7</v>
      </c>
      <c r="F3" s="27" t="s">
        <v>6</v>
      </c>
      <c r="G3" s="13" t="s">
        <v>2</v>
      </c>
      <c r="H3" s="13" t="s">
        <v>4</v>
      </c>
      <c r="I3" s="13" t="s">
        <v>34</v>
      </c>
      <c r="J3" s="14" t="s">
        <v>7</v>
      </c>
      <c r="K3" s="27" t="s">
        <v>11</v>
      </c>
      <c r="L3" s="13" t="s">
        <v>2</v>
      </c>
      <c r="M3" s="13" t="s">
        <v>4</v>
      </c>
      <c r="N3" s="13" t="s">
        <v>34</v>
      </c>
      <c r="O3" s="16" t="s">
        <v>7</v>
      </c>
    </row>
    <row r="4" spans="1:15">
      <c r="A4" s="40"/>
      <c r="B4" s="6">
        <v>0</v>
      </c>
      <c r="C4" s="7">
        <v>-2</v>
      </c>
      <c r="D4" s="7">
        <f>(3-(2*(C4^2)))/((C4^3)-1)</f>
        <v>0.55555555555555558</v>
      </c>
      <c r="E4" s="43" t="s">
        <v>8</v>
      </c>
      <c r="F4" s="27"/>
      <c r="G4" s="5">
        <v>0</v>
      </c>
      <c r="H4" s="7">
        <v>0</v>
      </c>
      <c r="I4" s="7">
        <f>(3-(2*(H4^2)))/((H4^3)-1)</f>
        <v>-3</v>
      </c>
      <c r="J4" s="29" t="s">
        <v>8</v>
      </c>
      <c r="K4" s="27"/>
      <c r="L4" s="5">
        <v>0</v>
      </c>
      <c r="M4" s="7">
        <v>1</v>
      </c>
      <c r="N4" s="7" t="e">
        <f>(3-(2*(M4^2)))/((M4^3)-1)</f>
        <v>#DIV/0!</v>
      </c>
      <c r="O4" s="31" t="s">
        <v>9</v>
      </c>
    </row>
    <row r="5" spans="1:15">
      <c r="A5" s="40"/>
      <c r="B5" s="6">
        <v>1</v>
      </c>
      <c r="C5" s="7">
        <f>D4</f>
        <v>0.55555555555555558</v>
      </c>
      <c r="D5" s="7">
        <f>(3-(2*(C5^2)))/((C5^3)-1)</f>
        <v>-2.8758278145695364</v>
      </c>
      <c r="E5" s="43"/>
      <c r="F5" s="27"/>
      <c r="G5" s="5">
        <v>1</v>
      </c>
      <c r="H5" s="7">
        <f>I4</f>
        <v>-3</v>
      </c>
      <c r="I5" s="7">
        <f>(3-(2*(H5^2)))/((H5^3)-1)</f>
        <v>0.5357142857142857</v>
      </c>
      <c r="J5" s="29"/>
      <c r="K5" s="27"/>
      <c r="L5" s="5">
        <v>1</v>
      </c>
      <c r="M5" s="7" t="e">
        <f>N4</f>
        <v>#DIV/0!</v>
      </c>
      <c r="N5" s="7" t="e">
        <f>(3-(2*M5^2))/((M5^3)-1)</f>
        <v>#DIV/0!</v>
      </c>
      <c r="O5" s="31"/>
    </row>
    <row r="6" spans="1:15">
      <c r="A6" s="40"/>
      <c r="B6" s="6">
        <v>2</v>
      </c>
      <c r="C6" s="7">
        <f t="shared" ref="C6:C14" si="0">D5</f>
        <v>-2.8758278145695364</v>
      </c>
      <c r="D6" s="7">
        <f t="shared" ref="D6:D14" si="1">(3-(2*(C6^2)))/((C6^3)-1)</f>
        <v>0.54634680587247353</v>
      </c>
      <c r="E6" s="43"/>
      <c r="F6" s="27"/>
      <c r="G6" s="5">
        <v>2</v>
      </c>
      <c r="H6" s="7">
        <f t="shared" ref="H6:H14" si="2">I5</f>
        <v>0.5357142857142857</v>
      </c>
      <c r="I6" s="7">
        <f t="shared" ref="I6:I14" si="3">(3-(2*(H6^2)))/((H6^3)-1)</f>
        <v>-2.8667707380093663</v>
      </c>
      <c r="J6" s="29"/>
      <c r="K6" s="27"/>
      <c r="L6" s="5">
        <v>2</v>
      </c>
      <c r="M6" s="7" t="e">
        <f t="shared" ref="M6:M14" si="4">N5</f>
        <v>#DIV/0!</v>
      </c>
      <c r="N6" s="7" t="e">
        <f t="shared" ref="N6:N14" si="5">(3-(2*M6^2))/((M6^3)-1)</f>
        <v>#DIV/0!</v>
      </c>
      <c r="O6" s="31"/>
    </row>
    <row r="7" spans="1:15">
      <c r="A7" s="40"/>
      <c r="B7" s="6">
        <v>3</v>
      </c>
      <c r="C7" s="7">
        <f t="shared" si="0"/>
        <v>0.54634680587247353</v>
      </c>
      <c r="D7" s="7">
        <f t="shared" si="1"/>
        <v>-2.8712603491014521</v>
      </c>
      <c r="E7" s="43"/>
      <c r="F7" s="27"/>
      <c r="G7" s="5">
        <v>3</v>
      </c>
      <c r="H7" s="7">
        <f t="shared" si="2"/>
        <v>-2.8667707380093663</v>
      </c>
      <c r="I7" s="7">
        <f t="shared" si="3"/>
        <v>0.54709454441648175</v>
      </c>
      <c r="J7" s="29"/>
      <c r="K7" s="27"/>
      <c r="L7" s="5">
        <v>3</v>
      </c>
      <c r="M7" s="7" t="e">
        <f t="shared" si="4"/>
        <v>#DIV/0!</v>
      </c>
      <c r="N7" s="7" t="e">
        <f t="shared" si="5"/>
        <v>#DIV/0!</v>
      </c>
      <c r="O7" s="31"/>
    </row>
    <row r="8" spans="1:15">
      <c r="A8" s="40"/>
      <c r="B8" s="6">
        <v>4</v>
      </c>
      <c r="C8" s="7">
        <f t="shared" si="0"/>
        <v>-2.8712603491014521</v>
      </c>
      <c r="D8" s="7">
        <f t="shared" si="1"/>
        <v>0.54672444370765727</v>
      </c>
      <c r="E8" s="43"/>
      <c r="F8" s="27"/>
      <c r="G8" s="5">
        <v>4</v>
      </c>
      <c r="H8" s="7">
        <f t="shared" si="2"/>
        <v>0.54709454441648175</v>
      </c>
      <c r="I8" s="7">
        <f t="shared" si="3"/>
        <v>-2.8716071102217695</v>
      </c>
      <c r="J8" s="29"/>
      <c r="K8" s="27"/>
      <c r="L8" s="5">
        <v>4</v>
      </c>
      <c r="M8" s="7" t="e">
        <f t="shared" si="4"/>
        <v>#DIV/0!</v>
      </c>
      <c r="N8" s="7" t="e">
        <f t="shared" si="5"/>
        <v>#DIV/0!</v>
      </c>
      <c r="O8" s="31"/>
    </row>
    <row r="9" spans="1:15">
      <c r="A9" s="40"/>
      <c r="B9" s="6">
        <v>5</v>
      </c>
      <c r="C9" s="7">
        <f t="shared" si="0"/>
        <v>0.54672444370765727</v>
      </c>
      <c r="D9" s="7">
        <f t="shared" si="1"/>
        <v>-2.8714349551587515</v>
      </c>
      <c r="E9" s="43"/>
      <c r="F9" s="27"/>
      <c r="G9" s="5">
        <v>5</v>
      </c>
      <c r="H9" s="7">
        <f t="shared" si="2"/>
        <v>-2.8716071102217695</v>
      </c>
      <c r="I9" s="7">
        <f t="shared" si="3"/>
        <v>0.54669581287207702</v>
      </c>
      <c r="J9" s="29"/>
      <c r="K9" s="27"/>
      <c r="L9" s="5">
        <v>5</v>
      </c>
      <c r="M9" s="7" t="e">
        <f t="shared" si="4"/>
        <v>#DIV/0!</v>
      </c>
      <c r="N9" s="7" t="e">
        <f t="shared" si="5"/>
        <v>#DIV/0!</v>
      </c>
      <c r="O9" s="31"/>
    </row>
    <row r="10" spans="1:15">
      <c r="A10" s="40"/>
      <c r="B10" s="6">
        <v>6</v>
      </c>
      <c r="C10" s="7">
        <f t="shared" si="0"/>
        <v>-2.8714349551587515</v>
      </c>
      <c r="D10" s="7">
        <f t="shared" si="1"/>
        <v>0.54671002791770662</v>
      </c>
      <c r="E10" s="43"/>
      <c r="F10" s="27"/>
      <c r="G10" s="5">
        <v>6</v>
      </c>
      <c r="H10" s="7">
        <f t="shared" si="2"/>
        <v>0.54669581287207702</v>
      </c>
      <c r="I10" s="7">
        <f t="shared" si="3"/>
        <v>-2.8714216799989787</v>
      </c>
      <c r="J10" s="29"/>
      <c r="K10" s="27"/>
      <c r="L10" s="5">
        <v>6</v>
      </c>
      <c r="M10" s="7" t="e">
        <f t="shared" si="4"/>
        <v>#DIV/0!</v>
      </c>
      <c r="N10" s="7" t="e">
        <f t="shared" si="5"/>
        <v>#DIV/0!</v>
      </c>
      <c r="O10" s="31"/>
    </row>
    <row r="11" spans="1:15">
      <c r="A11" s="40"/>
      <c r="B11" s="6">
        <v>7</v>
      </c>
      <c r="C11" s="7">
        <f t="shared" si="0"/>
        <v>0.54671002791770662</v>
      </c>
      <c r="D11" s="7">
        <f t="shared" si="1"/>
        <v>-2.8714282702741278</v>
      </c>
      <c r="E11" s="43"/>
      <c r="F11" s="27"/>
      <c r="G11" s="5">
        <v>7</v>
      </c>
      <c r="H11" s="7">
        <f t="shared" si="2"/>
        <v>-2.8714216799989787</v>
      </c>
      <c r="I11" s="7">
        <f t="shared" si="3"/>
        <v>0.54671112399668398</v>
      </c>
      <c r="J11" s="29"/>
      <c r="K11" s="27"/>
      <c r="L11" s="5">
        <v>7</v>
      </c>
      <c r="M11" s="7" t="e">
        <f t="shared" si="4"/>
        <v>#DIV/0!</v>
      </c>
      <c r="N11" s="7" t="e">
        <f t="shared" si="5"/>
        <v>#DIV/0!</v>
      </c>
      <c r="O11" s="31"/>
    </row>
    <row r="12" spans="1:15">
      <c r="A12" s="40"/>
      <c r="B12" s="6">
        <v>8</v>
      </c>
      <c r="C12" s="7">
        <f t="shared" si="0"/>
        <v>-2.8714282702741278</v>
      </c>
      <c r="D12" s="7">
        <f t="shared" si="1"/>
        <v>0.54671057986415705</v>
      </c>
      <c r="E12" s="43"/>
      <c r="F12" s="27"/>
      <c r="G12" s="5">
        <v>8</v>
      </c>
      <c r="H12" s="7">
        <f t="shared" si="2"/>
        <v>0.54671112399668398</v>
      </c>
      <c r="I12" s="7">
        <f t="shared" si="3"/>
        <v>-2.8714287784929127</v>
      </c>
      <c r="J12" s="29"/>
      <c r="K12" s="27"/>
      <c r="L12" s="5">
        <v>8</v>
      </c>
      <c r="M12" s="7" t="e">
        <f t="shared" si="4"/>
        <v>#DIV/0!</v>
      </c>
      <c r="N12" s="7" t="e">
        <f t="shared" si="5"/>
        <v>#DIV/0!</v>
      </c>
      <c r="O12" s="31"/>
    </row>
    <row r="13" spans="1:15">
      <c r="A13" s="40"/>
      <c r="B13" s="6">
        <v>9</v>
      </c>
      <c r="C13" s="7">
        <f t="shared" si="0"/>
        <v>0.54671057986415705</v>
      </c>
      <c r="D13" s="7">
        <f t="shared" si="1"/>
        <v>-2.8714285261939381</v>
      </c>
      <c r="E13" s="43"/>
      <c r="F13" s="27"/>
      <c r="G13" s="5">
        <v>9</v>
      </c>
      <c r="H13" s="7">
        <f t="shared" si="2"/>
        <v>-2.8714287784929127</v>
      </c>
      <c r="I13" s="7">
        <f t="shared" si="3"/>
        <v>0.54671053790247748</v>
      </c>
      <c r="J13" s="29"/>
      <c r="K13" s="27"/>
      <c r="L13" s="5">
        <v>9</v>
      </c>
      <c r="M13" s="7" t="e">
        <f t="shared" si="4"/>
        <v>#DIV/0!</v>
      </c>
      <c r="N13" s="7" t="e">
        <f t="shared" si="5"/>
        <v>#DIV/0!</v>
      </c>
      <c r="O13" s="31"/>
    </row>
    <row r="14" spans="1:15">
      <c r="A14" s="41"/>
      <c r="B14" s="8">
        <v>10</v>
      </c>
      <c r="C14" s="9">
        <f t="shared" si="0"/>
        <v>-2.8714285261939381</v>
      </c>
      <c r="D14" s="9">
        <f t="shared" si="1"/>
        <v>0.54671055873383978</v>
      </c>
      <c r="E14" s="44"/>
      <c r="F14" s="28"/>
      <c r="G14" s="10">
        <v>10</v>
      </c>
      <c r="H14" s="9">
        <f t="shared" si="2"/>
        <v>0.54671053790247748</v>
      </c>
      <c r="I14" s="9">
        <f t="shared" si="3"/>
        <v>-2.871428506737578</v>
      </c>
      <c r="J14" s="30"/>
      <c r="K14" s="28"/>
      <c r="L14" s="10">
        <v>10</v>
      </c>
      <c r="M14" s="9" t="e">
        <f t="shared" si="4"/>
        <v>#DIV/0!</v>
      </c>
      <c r="N14" s="9" t="e">
        <f t="shared" si="5"/>
        <v>#DIV/0!</v>
      </c>
      <c r="O14" s="32"/>
    </row>
  </sheetData>
  <mergeCells count="8">
    <mergeCell ref="A1:O1"/>
    <mergeCell ref="A2:O2"/>
    <mergeCell ref="A3:A14"/>
    <mergeCell ref="F3:F14"/>
    <mergeCell ref="K3:K14"/>
    <mergeCell ref="E4:E14"/>
    <mergeCell ref="J4:J14"/>
    <mergeCell ref="O4:O1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14"/>
  <sheetViews>
    <sheetView topLeftCell="H1" zoomScale="69" zoomScaleNormal="69" workbookViewId="0">
      <selection activeCell="E20" sqref="E20"/>
    </sheetView>
  </sheetViews>
  <sheetFormatPr defaultRowHeight="15"/>
  <cols>
    <col min="1" max="2" width="9.140625" style="4"/>
    <col min="3" max="3" width="12" style="4" customWidth="1"/>
    <col min="4" max="4" width="31.7109375" style="4" customWidth="1"/>
    <col min="5" max="5" width="22" style="4" customWidth="1"/>
    <col min="6" max="7" width="9.140625" style="4"/>
    <col min="8" max="8" width="12.28515625" style="4" customWidth="1"/>
    <col min="9" max="9" width="33.7109375" style="4" customWidth="1"/>
    <col min="10" max="10" width="21.85546875" style="4" customWidth="1"/>
    <col min="11" max="12" width="9.140625" style="4"/>
    <col min="13" max="13" width="13.28515625" style="4" customWidth="1"/>
    <col min="14" max="14" width="34.5703125" style="4" customWidth="1"/>
    <col min="15" max="15" width="21.140625" style="4" customWidth="1"/>
    <col min="16" max="16384" width="9.140625" style="4"/>
  </cols>
  <sheetData>
    <row r="1" spans="1:15">
      <c r="A1" s="33" t="s">
        <v>63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5">
      <c r="A2" s="36" t="s">
        <v>35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8"/>
    </row>
    <row r="3" spans="1:15">
      <c r="A3" s="40" t="s">
        <v>3</v>
      </c>
      <c r="B3" s="11" t="s">
        <v>2</v>
      </c>
      <c r="C3" s="12" t="s">
        <v>4</v>
      </c>
      <c r="D3" s="13" t="s">
        <v>36</v>
      </c>
      <c r="E3" s="15" t="s">
        <v>7</v>
      </c>
      <c r="F3" s="27" t="s">
        <v>6</v>
      </c>
      <c r="G3" s="13" t="s">
        <v>2</v>
      </c>
      <c r="H3" s="13" t="s">
        <v>4</v>
      </c>
      <c r="I3" s="13" t="s">
        <v>36</v>
      </c>
      <c r="J3" s="14" t="s">
        <v>7</v>
      </c>
      <c r="K3" s="27" t="s">
        <v>11</v>
      </c>
      <c r="L3" s="13" t="s">
        <v>2</v>
      </c>
      <c r="M3" s="13" t="s">
        <v>4</v>
      </c>
      <c r="N3" s="13" t="s">
        <v>36</v>
      </c>
      <c r="O3" s="16" t="s">
        <v>7</v>
      </c>
    </row>
    <row r="4" spans="1:15">
      <c r="A4" s="40"/>
      <c r="B4" s="6">
        <v>0</v>
      </c>
      <c r="C4" s="22">
        <v>-2</v>
      </c>
      <c r="D4" s="7">
        <f>((7+C4-(((C4^2)-2)^2))/6)^(1/2)</f>
        <v>0.40824829046386302</v>
      </c>
      <c r="E4" s="43" t="s">
        <v>32</v>
      </c>
      <c r="F4" s="27"/>
      <c r="G4" s="5">
        <v>0</v>
      </c>
      <c r="H4" s="7">
        <v>0</v>
      </c>
      <c r="I4" s="7">
        <f>((7+H4-(((H4^2)-2)^2))/6)^(1/2)</f>
        <v>0.70710678118654757</v>
      </c>
      <c r="J4" s="29" t="s">
        <v>32</v>
      </c>
      <c r="K4" s="27"/>
      <c r="L4" s="5">
        <v>0</v>
      </c>
      <c r="M4" s="7">
        <v>1</v>
      </c>
      <c r="N4" s="7">
        <f>((7+M4-(((M4^2)-2)^2))/6)^(1/2)</f>
        <v>1.0801234497346435</v>
      </c>
      <c r="O4" s="31" t="s">
        <v>32</v>
      </c>
    </row>
    <row r="5" spans="1:15">
      <c r="A5" s="40"/>
      <c r="B5" s="6">
        <v>1</v>
      </c>
      <c r="C5" s="22">
        <f>D4</f>
        <v>0.40824829046386302</v>
      </c>
      <c r="D5" s="7">
        <f>((7+C5-(((C5^2)-2)^2))/6)^(1/2)</f>
        <v>0.8212934087312882</v>
      </c>
      <c r="E5" s="43"/>
      <c r="F5" s="27"/>
      <c r="G5" s="5">
        <v>1</v>
      </c>
      <c r="H5" s="22">
        <f>I4</f>
        <v>0.70710678118654757</v>
      </c>
      <c r="I5" s="7">
        <f>((7+H5-(((H5^2)-2)^2))/6)^(1/2)</f>
        <v>0.9536864248087128</v>
      </c>
      <c r="J5" s="29"/>
      <c r="K5" s="27"/>
      <c r="L5" s="5">
        <v>1</v>
      </c>
      <c r="M5" s="7">
        <f>N4</f>
        <v>1.0801234497346435</v>
      </c>
      <c r="N5" s="7">
        <f>((7+M5-(((M5^2)-2)^2))/6)^(1/2)</f>
        <v>1.1094802841338371</v>
      </c>
      <c r="O5" s="31"/>
    </row>
    <row r="6" spans="1:15">
      <c r="A6" s="40"/>
      <c r="B6" s="6">
        <v>2</v>
      </c>
      <c r="C6" s="22">
        <f t="shared" ref="C6:C14" si="0">D5</f>
        <v>0.8212934087312882</v>
      </c>
      <c r="D6" s="7">
        <f t="shared" ref="D6:D14" si="1">((7+C6-(((C6^2)-2)^2))/6)^(1/2)</f>
        <v>1.0053526552591097</v>
      </c>
      <c r="E6" s="43"/>
      <c r="F6" s="27"/>
      <c r="G6" s="5">
        <v>2</v>
      </c>
      <c r="H6" s="22">
        <f t="shared" ref="H6:H13" si="2">I5</f>
        <v>0.9536864248087128</v>
      </c>
      <c r="I6" s="7">
        <f t="shared" ref="I6:I13" si="3">((7+H6-(((H6^2)-2)^2))/6)^(1/2)</f>
        <v>1.0618015343001799</v>
      </c>
      <c r="J6" s="29"/>
      <c r="K6" s="27"/>
      <c r="L6" s="5">
        <v>2</v>
      </c>
      <c r="M6" s="7">
        <f t="shared" ref="M6:M14" si="4">N5</f>
        <v>1.1094802841338371</v>
      </c>
      <c r="N6" s="7">
        <f t="shared" ref="N6:N14" si="5">((7+M6-(((M6^2)-2)^2))/6)^(1/2)</f>
        <v>1.1193775799990917</v>
      </c>
      <c r="O6" s="31"/>
    </row>
    <row r="7" spans="1:15">
      <c r="A7" s="40"/>
      <c r="B7" s="6">
        <v>3</v>
      </c>
      <c r="C7" s="22">
        <f t="shared" si="0"/>
        <v>1.0053526552591097</v>
      </c>
      <c r="D7" s="7">
        <f t="shared" si="1"/>
        <v>1.0821818516469457</v>
      </c>
      <c r="E7" s="43"/>
      <c r="F7" s="27"/>
      <c r="G7" s="5">
        <v>3</v>
      </c>
      <c r="H7" s="22">
        <f t="shared" si="2"/>
        <v>1.0618015343001799</v>
      </c>
      <c r="I7" s="7">
        <f t="shared" si="3"/>
        <v>1.1030571183251212</v>
      </c>
      <c r="J7" s="29"/>
      <c r="K7" s="27"/>
      <c r="L7" s="5">
        <v>3</v>
      </c>
      <c r="M7" s="7">
        <f t="shared" si="4"/>
        <v>1.1193775799990917</v>
      </c>
      <c r="N7" s="7">
        <f t="shared" si="5"/>
        <v>1.122599497659218</v>
      </c>
      <c r="O7" s="31"/>
    </row>
    <row r="8" spans="1:15">
      <c r="A8" s="40"/>
      <c r="B8" s="6">
        <v>4</v>
      </c>
      <c r="C8" s="22">
        <f t="shared" si="0"/>
        <v>1.0821818516469457</v>
      </c>
      <c r="D8" s="7">
        <f t="shared" si="1"/>
        <v>1.1101903554768566</v>
      </c>
      <c r="E8" s="43"/>
      <c r="F8" s="27"/>
      <c r="G8" s="5">
        <v>4</v>
      </c>
      <c r="H8" s="22">
        <f t="shared" si="2"/>
        <v>1.1030571183251212</v>
      </c>
      <c r="I8" s="7">
        <f t="shared" si="3"/>
        <v>1.117255049063703</v>
      </c>
      <c r="J8" s="29"/>
      <c r="K8" s="27"/>
      <c r="L8" s="5">
        <v>4</v>
      </c>
      <c r="M8" s="7">
        <f t="shared" si="4"/>
        <v>1.122599497659218</v>
      </c>
      <c r="N8" s="7">
        <f t="shared" si="5"/>
        <v>1.1236354168874123</v>
      </c>
      <c r="O8" s="31"/>
    </row>
    <row r="9" spans="1:15">
      <c r="A9" s="40"/>
      <c r="B9" s="6">
        <v>5</v>
      </c>
      <c r="C9" s="22">
        <f t="shared" si="0"/>
        <v>1.1101903554768566</v>
      </c>
      <c r="D9" s="7">
        <f t="shared" si="1"/>
        <v>1.1196107087543476</v>
      </c>
      <c r="E9" s="43"/>
      <c r="F9" s="27"/>
      <c r="G9" s="5">
        <v>5</v>
      </c>
      <c r="H9" s="22">
        <f t="shared" si="2"/>
        <v>1.117255049063703</v>
      </c>
      <c r="I9" s="7">
        <f t="shared" si="3"/>
        <v>1.1219135650329222</v>
      </c>
      <c r="J9" s="29"/>
      <c r="K9" s="27"/>
      <c r="L9" s="5">
        <v>5</v>
      </c>
      <c r="M9" s="7">
        <f t="shared" si="4"/>
        <v>1.1236354168874123</v>
      </c>
      <c r="N9" s="7">
        <f t="shared" si="5"/>
        <v>1.1239671240048965</v>
      </c>
      <c r="O9" s="31"/>
    </row>
    <row r="10" spans="1:15">
      <c r="A10" s="40"/>
      <c r="B10" s="6">
        <v>6</v>
      </c>
      <c r="C10" s="22">
        <f t="shared" si="0"/>
        <v>1.1196107087543476</v>
      </c>
      <c r="D10" s="7">
        <f t="shared" si="1"/>
        <v>1.1226746686466025</v>
      </c>
      <c r="E10" s="43"/>
      <c r="F10" s="27"/>
      <c r="G10" s="5">
        <v>6</v>
      </c>
      <c r="H10" s="22">
        <f t="shared" si="2"/>
        <v>1.1219135650329222</v>
      </c>
      <c r="I10" s="7">
        <f t="shared" si="3"/>
        <v>1.1234154113844341</v>
      </c>
      <c r="J10" s="29"/>
      <c r="K10" s="27"/>
      <c r="L10" s="5">
        <v>6</v>
      </c>
      <c r="M10" s="7">
        <f t="shared" si="4"/>
        <v>1.1239671240048965</v>
      </c>
      <c r="N10" s="7">
        <f t="shared" si="5"/>
        <v>1.1240731976474971</v>
      </c>
      <c r="O10" s="31"/>
    </row>
    <row r="11" spans="1:15">
      <c r="A11" s="40"/>
      <c r="B11" s="6">
        <v>7</v>
      </c>
      <c r="C11" s="22">
        <f t="shared" si="0"/>
        <v>1.1226746686466025</v>
      </c>
      <c r="D11" s="7">
        <f t="shared" si="1"/>
        <v>1.1236595094536352</v>
      </c>
      <c r="E11" s="43"/>
      <c r="F11" s="27"/>
      <c r="G11" s="5">
        <v>7</v>
      </c>
      <c r="H11" s="22">
        <f t="shared" si="2"/>
        <v>1.1234154113844341</v>
      </c>
      <c r="I11" s="7">
        <f t="shared" si="3"/>
        <v>1.1238967327149834</v>
      </c>
      <c r="J11" s="29"/>
      <c r="K11" s="27"/>
      <c r="L11" s="5">
        <v>7</v>
      </c>
      <c r="M11" s="7">
        <f t="shared" si="4"/>
        <v>1.1240731976474971</v>
      </c>
      <c r="N11" s="7">
        <f t="shared" si="5"/>
        <v>1.124107103553603</v>
      </c>
      <c r="O11" s="31"/>
    </row>
    <row r="12" spans="1:15">
      <c r="A12" s="40"/>
      <c r="B12" s="6">
        <v>8</v>
      </c>
      <c r="C12" s="22">
        <f t="shared" si="0"/>
        <v>1.1236595094536352</v>
      </c>
      <c r="D12" s="7">
        <f t="shared" si="1"/>
        <v>1.1239748306530555</v>
      </c>
      <c r="E12" s="43"/>
      <c r="F12" s="27"/>
      <c r="G12" s="5">
        <v>8</v>
      </c>
      <c r="H12" s="22">
        <f t="shared" si="2"/>
        <v>1.1238967327149834</v>
      </c>
      <c r="I12" s="7">
        <f t="shared" si="3"/>
        <v>1.1240506935645549</v>
      </c>
      <c r="J12" s="29"/>
      <c r="K12" s="27"/>
      <c r="L12" s="5">
        <v>8</v>
      </c>
      <c r="M12" s="7">
        <f t="shared" si="4"/>
        <v>1.124107103553603</v>
      </c>
      <c r="N12" s="7">
        <f t="shared" si="5"/>
        <v>1.1241179399302719</v>
      </c>
      <c r="O12" s="31"/>
    </row>
    <row r="13" spans="1:15">
      <c r="A13" s="40"/>
      <c r="B13" s="6">
        <v>9</v>
      </c>
      <c r="C13" s="22">
        <f t="shared" si="0"/>
        <v>1.1239748306530555</v>
      </c>
      <c r="D13" s="7">
        <f t="shared" si="1"/>
        <v>1.1240756612744702</v>
      </c>
      <c r="E13" s="43"/>
      <c r="F13" s="27"/>
      <c r="G13" s="5">
        <v>9</v>
      </c>
      <c r="H13" s="22">
        <f t="shared" si="2"/>
        <v>1.1240506935645549</v>
      </c>
      <c r="I13" s="7">
        <f t="shared" si="3"/>
        <v>1.1240999108214125</v>
      </c>
      <c r="J13" s="29"/>
      <c r="K13" s="27"/>
      <c r="L13" s="5">
        <v>9</v>
      </c>
      <c r="M13" s="7">
        <f t="shared" si="4"/>
        <v>1.1241179399302719</v>
      </c>
      <c r="N13" s="7">
        <f t="shared" si="5"/>
        <v>1.1241214031011808</v>
      </c>
      <c r="O13" s="31"/>
    </row>
    <row r="14" spans="1:15">
      <c r="A14" s="41"/>
      <c r="B14" s="8">
        <v>10</v>
      </c>
      <c r="C14" s="23">
        <f t="shared" si="0"/>
        <v>1.1240756612744702</v>
      </c>
      <c r="D14" s="9">
        <f t="shared" si="1"/>
        <v>1.1241078909564353</v>
      </c>
      <c r="E14" s="44"/>
      <c r="F14" s="28"/>
      <c r="G14" s="10">
        <v>10</v>
      </c>
      <c r="H14" s="23">
        <f>I13</f>
        <v>1.1240999108214125</v>
      </c>
      <c r="I14" s="9">
        <f>((7+H14-(((H14^2)-2)^2))/6)^(1/2)</f>
        <v>1.1241156411823967</v>
      </c>
      <c r="J14" s="30"/>
      <c r="K14" s="28"/>
      <c r="L14" s="10">
        <v>10</v>
      </c>
      <c r="M14" s="9">
        <f t="shared" si="4"/>
        <v>1.1241214031011808</v>
      </c>
      <c r="N14" s="9">
        <f t="shared" si="5"/>
        <v>1.1241225098720362</v>
      </c>
      <c r="O14" s="32"/>
    </row>
  </sheetData>
  <mergeCells count="8">
    <mergeCell ref="A1:O1"/>
    <mergeCell ref="A2:O2"/>
    <mergeCell ref="A3:A14"/>
    <mergeCell ref="F3:F14"/>
    <mergeCell ref="K3:K14"/>
    <mergeCell ref="E4:E14"/>
    <mergeCell ref="J4:J14"/>
    <mergeCell ref="O4:O1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4"/>
  <sheetViews>
    <sheetView topLeftCell="E1" zoomScale="53" zoomScaleNormal="53" workbookViewId="0">
      <selection activeCell="N23" sqref="N23"/>
    </sheetView>
  </sheetViews>
  <sheetFormatPr defaultRowHeight="15"/>
  <cols>
    <col min="1" max="2" width="9.140625" style="4"/>
    <col min="3" max="3" width="12" style="4" customWidth="1"/>
    <col min="4" max="4" width="33" style="4" customWidth="1"/>
    <col min="5" max="5" width="14" style="4" customWidth="1"/>
    <col min="6" max="7" width="9.140625" style="4"/>
    <col min="8" max="8" width="12.28515625" style="4" customWidth="1"/>
    <col min="9" max="9" width="33.7109375" style="4" customWidth="1"/>
    <col min="10" max="10" width="15.7109375" style="4" customWidth="1"/>
    <col min="11" max="12" width="9.140625" style="4"/>
    <col min="13" max="13" width="13.28515625" style="4" customWidth="1"/>
    <col min="14" max="14" width="34.5703125" style="4" customWidth="1"/>
    <col min="15" max="15" width="15.28515625" style="4" customWidth="1"/>
    <col min="16" max="16384" width="9.140625" style="4"/>
  </cols>
  <sheetData>
    <row r="1" spans="1:15">
      <c r="A1" s="33" t="s">
        <v>64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5">
      <c r="A2" s="36" t="s">
        <v>37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8"/>
    </row>
    <row r="3" spans="1:15">
      <c r="A3" s="40" t="s">
        <v>3</v>
      </c>
      <c r="B3" s="11" t="s">
        <v>2</v>
      </c>
      <c r="C3" s="12" t="s">
        <v>4</v>
      </c>
      <c r="D3" s="13" t="s">
        <v>38</v>
      </c>
      <c r="E3" s="15" t="s">
        <v>7</v>
      </c>
      <c r="F3" s="27" t="s">
        <v>6</v>
      </c>
      <c r="G3" s="13" t="s">
        <v>2</v>
      </c>
      <c r="H3" s="13" t="s">
        <v>4</v>
      </c>
      <c r="I3" s="13" t="s">
        <v>38</v>
      </c>
      <c r="J3" s="14" t="s">
        <v>7</v>
      </c>
      <c r="K3" s="27" t="s">
        <v>11</v>
      </c>
      <c r="L3" s="13" t="s">
        <v>2</v>
      </c>
      <c r="M3" s="13" t="s">
        <v>4</v>
      </c>
      <c r="N3" s="13" t="s">
        <v>38</v>
      </c>
      <c r="O3" s="16" t="s">
        <v>7</v>
      </c>
    </row>
    <row r="4" spans="1:15">
      <c r="A4" s="40"/>
      <c r="B4" s="6">
        <v>0</v>
      </c>
      <c r="C4" s="22">
        <v>-2</v>
      </c>
      <c r="D4" s="7">
        <f>((-((C4-1)^4))-(4*(C4^3))+(4*(C4^2))+4)/3</f>
        <v>-9.6666666666666661</v>
      </c>
      <c r="E4" s="43" t="s">
        <v>9</v>
      </c>
      <c r="F4" s="27"/>
      <c r="G4" s="5">
        <v>0</v>
      </c>
      <c r="H4" s="7">
        <v>0</v>
      </c>
      <c r="I4" s="7">
        <f>((-((H4-1)^4))-(4*(H4^3))+(4*(H4^2))+4)/3</f>
        <v>1</v>
      </c>
      <c r="J4" s="29" t="s">
        <v>8</v>
      </c>
      <c r="K4" s="27"/>
      <c r="L4" s="5">
        <v>0</v>
      </c>
      <c r="M4" s="7">
        <v>1</v>
      </c>
      <c r="N4" s="7">
        <f>((-((M4-1)^4))-(4*(M4^3))+(4*(M4^2))+4)/3</f>
        <v>1.3333333333333333</v>
      </c>
      <c r="O4" s="31" t="s">
        <v>8</v>
      </c>
    </row>
    <row r="5" spans="1:15">
      <c r="A5" s="40"/>
      <c r="B5" s="6">
        <v>1</v>
      </c>
      <c r="C5" s="22">
        <f>D4</f>
        <v>-9.6666666666666661</v>
      </c>
      <c r="D5" s="7">
        <f>((-((C5-1)^4))-(4*(C5^3))+(4*(C5^2))+4)/3</f>
        <v>-2984.8065843621403</v>
      </c>
      <c r="E5" s="43"/>
      <c r="F5" s="27"/>
      <c r="G5" s="5">
        <v>1</v>
      </c>
      <c r="H5" s="22">
        <f>I4</f>
        <v>1</v>
      </c>
      <c r="I5" s="7">
        <f>((-((H5-1)^4))-(4*(H5^3))+(4*(H5^2))+4)/3</f>
        <v>1.3333333333333333</v>
      </c>
      <c r="J5" s="29"/>
      <c r="K5" s="27"/>
      <c r="L5" s="5">
        <v>1</v>
      </c>
      <c r="M5" s="7">
        <f>N4</f>
        <v>1.3333333333333333</v>
      </c>
      <c r="N5" s="7">
        <f>((-((M5-1)^4))-(4*(M5^3))+(4*(M5^2))+4)/3</f>
        <v>0.53909465020576164</v>
      </c>
      <c r="O5" s="31"/>
    </row>
    <row r="6" spans="1:15">
      <c r="A6" s="40"/>
      <c r="B6" s="6">
        <v>2</v>
      </c>
      <c r="C6" s="22">
        <f t="shared" ref="C6:C14" si="0">D5</f>
        <v>-2984.8065843621403</v>
      </c>
      <c r="D6" s="7">
        <f t="shared" ref="D6:D14" si="1">((-((C6-1)^4))-(4*(C6^3))+(4*(C6^2))+4)/3</f>
        <v>-26457184086990.879</v>
      </c>
      <c r="E6" s="43"/>
      <c r="F6" s="27"/>
      <c r="G6" s="5">
        <v>2</v>
      </c>
      <c r="H6" s="22">
        <f t="shared" ref="H6:H14" si="2">I5</f>
        <v>1.3333333333333333</v>
      </c>
      <c r="I6" s="7">
        <f t="shared" ref="I6:I14" si="3">((-((H6-1)^4))-(4*(H6^3))+(4*(H6^2))+4)/3</f>
        <v>0.53909465020576164</v>
      </c>
      <c r="J6" s="29"/>
      <c r="K6" s="27"/>
      <c r="L6" s="5">
        <v>2</v>
      </c>
      <c r="M6" s="7">
        <f t="shared" ref="M6:M14" si="4">N5</f>
        <v>0.53909465020576164</v>
      </c>
      <c r="N6" s="7">
        <f t="shared" ref="N6:N14" si="5">((-((M6-1)^4))-(4*(M6^3))+(4*(M6^2))+4)/3</f>
        <v>1.4968902548634142</v>
      </c>
      <c r="O6" s="31"/>
    </row>
    <row r="7" spans="1:15">
      <c r="A7" s="40"/>
      <c r="B7" s="6">
        <v>3</v>
      </c>
      <c r="C7" s="22">
        <f t="shared" si="0"/>
        <v>-26457184086990.879</v>
      </c>
      <c r="D7" s="7">
        <f t="shared" si="1"/>
        <v>-1.6332520868040246E+53</v>
      </c>
      <c r="E7" s="43"/>
      <c r="F7" s="27"/>
      <c r="G7" s="5">
        <v>3</v>
      </c>
      <c r="H7" s="22">
        <f t="shared" si="2"/>
        <v>0.53909465020576164</v>
      </c>
      <c r="I7" s="7">
        <f t="shared" si="3"/>
        <v>1.4968902548634142</v>
      </c>
      <c r="J7" s="29"/>
      <c r="K7" s="27"/>
      <c r="L7" s="5">
        <v>3</v>
      </c>
      <c r="M7" s="7">
        <f t="shared" si="4"/>
        <v>1.4968902548634142</v>
      </c>
      <c r="N7" s="7">
        <f t="shared" si="5"/>
        <v>-0.17148288767301523</v>
      </c>
      <c r="O7" s="31"/>
    </row>
    <row r="8" spans="1:15">
      <c r="A8" s="40"/>
      <c r="B8" s="6">
        <v>4</v>
      </c>
      <c r="C8" s="22">
        <f t="shared" si="0"/>
        <v>-1.6332520868040246E+53</v>
      </c>
      <c r="D8" s="7">
        <f t="shared" si="1"/>
        <v>-2.3718740974611321E+212</v>
      </c>
      <c r="E8" s="43"/>
      <c r="F8" s="27"/>
      <c r="G8" s="5">
        <v>4</v>
      </c>
      <c r="H8" s="22">
        <f t="shared" si="2"/>
        <v>1.4968902548634142</v>
      </c>
      <c r="I8" s="7">
        <f t="shared" si="3"/>
        <v>-0.17148288767301523</v>
      </c>
      <c r="J8" s="29"/>
      <c r="K8" s="27"/>
      <c r="L8" s="5">
        <v>4</v>
      </c>
      <c r="M8" s="7">
        <f t="shared" si="4"/>
        <v>-0.17148288767301523</v>
      </c>
      <c r="N8" s="7">
        <f t="shared" si="5"/>
        <v>0.75146365084963662</v>
      </c>
      <c r="O8" s="31"/>
    </row>
    <row r="9" spans="1:15">
      <c r="A9" s="40"/>
      <c r="B9" s="6">
        <v>5</v>
      </c>
      <c r="C9" s="22">
        <f t="shared" si="0"/>
        <v>-2.3718740974611321E+212</v>
      </c>
      <c r="D9" s="7" t="e">
        <f t="shared" si="1"/>
        <v>#NUM!</v>
      </c>
      <c r="E9" s="43"/>
      <c r="F9" s="27"/>
      <c r="G9" s="5">
        <v>5</v>
      </c>
      <c r="H9" s="22">
        <f t="shared" si="2"/>
        <v>-0.17148288767301523</v>
      </c>
      <c r="I9" s="7">
        <f t="shared" si="3"/>
        <v>0.75146365084963662</v>
      </c>
      <c r="J9" s="29"/>
      <c r="K9" s="27"/>
      <c r="L9" s="5">
        <v>5</v>
      </c>
      <c r="M9" s="7">
        <f t="shared" si="4"/>
        <v>0.75146365084963662</v>
      </c>
      <c r="N9" s="7">
        <f t="shared" si="5"/>
        <v>1.5191919886359786</v>
      </c>
      <c r="O9" s="31"/>
    </row>
    <row r="10" spans="1:15">
      <c r="A10" s="40"/>
      <c r="B10" s="6">
        <v>6</v>
      </c>
      <c r="C10" s="22" t="e">
        <f t="shared" si="0"/>
        <v>#NUM!</v>
      </c>
      <c r="D10" s="7" t="e">
        <f t="shared" si="1"/>
        <v>#NUM!</v>
      </c>
      <c r="E10" s="43"/>
      <c r="F10" s="27"/>
      <c r="G10" s="5">
        <v>6</v>
      </c>
      <c r="H10" s="22">
        <f t="shared" si="2"/>
        <v>0.75146365084963662</v>
      </c>
      <c r="I10" s="7">
        <f t="shared" si="3"/>
        <v>1.5191919886359786</v>
      </c>
      <c r="J10" s="29"/>
      <c r="K10" s="27"/>
      <c r="L10" s="5">
        <v>6</v>
      </c>
      <c r="M10" s="7">
        <f t="shared" si="4"/>
        <v>1.5191919886359786</v>
      </c>
      <c r="N10" s="7">
        <f t="shared" si="5"/>
        <v>-0.28857584211600401</v>
      </c>
      <c r="O10" s="31"/>
    </row>
    <row r="11" spans="1:15">
      <c r="A11" s="40"/>
      <c r="B11" s="6">
        <v>7</v>
      </c>
      <c r="C11" s="22" t="e">
        <f t="shared" si="0"/>
        <v>#NUM!</v>
      </c>
      <c r="D11" s="7" t="e">
        <f t="shared" si="1"/>
        <v>#NUM!</v>
      </c>
      <c r="E11" s="43"/>
      <c r="F11" s="27"/>
      <c r="G11" s="5">
        <v>7</v>
      </c>
      <c r="H11" s="22">
        <f t="shared" si="2"/>
        <v>1.5191919886359786</v>
      </c>
      <c r="I11" s="7">
        <f t="shared" si="3"/>
        <v>-0.28857584211600401</v>
      </c>
      <c r="J11" s="29"/>
      <c r="K11" s="27"/>
      <c r="L11" s="5">
        <v>7</v>
      </c>
      <c r="M11" s="7">
        <f t="shared" si="4"/>
        <v>-0.28857584211600401</v>
      </c>
      <c r="N11" s="7">
        <f t="shared" si="5"/>
        <v>0.55740323442682593</v>
      </c>
      <c r="O11" s="31"/>
    </row>
    <row r="12" spans="1:15">
      <c r="A12" s="40"/>
      <c r="B12" s="6">
        <v>8</v>
      </c>
      <c r="C12" s="22" t="e">
        <f t="shared" si="0"/>
        <v>#NUM!</v>
      </c>
      <c r="D12" s="7" t="e">
        <f t="shared" si="1"/>
        <v>#NUM!</v>
      </c>
      <c r="E12" s="43"/>
      <c r="F12" s="27"/>
      <c r="G12" s="5">
        <v>8</v>
      </c>
      <c r="H12" s="22">
        <f t="shared" si="2"/>
        <v>-0.28857584211600401</v>
      </c>
      <c r="I12" s="7">
        <f t="shared" si="3"/>
        <v>0.55740323442682593</v>
      </c>
      <c r="J12" s="29"/>
      <c r="K12" s="27"/>
      <c r="L12" s="5">
        <v>8</v>
      </c>
      <c r="M12" s="7">
        <f t="shared" si="4"/>
        <v>0.55740323442682593</v>
      </c>
      <c r="N12" s="7">
        <f t="shared" si="5"/>
        <v>1.5038942439096425</v>
      </c>
      <c r="O12" s="31"/>
    </row>
    <row r="13" spans="1:15">
      <c r="A13" s="40"/>
      <c r="B13" s="6">
        <v>9</v>
      </c>
      <c r="C13" s="22" t="e">
        <f t="shared" si="0"/>
        <v>#NUM!</v>
      </c>
      <c r="D13" s="7" t="e">
        <f t="shared" si="1"/>
        <v>#NUM!</v>
      </c>
      <c r="E13" s="43"/>
      <c r="F13" s="27"/>
      <c r="G13" s="5">
        <v>9</v>
      </c>
      <c r="H13" s="22">
        <f t="shared" si="2"/>
        <v>0.55740323442682593</v>
      </c>
      <c r="I13" s="7">
        <f t="shared" si="3"/>
        <v>1.5038942439096425</v>
      </c>
      <c r="J13" s="29"/>
      <c r="K13" s="27"/>
      <c r="L13" s="5">
        <v>9</v>
      </c>
      <c r="M13" s="7">
        <f t="shared" si="4"/>
        <v>1.5038942439096425</v>
      </c>
      <c r="N13" s="7">
        <f t="shared" si="5"/>
        <v>-0.20769873159069796</v>
      </c>
      <c r="O13" s="31"/>
    </row>
    <row r="14" spans="1:15">
      <c r="A14" s="41"/>
      <c r="B14" s="8">
        <v>10</v>
      </c>
      <c r="C14" s="23" t="e">
        <f t="shared" si="0"/>
        <v>#NUM!</v>
      </c>
      <c r="D14" s="9" t="e">
        <f t="shared" si="1"/>
        <v>#NUM!</v>
      </c>
      <c r="E14" s="44"/>
      <c r="F14" s="28"/>
      <c r="G14" s="10">
        <v>10</v>
      </c>
      <c r="H14" s="23">
        <f t="shared" si="2"/>
        <v>1.5038942439096425</v>
      </c>
      <c r="I14" s="9">
        <f t="shared" si="3"/>
        <v>-0.20769873159069796</v>
      </c>
      <c r="J14" s="30"/>
      <c r="K14" s="28"/>
      <c r="L14" s="10">
        <v>10</v>
      </c>
      <c r="M14" s="9">
        <f t="shared" si="4"/>
        <v>-0.20769873159069796</v>
      </c>
      <c r="N14" s="9">
        <f t="shared" si="5"/>
        <v>0.69368886484875425</v>
      </c>
      <c r="O14" s="32"/>
    </row>
  </sheetData>
  <mergeCells count="8">
    <mergeCell ref="A1:O1"/>
    <mergeCell ref="A2:O2"/>
    <mergeCell ref="A3:A14"/>
    <mergeCell ref="F3:F14"/>
    <mergeCell ref="K3:K14"/>
    <mergeCell ref="E4:E14"/>
    <mergeCell ref="J4:J14"/>
    <mergeCell ref="O4:O1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4"/>
  <sheetViews>
    <sheetView topLeftCell="E1" zoomScale="62" zoomScaleNormal="62" workbookViewId="0">
      <selection activeCell="F22" sqref="F22"/>
    </sheetView>
  </sheetViews>
  <sheetFormatPr defaultRowHeight="15"/>
  <cols>
    <col min="1" max="2" width="9.140625" style="4"/>
    <col min="3" max="3" width="12" style="4" customWidth="1"/>
    <col min="4" max="4" width="26.5703125" style="4" customWidth="1"/>
    <col min="5" max="5" width="12.28515625" style="4" customWidth="1"/>
    <col min="6" max="7" width="9.140625" style="4"/>
    <col min="8" max="8" width="12.28515625" style="4" customWidth="1"/>
    <col min="9" max="9" width="25.7109375" style="4" customWidth="1"/>
    <col min="10" max="10" width="15.7109375" style="4" customWidth="1"/>
    <col min="11" max="12" width="9.140625" style="4"/>
    <col min="13" max="13" width="13.28515625" style="4" customWidth="1"/>
    <col min="14" max="14" width="25.28515625" style="4" customWidth="1"/>
    <col min="15" max="15" width="15.28515625" style="4" customWidth="1"/>
    <col min="16" max="16384" width="9.140625" style="4"/>
  </cols>
  <sheetData>
    <row r="1" spans="1:15">
      <c r="A1" s="33" t="s">
        <v>65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5">
      <c r="A2" s="36" t="s">
        <v>39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8"/>
    </row>
    <row r="3" spans="1:15">
      <c r="A3" s="40" t="s">
        <v>3</v>
      </c>
      <c r="B3" s="11" t="s">
        <v>2</v>
      </c>
      <c r="C3" s="12" t="s">
        <v>4</v>
      </c>
      <c r="D3" s="13" t="s">
        <v>40</v>
      </c>
      <c r="E3" s="15" t="s">
        <v>7</v>
      </c>
      <c r="F3" s="27" t="s">
        <v>6</v>
      </c>
      <c r="G3" s="13" t="s">
        <v>2</v>
      </c>
      <c r="H3" s="13" t="s">
        <v>4</v>
      </c>
      <c r="I3" s="13" t="s">
        <v>40</v>
      </c>
      <c r="J3" s="14" t="s">
        <v>7</v>
      </c>
      <c r="K3" s="27" t="s">
        <v>11</v>
      </c>
      <c r="L3" s="13" t="s">
        <v>2</v>
      </c>
      <c r="M3" s="13" t="s">
        <v>4</v>
      </c>
      <c r="N3" s="13" t="s">
        <v>40</v>
      </c>
      <c r="O3" s="16" t="s">
        <v>7</v>
      </c>
    </row>
    <row r="4" spans="1:15">
      <c r="A4" s="40"/>
      <c r="B4" s="6">
        <v>0</v>
      </c>
      <c r="C4" s="22">
        <v>-2</v>
      </c>
      <c r="D4" s="7">
        <f>(3/2)-((C4^4)/(2*(C4+1)))</f>
        <v>9.5</v>
      </c>
      <c r="E4" s="43" t="s">
        <v>9</v>
      </c>
      <c r="F4" s="27"/>
      <c r="G4" s="5">
        <v>0</v>
      </c>
      <c r="H4" s="7">
        <v>0</v>
      </c>
      <c r="I4" s="7">
        <f>(3/2)-((H4^4)/(2*(H4+1)))</f>
        <v>1.5</v>
      </c>
      <c r="J4" s="29" t="s">
        <v>8</v>
      </c>
      <c r="K4" s="27"/>
      <c r="L4" s="5">
        <v>0</v>
      </c>
      <c r="M4" s="7">
        <v>1</v>
      </c>
      <c r="N4" s="7">
        <f>(3/2)-((M4^4)/(2*(M4+1)))</f>
        <v>1.25</v>
      </c>
      <c r="O4" s="31" t="s">
        <v>8</v>
      </c>
    </row>
    <row r="5" spans="1:15">
      <c r="A5" s="40"/>
      <c r="B5" s="6">
        <v>1</v>
      </c>
      <c r="C5" s="22">
        <f>D4</f>
        <v>9.5</v>
      </c>
      <c r="D5" s="7">
        <f>(3/2)-((C5^4)/(2*(C5+1)))</f>
        <v>-386.36011904761904</v>
      </c>
      <c r="E5" s="43"/>
      <c r="F5" s="27"/>
      <c r="G5" s="5">
        <v>1</v>
      </c>
      <c r="H5" s="22">
        <f>I4</f>
        <v>1.5</v>
      </c>
      <c r="I5" s="7">
        <f>(3/2)-((H5^4)/(2*(H5+1)))</f>
        <v>0.48750000000000004</v>
      </c>
      <c r="J5" s="29"/>
      <c r="K5" s="27"/>
      <c r="L5" s="5">
        <v>1</v>
      </c>
      <c r="M5" s="22">
        <f>N4</f>
        <v>1.25</v>
      </c>
      <c r="N5" s="7">
        <f>(3/2)-((M5^4)/(2*(M5+1)))</f>
        <v>0.95746527777777779</v>
      </c>
      <c r="O5" s="31"/>
    </row>
    <row r="6" spans="1:15">
      <c r="A6" s="40"/>
      <c r="B6" s="6">
        <v>2</v>
      </c>
      <c r="C6" s="22">
        <f t="shared" ref="C6:C14" si="0">D5</f>
        <v>-386.36011904761904</v>
      </c>
      <c r="D6" s="7">
        <f t="shared" ref="D6:D14" si="1">(3/2)-((C6^4)/(2*(C6+1)))</f>
        <v>28911619.809968755</v>
      </c>
      <c r="E6" s="43"/>
      <c r="F6" s="27"/>
      <c r="G6" s="5">
        <v>2</v>
      </c>
      <c r="H6" s="22">
        <f t="shared" ref="H6:H14" si="2">I5</f>
        <v>0.48750000000000004</v>
      </c>
      <c r="I6" s="7">
        <f t="shared" ref="I6:I14" si="3">(3/2)-((H6^4)/(2*(H6+1)))</f>
        <v>1.4810149602809874</v>
      </c>
      <c r="J6" s="29"/>
      <c r="K6" s="27"/>
      <c r="L6" s="5">
        <v>2</v>
      </c>
      <c r="M6" s="22">
        <f t="shared" ref="M6:M14" si="4">N5</f>
        <v>0.95746527777777779</v>
      </c>
      <c r="N6" s="7">
        <f t="shared" ref="N6:N14" si="5">(3/2)-((M6^4)/(2*(M6+1)))</f>
        <v>1.2853316240870583</v>
      </c>
      <c r="O6" s="31"/>
    </row>
    <row r="7" spans="1:15">
      <c r="A7" s="40"/>
      <c r="B7" s="6">
        <v>3</v>
      </c>
      <c r="C7" s="22">
        <f t="shared" si="0"/>
        <v>28911619.809968755</v>
      </c>
      <c r="D7" s="7">
        <f t="shared" si="1"/>
        <v>-1.2083347408185889E+22</v>
      </c>
      <c r="E7" s="43"/>
      <c r="F7" s="27"/>
      <c r="G7" s="5">
        <v>3</v>
      </c>
      <c r="H7" s="22">
        <f t="shared" si="2"/>
        <v>1.4810149602809874</v>
      </c>
      <c r="I7" s="7">
        <f t="shared" si="3"/>
        <v>0.53043170995386457</v>
      </c>
      <c r="J7" s="29"/>
      <c r="K7" s="27"/>
      <c r="L7" s="5">
        <v>3</v>
      </c>
      <c r="M7" s="22">
        <f t="shared" si="4"/>
        <v>1.2853316240870583</v>
      </c>
      <c r="N7" s="7">
        <f t="shared" si="5"/>
        <v>0.90285259838111986</v>
      </c>
      <c r="O7" s="31"/>
    </row>
    <row r="8" spans="1:15">
      <c r="A8" s="40"/>
      <c r="B8" s="6">
        <v>4</v>
      </c>
      <c r="C8" s="22">
        <f t="shared" si="0"/>
        <v>-1.2083347408185889E+22</v>
      </c>
      <c r="D8" s="7">
        <f t="shared" si="1"/>
        <v>8.8212837189476495E+65</v>
      </c>
      <c r="E8" s="43"/>
      <c r="F8" s="27"/>
      <c r="G8" s="5">
        <v>4</v>
      </c>
      <c r="H8" s="22">
        <f t="shared" si="2"/>
        <v>0.53043170995386457</v>
      </c>
      <c r="I8" s="7">
        <f t="shared" si="3"/>
        <v>1.4741372939083734</v>
      </c>
      <c r="J8" s="29"/>
      <c r="K8" s="27"/>
      <c r="L8" s="5">
        <v>4</v>
      </c>
      <c r="M8" s="22">
        <f t="shared" si="4"/>
        <v>0.90285259838111986</v>
      </c>
      <c r="N8" s="7">
        <f t="shared" si="5"/>
        <v>1.3254048136889265</v>
      </c>
      <c r="O8" s="31"/>
    </row>
    <row r="9" spans="1:15">
      <c r="A9" s="40"/>
      <c r="B9" s="6">
        <v>5</v>
      </c>
      <c r="C9" s="22">
        <f t="shared" si="0"/>
        <v>8.8212837189476495E+65</v>
      </c>
      <c r="D9" s="7">
        <f t="shared" si="1"/>
        <v>-3.4321430117002363E+197</v>
      </c>
      <c r="E9" s="43"/>
      <c r="F9" s="27"/>
      <c r="G9" s="5">
        <v>5</v>
      </c>
      <c r="H9" s="22">
        <f t="shared" si="2"/>
        <v>1.4741372939083734</v>
      </c>
      <c r="I9" s="7">
        <f t="shared" si="3"/>
        <v>0.54567139286851973</v>
      </c>
      <c r="J9" s="29"/>
      <c r="K9" s="27"/>
      <c r="L9" s="5">
        <v>5</v>
      </c>
      <c r="M9" s="22">
        <f t="shared" si="4"/>
        <v>1.3254048136889265</v>
      </c>
      <c r="N9" s="7">
        <f>(3/2)-((M9^4)/(2*(M9+1)))</f>
        <v>0.8364622872343952</v>
      </c>
      <c r="O9" s="31"/>
    </row>
    <row r="10" spans="1:15">
      <c r="A10" s="40"/>
      <c r="B10" s="6">
        <v>6</v>
      </c>
      <c r="C10" s="22">
        <f t="shared" si="0"/>
        <v>-3.4321430117002363E+197</v>
      </c>
      <c r="D10" s="7" t="e">
        <f t="shared" si="1"/>
        <v>#NUM!</v>
      </c>
      <c r="E10" s="43"/>
      <c r="F10" s="27"/>
      <c r="G10" s="5">
        <v>6</v>
      </c>
      <c r="H10" s="22">
        <f t="shared" si="2"/>
        <v>0.54567139286851973</v>
      </c>
      <c r="I10" s="7">
        <f t="shared" si="3"/>
        <v>1.4713201034681553</v>
      </c>
      <c r="J10" s="29"/>
      <c r="K10" s="27"/>
      <c r="L10" s="5">
        <v>6</v>
      </c>
      <c r="M10" s="22">
        <f t="shared" si="4"/>
        <v>0.8364622872343952</v>
      </c>
      <c r="N10" s="7">
        <f t="shared" si="5"/>
        <v>1.3667174017101054</v>
      </c>
      <c r="O10" s="31"/>
    </row>
    <row r="11" spans="1:15">
      <c r="A11" s="40"/>
      <c r="B11" s="6">
        <v>7</v>
      </c>
      <c r="C11" s="22" t="e">
        <f t="shared" si="0"/>
        <v>#NUM!</v>
      </c>
      <c r="D11" s="7" t="e">
        <f t="shared" si="1"/>
        <v>#NUM!</v>
      </c>
      <c r="E11" s="43"/>
      <c r="F11" s="27"/>
      <c r="G11" s="5">
        <v>7</v>
      </c>
      <c r="H11" s="22">
        <f t="shared" si="2"/>
        <v>1.4713201034681553</v>
      </c>
      <c r="I11" s="7">
        <f t="shared" si="3"/>
        <v>0.55186609223061545</v>
      </c>
      <c r="J11" s="29"/>
      <c r="K11" s="27"/>
      <c r="L11" s="5">
        <v>7</v>
      </c>
      <c r="M11" s="22">
        <f t="shared" si="4"/>
        <v>1.3667174017101054</v>
      </c>
      <c r="N11" s="7">
        <f t="shared" si="5"/>
        <v>0.76287948772694014</v>
      </c>
      <c r="O11" s="31"/>
    </row>
    <row r="12" spans="1:15">
      <c r="A12" s="40"/>
      <c r="B12" s="6">
        <v>8</v>
      </c>
      <c r="C12" s="22" t="e">
        <f t="shared" si="0"/>
        <v>#NUM!</v>
      </c>
      <c r="D12" s="7" t="e">
        <f t="shared" si="1"/>
        <v>#NUM!</v>
      </c>
      <c r="E12" s="43"/>
      <c r="F12" s="27"/>
      <c r="G12" s="5">
        <v>8</v>
      </c>
      <c r="H12" s="22">
        <f t="shared" si="2"/>
        <v>0.55186609223061545</v>
      </c>
      <c r="I12" s="7">
        <f t="shared" si="3"/>
        <v>1.4701151827702446</v>
      </c>
      <c r="J12" s="29"/>
      <c r="K12" s="27"/>
      <c r="L12" s="5">
        <v>8</v>
      </c>
      <c r="M12" s="22">
        <f t="shared" si="4"/>
        <v>0.76287948772694014</v>
      </c>
      <c r="N12" s="7">
        <f t="shared" si="5"/>
        <v>1.4039336852369932</v>
      </c>
      <c r="O12" s="31"/>
    </row>
    <row r="13" spans="1:15">
      <c r="A13" s="40"/>
      <c r="B13" s="6">
        <v>9</v>
      </c>
      <c r="C13" s="22" t="e">
        <f t="shared" si="0"/>
        <v>#NUM!</v>
      </c>
      <c r="D13" s="7" t="e">
        <f t="shared" si="1"/>
        <v>#NUM!</v>
      </c>
      <c r="E13" s="43"/>
      <c r="F13" s="27"/>
      <c r="G13" s="5">
        <v>9</v>
      </c>
      <c r="H13" s="22">
        <f t="shared" si="2"/>
        <v>1.4701151827702446</v>
      </c>
      <c r="I13" s="7">
        <f t="shared" si="3"/>
        <v>0.55450714657384692</v>
      </c>
      <c r="J13" s="29"/>
      <c r="K13" s="27"/>
      <c r="L13" s="5">
        <v>9</v>
      </c>
      <c r="M13" s="22">
        <f t="shared" si="4"/>
        <v>1.4039336852369932</v>
      </c>
      <c r="N13" s="7">
        <f t="shared" si="5"/>
        <v>0.69195806711498509</v>
      </c>
      <c r="O13" s="31"/>
    </row>
    <row r="14" spans="1:15">
      <c r="A14" s="41"/>
      <c r="B14" s="8">
        <v>10</v>
      </c>
      <c r="C14" s="23" t="e">
        <f t="shared" si="0"/>
        <v>#NUM!</v>
      </c>
      <c r="D14" s="9" t="e">
        <f t="shared" si="1"/>
        <v>#NUM!</v>
      </c>
      <c r="E14" s="44"/>
      <c r="F14" s="28"/>
      <c r="G14" s="10">
        <v>10</v>
      </c>
      <c r="H14" s="23">
        <f t="shared" si="2"/>
        <v>0.55450714657384692</v>
      </c>
      <c r="I14" s="9">
        <f t="shared" si="3"/>
        <v>1.4695907385567246</v>
      </c>
      <c r="J14" s="30"/>
      <c r="K14" s="28"/>
      <c r="L14" s="10">
        <v>10</v>
      </c>
      <c r="M14" s="23">
        <f t="shared" si="4"/>
        <v>0.69195806711498509</v>
      </c>
      <c r="N14" s="9">
        <f t="shared" si="5"/>
        <v>1.4322515261603828</v>
      </c>
      <c r="O14" s="32"/>
    </row>
  </sheetData>
  <mergeCells count="8">
    <mergeCell ref="A1:O1"/>
    <mergeCell ref="A2:O2"/>
    <mergeCell ref="A3:A14"/>
    <mergeCell ref="F3:F14"/>
    <mergeCell ref="K3:K14"/>
    <mergeCell ref="E4:E14"/>
    <mergeCell ref="J4:J14"/>
    <mergeCell ref="O4:O1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14"/>
  <sheetViews>
    <sheetView topLeftCell="F1" zoomScale="66" zoomScaleNormal="66" workbookViewId="0">
      <selection activeCell="N22" sqref="N22"/>
    </sheetView>
  </sheetViews>
  <sheetFormatPr defaultRowHeight="15"/>
  <cols>
    <col min="1" max="2" width="9.140625" style="4"/>
    <col min="3" max="3" width="12" style="4" customWidth="1"/>
    <col min="4" max="4" width="21.140625" style="4" customWidth="1"/>
    <col min="5" max="5" width="12.28515625" style="4" customWidth="1"/>
    <col min="6" max="7" width="9.140625" style="4"/>
    <col min="8" max="8" width="12.28515625" style="4" customWidth="1"/>
    <col min="9" max="9" width="21" style="4" customWidth="1"/>
    <col min="10" max="10" width="24.85546875" style="4" customWidth="1"/>
    <col min="11" max="12" width="9.140625" style="4"/>
    <col min="13" max="13" width="13.28515625" style="4" customWidth="1"/>
    <col min="14" max="14" width="19.7109375" style="4" customWidth="1"/>
    <col min="15" max="15" width="24.85546875" style="4" customWidth="1"/>
    <col min="16" max="16384" width="9.140625" style="4"/>
  </cols>
  <sheetData>
    <row r="1" spans="1:15">
      <c r="A1" s="33" t="s">
        <v>66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5">
      <c r="A2" s="36" t="s">
        <v>41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8"/>
    </row>
    <row r="3" spans="1:15">
      <c r="A3" s="40" t="s">
        <v>3</v>
      </c>
      <c r="B3" s="11" t="s">
        <v>2</v>
      </c>
      <c r="C3" s="12" t="s">
        <v>4</v>
      </c>
      <c r="D3" s="13" t="s">
        <v>42</v>
      </c>
      <c r="E3" s="15" t="s">
        <v>7</v>
      </c>
      <c r="F3" s="27" t="s">
        <v>6</v>
      </c>
      <c r="G3" s="13" t="s">
        <v>2</v>
      </c>
      <c r="H3" s="13" t="s">
        <v>4</v>
      </c>
      <c r="I3" s="13" t="s">
        <v>42</v>
      </c>
      <c r="J3" s="14" t="s">
        <v>7</v>
      </c>
      <c r="K3" s="27" t="s">
        <v>11</v>
      </c>
      <c r="L3" s="13" t="s">
        <v>2</v>
      </c>
      <c r="M3" s="13" t="s">
        <v>4</v>
      </c>
      <c r="N3" s="13" t="s">
        <v>42</v>
      </c>
      <c r="O3" s="16" t="s">
        <v>7</v>
      </c>
    </row>
    <row r="4" spans="1:15">
      <c r="A4" s="40"/>
      <c r="B4" s="6">
        <v>0</v>
      </c>
      <c r="C4" s="22">
        <v>-2</v>
      </c>
      <c r="D4" s="7">
        <f>((C4^4)/(3 - (2*C4)))-1</f>
        <v>1.2857142857142856</v>
      </c>
      <c r="E4" s="43" t="s">
        <v>9</v>
      </c>
      <c r="F4" s="27"/>
      <c r="G4" s="5">
        <v>0</v>
      </c>
      <c r="H4" s="21">
        <v>0</v>
      </c>
      <c r="I4" s="21">
        <f>((H4^4)/(3-(2*H4)))-1</f>
        <v>-1</v>
      </c>
      <c r="J4" s="29" t="s">
        <v>43</v>
      </c>
      <c r="K4" s="27"/>
      <c r="L4" s="5">
        <v>0</v>
      </c>
      <c r="M4" s="22">
        <v>1</v>
      </c>
      <c r="N4" s="22">
        <f>((M4^4)/(3-(2*M4)))-1</f>
        <v>0</v>
      </c>
      <c r="O4" s="31" t="s">
        <v>43</v>
      </c>
    </row>
    <row r="5" spans="1:15">
      <c r="A5" s="40"/>
      <c r="B5" s="6">
        <v>1</v>
      </c>
      <c r="C5" s="22">
        <f>D4</f>
        <v>1.2857142857142856</v>
      </c>
      <c r="D5" s="7">
        <f>((C5^4)/(3-(2*C5)))-1</f>
        <v>5.3760932944606346</v>
      </c>
      <c r="E5" s="43"/>
      <c r="F5" s="27"/>
      <c r="G5" s="5">
        <v>1</v>
      </c>
      <c r="H5" s="21">
        <f>I4</f>
        <v>-1</v>
      </c>
      <c r="I5" s="21">
        <f>((H5^4)/(3-(2*H5)))-1</f>
        <v>-0.8</v>
      </c>
      <c r="J5" s="29"/>
      <c r="K5" s="27"/>
      <c r="L5" s="5">
        <v>1</v>
      </c>
      <c r="M5" s="22">
        <f>N4</f>
        <v>0</v>
      </c>
      <c r="N5" s="22">
        <f>((M5^4)/(3-(2*M5)))-1</f>
        <v>-1</v>
      </c>
      <c r="O5" s="31"/>
    </row>
    <row r="6" spans="1:15">
      <c r="A6" s="40"/>
      <c r="B6" s="6">
        <v>2</v>
      </c>
      <c r="C6" s="22">
        <f t="shared" ref="C6:C14" si="0">D5</f>
        <v>5.3760932944606346</v>
      </c>
      <c r="D6" s="7">
        <f t="shared" ref="D6:D14" si="1">((C6^4)/(3-(2*C6)))-1</f>
        <v>-108.75637411191957</v>
      </c>
      <c r="E6" s="43"/>
      <c r="F6" s="27"/>
      <c r="G6" s="5">
        <v>2</v>
      </c>
      <c r="H6" s="21">
        <f t="shared" ref="H6:H14" si="2">I5</f>
        <v>-0.8</v>
      </c>
      <c r="I6" s="21">
        <f t="shared" ref="I6:I14" si="3">((H6^4)/(3-(2*H6)))-1</f>
        <v>-0.91095652173913044</v>
      </c>
      <c r="J6" s="29"/>
      <c r="K6" s="27"/>
      <c r="L6" s="5">
        <v>2</v>
      </c>
      <c r="M6" s="22">
        <f t="shared" ref="M6:M14" si="4">N5</f>
        <v>-1</v>
      </c>
      <c r="N6" s="22">
        <f t="shared" ref="N6:N14" si="5">((M6^4)/(3-(2*M6)))-1</f>
        <v>-0.8</v>
      </c>
      <c r="O6" s="31"/>
    </row>
    <row r="7" spans="1:15">
      <c r="A7" s="40"/>
      <c r="B7" s="6">
        <v>3</v>
      </c>
      <c r="C7" s="22">
        <f t="shared" si="0"/>
        <v>-108.75637411191957</v>
      </c>
      <c r="D7" s="7">
        <f t="shared" si="1"/>
        <v>634431.14301103598</v>
      </c>
      <c r="E7" s="43"/>
      <c r="F7" s="27"/>
      <c r="G7" s="5">
        <v>3</v>
      </c>
      <c r="H7" s="21">
        <f t="shared" si="2"/>
        <v>-0.91095652173913044</v>
      </c>
      <c r="I7" s="21">
        <f t="shared" si="3"/>
        <v>-0.85718585526299096</v>
      </c>
      <c r="J7" s="29"/>
      <c r="K7" s="27"/>
      <c r="L7" s="5">
        <v>3</v>
      </c>
      <c r="M7" s="22">
        <f t="shared" si="4"/>
        <v>-0.8</v>
      </c>
      <c r="N7" s="22">
        <f t="shared" si="5"/>
        <v>-0.91095652173913044</v>
      </c>
      <c r="O7" s="31"/>
    </row>
    <row r="8" spans="1:15">
      <c r="A8" s="40"/>
      <c r="B8" s="6">
        <v>4</v>
      </c>
      <c r="C8" s="22">
        <f t="shared" si="0"/>
        <v>634431.14301103598</v>
      </c>
      <c r="D8" s="7">
        <f t="shared" si="1"/>
        <v>-1.2768048147412296E+17</v>
      </c>
      <c r="E8" s="43"/>
      <c r="F8" s="27"/>
      <c r="G8" s="5">
        <v>4</v>
      </c>
      <c r="H8" s="21">
        <f t="shared" si="2"/>
        <v>-0.85718585526299096</v>
      </c>
      <c r="I8" s="21">
        <f t="shared" si="3"/>
        <v>-0.88548136524973176</v>
      </c>
      <c r="J8" s="29"/>
      <c r="K8" s="27"/>
      <c r="L8" s="5">
        <v>4</v>
      </c>
      <c r="M8" s="22">
        <f t="shared" si="4"/>
        <v>-0.91095652173913044</v>
      </c>
      <c r="N8" s="22">
        <f t="shared" si="5"/>
        <v>-0.85718585526299096</v>
      </c>
      <c r="O8" s="31"/>
    </row>
    <row r="9" spans="1:15">
      <c r="A9" s="40"/>
      <c r="B9" s="6">
        <v>5</v>
      </c>
      <c r="C9" s="22">
        <f t="shared" si="0"/>
        <v>-1.2768048147412296E+17</v>
      </c>
      <c r="D9" s="7">
        <f t="shared" si="1"/>
        <v>1.0407430980788576E+51</v>
      </c>
      <c r="E9" s="43"/>
      <c r="F9" s="27"/>
      <c r="G9" s="5">
        <v>5</v>
      </c>
      <c r="H9" s="21">
        <f t="shared" si="2"/>
        <v>-0.88548136524973176</v>
      </c>
      <c r="I9" s="21">
        <f t="shared" si="3"/>
        <v>-0.87114191288439879</v>
      </c>
      <c r="J9" s="29"/>
      <c r="K9" s="27"/>
      <c r="L9" s="5">
        <v>5</v>
      </c>
      <c r="M9" s="22">
        <f t="shared" si="4"/>
        <v>-0.85718585526299096</v>
      </c>
      <c r="N9" s="22">
        <f t="shared" si="5"/>
        <v>-0.88548136524973176</v>
      </c>
      <c r="O9" s="31"/>
    </row>
    <row r="10" spans="1:15">
      <c r="A10" s="40"/>
      <c r="B10" s="6">
        <v>6</v>
      </c>
      <c r="C10" s="22">
        <f t="shared" si="0"/>
        <v>1.0407430980788576E+51</v>
      </c>
      <c r="D10" s="7">
        <f t="shared" si="1"/>
        <v>-5.6363846395212342E+152</v>
      </c>
      <c r="E10" s="43"/>
      <c r="F10" s="27"/>
      <c r="G10" s="5">
        <v>6</v>
      </c>
      <c r="H10" s="21">
        <f t="shared" si="2"/>
        <v>-0.87114191288439879</v>
      </c>
      <c r="I10" s="21">
        <f t="shared" si="3"/>
        <v>-0.87855822839591846</v>
      </c>
      <c r="J10" s="29"/>
      <c r="K10" s="27"/>
      <c r="L10" s="5">
        <v>6</v>
      </c>
      <c r="M10" s="22">
        <f t="shared" si="4"/>
        <v>-0.88548136524973176</v>
      </c>
      <c r="N10" s="22">
        <f t="shared" si="5"/>
        <v>-0.87114191288439879</v>
      </c>
      <c r="O10" s="31"/>
    </row>
    <row r="11" spans="1:15">
      <c r="A11" s="40"/>
      <c r="B11" s="6">
        <v>7</v>
      </c>
      <c r="C11" s="22">
        <f t="shared" si="0"/>
        <v>-5.6363846395212342E+152</v>
      </c>
      <c r="D11" s="7" t="e">
        <f t="shared" si="1"/>
        <v>#NUM!</v>
      </c>
      <c r="E11" s="43"/>
      <c r="F11" s="27"/>
      <c r="G11" s="5">
        <v>7</v>
      </c>
      <c r="H11" s="21">
        <f t="shared" si="2"/>
        <v>-0.87855822839591846</v>
      </c>
      <c r="I11" s="21">
        <f t="shared" si="3"/>
        <v>-0.87476133799783562</v>
      </c>
      <c r="J11" s="29"/>
      <c r="K11" s="27"/>
      <c r="L11" s="5">
        <v>7</v>
      </c>
      <c r="M11" s="22">
        <f t="shared" si="4"/>
        <v>-0.87114191288439879</v>
      </c>
      <c r="N11" s="22">
        <f t="shared" si="5"/>
        <v>-0.87855822839591846</v>
      </c>
      <c r="O11" s="31"/>
    </row>
    <row r="12" spans="1:15">
      <c r="A12" s="40"/>
      <c r="B12" s="6">
        <v>8</v>
      </c>
      <c r="C12" s="22" t="e">
        <f t="shared" si="0"/>
        <v>#NUM!</v>
      </c>
      <c r="D12" s="7" t="e">
        <f t="shared" si="1"/>
        <v>#NUM!</v>
      </c>
      <c r="E12" s="43"/>
      <c r="F12" s="27"/>
      <c r="G12" s="5">
        <v>8</v>
      </c>
      <c r="H12" s="21">
        <f t="shared" si="2"/>
        <v>-0.87476133799783562</v>
      </c>
      <c r="I12" s="21">
        <f t="shared" si="3"/>
        <v>-0.87671553488715848</v>
      </c>
      <c r="J12" s="29"/>
      <c r="K12" s="27"/>
      <c r="L12" s="5">
        <v>8</v>
      </c>
      <c r="M12" s="22">
        <f t="shared" si="4"/>
        <v>-0.87855822839591846</v>
      </c>
      <c r="N12" s="22">
        <f t="shared" si="5"/>
        <v>-0.87476133799783562</v>
      </c>
      <c r="O12" s="31"/>
    </row>
    <row r="13" spans="1:15">
      <c r="A13" s="40"/>
      <c r="B13" s="6">
        <v>9</v>
      </c>
      <c r="C13" s="22" t="e">
        <f t="shared" si="0"/>
        <v>#NUM!</v>
      </c>
      <c r="D13" s="7" t="e">
        <f t="shared" si="1"/>
        <v>#NUM!</v>
      </c>
      <c r="E13" s="43"/>
      <c r="F13" s="27"/>
      <c r="G13" s="5">
        <v>9</v>
      </c>
      <c r="H13" s="21">
        <f t="shared" si="2"/>
        <v>-0.87671553488715848</v>
      </c>
      <c r="I13" s="21">
        <f t="shared" si="3"/>
        <v>-0.87571245554897426</v>
      </c>
      <c r="J13" s="29"/>
      <c r="K13" s="27"/>
      <c r="L13" s="5">
        <v>9</v>
      </c>
      <c r="M13" s="22">
        <f t="shared" si="4"/>
        <v>-0.87476133799783562</v>
      </c>
      <c r="N13" s="22">
        <f t="shared" si="5"/>
        <v>-0.87671553488715848</v>
      </c>
      <c r="O13" s="31"/>
    </row>
    <row r="14" spans="1:15">
      <c r="A14" s="41"/>
      <c r="B14" s="8">
        <v>10</v>
      </c>
      <c r="C14" s="23" t="e">
        <f t="shared" si="0"/>
        <v>#NUM!</v>
      </c>
      <c r="D14" s="9" t="e">
        <f t="shared" si="1"/>
        <v>#NUM!</v>
      </c>
      <c r="E14" s="44"/>
      <c r="F14" s="28"/>
      <c r="G14" s="10">
        <v>10</v>
      </c>
      <c r="H14" s="24">
        <f t="shared" si="2"/>
        <v>-0.87571245554897426</v>
      </c>
      <c r="I14" s="24">
        <f t="shared" si="3"/>
        <v>-0.87622804887409822</v>
      </c>
      <c r="J14" s="30"/>
      <c r="K14" s="28"/>
      <c r="L14" s="10">
        <v>10</v>
      </c>
      <c r="M14" s="23">
        <f t="shared" si="4"/>
        <v>-0.87671553488715848</v>
      </c>
      <c r="N14" s="23">
        <f t="shared" si="5"/>
        <v>-0.87571245554897426</v>
      </c>
      <c r="O14" s="32"/>
    </row>
  </sheetData>
  <mergeCells count="8">
    <mergeCell ref="A1:O1"/>
    <mergeCell ref="A2:O2"/>
    <mergeCell ref="A3:A14"/>
    <mergeCell ref="F3:F14"/>
    <mergeCell ref="K3:K14"/>
    <mergeCell ref="E4:E14"/>
    <mergeCell ref="J4:J14"/>
    <mergeCell ref="O4:O1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14"/>
  <sheetViews>
    <sheetView topLeftCell="F1" zoomScale="73" zoomScaleNormal="73" workbookViewId="0">
      <selection activeCell="N20" sqref="N20"/>
    </sheetView>
  </sheetViews>
  <sheetFormatPr defaultRowHeight="15"/>
  <cols>
    <col min="1" max="2" width="9.140625" style="4"/>
    <col min="3" max="3" width="12" style="4" customWidth="1"/>
    <col min="4" max="4" width="26.42578125" style="4" customWidth="1"/>
    <col min="5" max="5" width="12.28515625" style="4" customWidth="1"/>
    <col min="6" max="7" width="9.140625" style="4"/>
    <col min="8" max="8" width="12.28515625" style="4" customWidth="1"/>
    <col min="9" max="9" width="26.42578125" style="4" customWidth="1"/>
    <col min="10" max="10" width="11.28515625" style="4" customWidth="1"/>
    <col min="11" max="12" width="9.140625" style="4"/>
    <col min="13" max="13" width="13.28515625" style="4" customWidth="1"/>
    <col min="14" max="14" width="26.42578125" style="4" customWidth="1"/>
    <col min="15" max="15" width="11" style="4" customWidth="1"/>
    <col min="16" max="16384" width="9.140625" style="4"/>
  </cols>
  <sheetData>
    <row r="1" spans="1:15">
      <c r="A1" s="33" t="s">
        <v>67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5">
      <c r="A2" s="36" t="s">
        <v>44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8"/>
    </row>
    <row r="3" spans="1:15">
      <c r="A3" s="40" t="s">
        <v>3</v>
      </c>
      <c r="B3" s="11" t="s">
        <v>2</v>
      </c>
      <c r="C3" s="12" t="s">
        <v>4</v>
      </c>
      <c r="D3" s="13" t="s">
        <v>45</v>
      </c>
      <c r="E3" s="15" t="s">
        <v>7</v>
      </c>
      <c r="F3" s="27" t="s">
        <v>6</v>
      </c>
      <c r="G3" s="13" t="s">
        <v>2</v>
      </c>
      <c r="H3" s="13" t="s">
        <v>4</v>
      </c>
      <c r="I3" s="13" t="s">
        <v>45</v>
      </c>
      <c r="J3" s="14" t="s">
        <v>7</v>
      </c>
      <c r="K3" s="27" t="s">
        <v>11</v>
      </c>
      <c r="L3" s="13" t="s">
        <v>2</v>
      </c>
      <c r="M3" s="13" t="s">
        <v>4</v>
      </c>
      <c r="N3" s="13" t="s">
        <v>45</v>
      </c>
      <c r="O3" s="16" t="s">
        <v>7</v>
      </c>
    </row>
    <row r="4" spans="1:15">
      <c r="A4" s="40"/>
      <c r="B4" s="6">
        <v>0</v>
      </c>
      <c r="C4" s="22">
        <v>-2</v>
      </c>
      <c r="D4" s="7" t="e">
        <f>((-(C4^4))-((C4-1)^2)-C4+4)^(1/2)</f>
        <v>#NUM!</v>
      </c>
      <c r="E4" s="43" t="s">
        <v>9</v>
      </c>
      <c r="F4" s="27"/>
      <c r="G4" s="5">
        <v>0</v>
      </c>
      <c r="H4" s="21">
        <v>0</v>
      </c>
      <c r="I4" s="21">
        <f>((-(H4^4))-((H4-1)^2)-H4+4)^(1/2)</f>
        <v>1.7320508075688772</v>
      </c>
      <c r="J4" s="29" t="s">
        <v>9</v>
      </c>
      <c r="K4" s="27"/>
      <c r="L4" s="5">
        <v>0</v>
      </c>
      <c r="M4" s="22">
        <v>1</v>
      </c>
      <c r="N4" s="22">
        <f>((-(M4^4))-((M4-1)^2)-M4+4)^(1/2)</f>
        <v>1.4142135623730951</v>
      </c>
      <c r="O4" s="31" t="s">
        <v>9</v>
      </c>
    </row>
    <row r="5" spans="1:15">
      <c r="A5" s="40"/>
      <c r="B5" s="6">
        <v>1</v>
      </c>
      <c r="C5" s="22" t="e">
        <f>D4</f>
        <v>#NUM!</v>
      </c>
      <c r="D5" s="7" t="e">
        <f>((-(C5^4))-((C5-1)^2)-C5+4)^(1/2)</f>
        <v>#NUM!</v>
      </c>
      <c r="E5" s="43"/>
      <c r="F5" s="27"/>
      <c r="G5" s="5">
        <v>1</v>
      </c>
      <c r="H5" s="21">
        <f>I4</f>
        <v>1.7320508075688772</v>
      </c>
      <c r="I5" s="21" t="e">
        <f>((-(H5^4))-((H5-1)^2)-H5+4)^(1/2)</f>
        <v>#NUM!</v>
      </c>
      <c r="J5" s="29"/>
      <c r="K5" s="27"/>
      <c r="L5" s="5">
        <v>1</v>
      </c>
      <c r="M5" s="22">
        <f>N4</f>
        <v>1.4142135623730951</v>
      </c>
      <c r="N5" s="22" t="e">
        <f>((-(M5^4))-((M5-1)^2)-M5+4)^(1/2)</f>
        <v>#NUM!</v>
      </c>
      <c r="O5" s="31"/>
    </row>
    <row r="6" spans="1:15">
      <c r="A6" s="40"/>
      <c r="B6" s="6">
        <v>2</v>
      </c>
      <c r="C6" s="22" t="e">
        <f t="shared" ref="C6:C14" si="0">D5</f>
        <v>#NUM!</v>
      </c>
      <c r="D6" s="7" t="e">
        <f t="shared" ref="D6:D14" si="1">((-(C6^4))-((C6-1)^2)-C6+4)^(1/2)</f>
        <v>#NUM!</v>
      </c>
      <c r="E6" s="43"/>
      <c r="F6" s="27"/>
      <c r="G6" s="5">
        <v>2</v>
      </c>
      <c r="H6" s="21" t="e">
        <f t="shared" ref="H6:H14" si="2">I5</f>
        <v>#NUM!</v>
      </c>
      <c r="I6" s="21" t="e">
        <f t="shared" ref="I6:I14" si="3">((-(H6^4))-((H6-1)^2)-H6+4)^(1/2)</f>
        <v>#NUM!</v>
      </c>
      <c r="J6" s="29"/>
      <c r="K6" s="27"/>
      <c r="L6" s="5">
        <v>2</v>
      </c>
      <c r="M6" s="22" t="e">
        <f t="shared" ref="M6:M14" si="4">N5</f>
        <v>#NUM!</v>
      </c>
      <c r="N6" s="22" t="e">
        <f t="shared" ref="N6:N14" si="5">((-(M6^4))-((M6-1)^2)-M6+4)^(1/2)</f>
        <v>#NUM!</v>
      </c>
      <c r="O6" s="31"/>
    </row>
    <row r="7" spans="1:15">
      <c r="A7" s="40"/>
      <c r="B7" s="6">
        <v>3</v>
      </c>
      <c r="C7" s="22" t="e">
        <f t="shared" si="0"/>
        <v>#NUM!</v>
      </c>
      <c r="D7" s="7" t="e">
        <f t="shared" si="1"/>
        <v>#NUM!</v>
      </c>
      <c r="E7" s="43"/>
      <c r="F7" s="27"/>
      <c r="G7" s="5">
        <v>3</v>
      </c>
      <c r="H7" s="21" t="e">
        <f t="shared" si="2"/>
        <v>#NUM!</v>
      </c>
      <c r="I7" s="21" t="e">
        <f t="shared" si="3"/>
        <v>#NUM!</v>
      </c>
      <c r="J7" s="29"/>
      <c r="K7" s="27"/>
      <c r="L7" s="5">
        <v>3</v>
      </c>
      <c r="M7" s="22" t="e">
        <f t="shared" si="4"/>
        <v>#NUM!</v>
      </c>
      <c r="N7" s="22" t="e">
        <f t="shared" si="5"/>
        <v>#NUM!</v>
      </c>
      <c r="O7" s="31"/>
    </row>
    <row r="8" spans="1:15">
      <c r="A8" s="40"/>
      <c r="B8" s="6">
        <v>4</v>
      </c>
      <c r="C8" s="22" t="e">
        <f t="shared" si="0"/>
        <v>#NUM!</v>
      </c>
      <c r="D8" s="7" t="e">
        <f t="shared" si="1"/>
        <v>#NUM!</v>
      </c>
      <c r="E8" s="43"/>
      <c r="F8" s="27"/>
      <c r="G8" s="5">
        <v>4</v>
      </c>
      <c r="H8" s="21" t="e">
        <f t="shared" si="2"/>
        <v>#NUM!</v>
      </c>
      <c r="I8" s="21" t="e">
        <f t="shared" si="3"/>
        <v>#NUM!</v>
      </c>
      <c r="J8" s="29"/>
      <c r="K8" s="27"/>
      <c r="L8" s="5">
        <v>4</v>
      </c>
      <c r="M8" s="22" t="e">
        <f t="shared" si="4"/>
        <v>#NUM!</v>
      </c>
      <c r="N8" s="22" t="e">
        <f t="shared" si="5"/>
        <v>#NUM!</v>
      </c>
      <c r="O8" s="31"/>
    </row>
    <row r="9" spans="1:15">
      <c r="A9" s="40"/>
      <c r="B9" s="6">
        <v>5</v>
      </c>
      <c r="C9" s="22" t="e">
        <f t="shared" si="0"/>
        <v>#NUM!</v>
      </c>
      <c r="D9" s="7" t="e">
        <f t="shared" si="1"/>
        <v>#NUM!</v>
      </c>
      <c r="E9" s="43"/>
      <c r="F9" s="27"/>
      <c r="G9" s="5">
        <v>5</v>
      </c>
      <c r="H9" s="21" t="e">
        <f t="shared" si="2"/>
        <v>#NUM!</v>
      </c>
      <c r="I9" s="21" t="e">
        <f t="shared" si="3"/>
        <v>#NUM!</v>
      </c>
      <c r="J9" s="29"/>
      <c r="K9" s="27"/>
      <c r="L9" s="5">
        <v>5</v>
      </c>
      <c r="M9" s="22" t="e">
        <f t="shared" si="4"/>
        <v>#NUM!</v>
      </c>
      <c r="N9" s="22" t="e">
        <f t="shared" si="5"/>
        <v>#NUM!</v>
      </c>
      <c r="O9" s="31"/>
    </row>
    <row r="10" spans="1:15">
      <c r="A10" s="40"/>
      <c r="B10" s="6">
        <v>6</v>
      </c>
      <c r="C10" s="22" t="e">
        <f t="shared" si="0"/>
        <v>#NUM!</v>
      </c>
      <c r="D10" s="7" t="e">
        <f t="shared" si="1"/>
        <v>#NUM!</v>
      </c>
      <c r="E10" s="43"/>
      <c r="F10" s="27"/>
      <c r="G10" s="5">
        <v>6</v>
      </c>
      <c r="H10" s="21" t="e">
        <f t="shared" si="2"/>
        <v>#NUM!</v>
      </c>
      <c r="I10" s="21" t="e">
        <f t="shared" si="3"/>
        <v>#NUM!</v>
      </c>
      <c r="J10" s="29"/>
      <c r="K10" s="27"/>
      <c r="L10" s="5">
        <v>6</v>
      </c>
      <c r="M10" s="22" t="e">
        <f t="shared" si="4"/>
        <v>#NUM!</v>
      </c>
      <c r="N10" s="22" t="e">
        <f t="shared" si="5"/>
        <v>#NUM!</v>
      </c>
      <c r="O10" s="31"/>
    </row>
    <row r="11" spans="1:15">
      <c r="A11" s="40"/>
      <c r="B11" s="6">
        <v>7</v>
      </c>
      <c r="C11" s="22" t="e">
        <f t="shared" si="0"/>
        <v>#NUM!</v>
      </c>
      <c r="D11" s="7" t="e">
        <f t="shared" si="1"/>
        <v>#NUM!</v>
      </c>
      <c r="E11" s="43"/>
      <c r="F11" s="27"/>
      <c r="G11" s="5">
        <v>7</v>
      </c>
      <c r="H11" s="21" t="e">
        <f t="shared" si="2"/>
        <v>#NUM!</v>
      </c>
      <c r="I11" s="21" t="e">
        <f t="shared" si="3"/>
        <v>#NUM!</v>
      </c>
      <c r="J11" s="29"/>
      <c r="K11" s="27"/>
      <c r="L11" s="5">
        <v>7</v>
      </c>
      <c r="M11" s="22" t="e">
        <f t="shared" si="4"/>
        <v>#NUM!</v>
      </c>
      <c r="N11" s="22" t="e">
        <f t="shared" si="5"/>
        <v>#NUM!</v>
      </c>
      <c r="O11" s="31"/>
    </row>
    <row r="12" spans="1:15">
      <c r="A12" s="40"/>
      <c r="B12" s="6">
        <v>8</v>
      </c>
      <c r="C12" s="22" t="e">
        <f t="shared" si="0"/>
        <v>#NUM!</v>
      </c>
      <c r="D12" s="7" t="e">
        <f t="shared" si="1"/>
        <v>#NUM!</v>
      </c>
      <c r="E12" s="43"/>
      <c r="F12" s="27"/>
      <c r="G12" s="5">
        <v>8</v>
      </c>
      <c r="H12" s="21" t="e">
        <f t="shared" si="2"/>
        <v>#NUM!</v>
      </c>
      <c r="I12" s="21" t="e">
        <f t="shared" si="3"/>
        <v>#NUM!</v>
      </c>
      <c r="J12" s="29"/>
      <c r="K12" s="27"/>
      <c r="L12" s="5">
        <v>8</v>
      </c>
      <c r="M12" s="22" t="e">
        <f t="shared" si="4"/>
        <v>#NUM!</v>
      </c>
      <c r="N12" s="22" t="e">
        <f t="shared" si="5"/>
        <v>#NUM!</v>
      </c>
      <c r="O12" s="31"/>
    </row>
    <row r="13" spans="1:15">
      <c r="A13" s="40"/>
      <c r="B13" s="6">
        <v>9</v>
      </c>
      <c r="C13" s="22" t="e">
        <f t="shared" si="0"/>
        <v>#NUM!</v>
      </c>
      <c r="D13" s="7" t="e">
        <f t="shared" si="1"/>
        <v>#NUM!</v>
      </c>
      <c r="E13" s="43"/>
      <c r="F13" s="27"/>
      <c r="G13" s="5">
        <v>9</v>
      </c>
      <c r="H13" s="21" t="e">
        <f t="shared" si="2"/>
        <v>#NUM!</v>
      </c>
      <c r="I13" s="21" t="e">
        <f t="shared" si="3"/>
        <v>#NUM!</v>
      </c>
      <c r="J13" s="29"/>
      <c r="K13" s="27"/>
      <c r="L13" s="5">
        <v>9</v>
      </c>
      <c r="M13" s="22" t="e">
        <f t="shared" si="4"/>
        <v>#NUM!</v>
      </c>
      <c r="N13" s="22" t="e">
        <f t="shared" si="5"/>
        <v>#NUM!</v>
      </c>
      <c r="O13" s="31"/>
    </row>
    <row r="14" spans="1:15">
      <c r="A14" s="41"/>
      <c r="B14" s="8">
        <v>10</v>
      </c>
      <c r="C14" s="23" t="e">
        <f t="shared" si="0"/>
        <v>#NUM!</v>
      </c>
      <c r="D14" s="9" t="e">
        <f t="shared" si="1"/>
        <v>#NUM!</v>
      </c>
      <c r="E14" s="44"/>
      <c r="F14" s="28"/>
      <c r="G14" s="10">
        <v>10</v>
      </c>
      <c r="H14" s="24" t="e">
        <f t="shared" si="2"/>
        <v>#NUM!</v>
      </c>
      <c r="I14" s="24" t="e">
        <f t="shared" si="3"/>
        <v>#NUM!</v>
      </c>
      <c r="J14" s="30"/>
      <c r="K14" s="28"/>
      <c r="L14" s="10">
        <v>10</v>
      </c>
      <c r="M14" s="23" t="e">
        <f t="shared" si="4"/>
        <v>#NUM!</v>
      </c>
      <c r="N14" s="23" t="e">
        <f t="shared" si="5"/>
        <v>#NUM!</v>
      </c>
      <c r="O14" s="32"/>
    </row>
  </sheetData>
  <mergeCells count="8">
    <mergeCell ref="A1:O1"/>
    <mergeCell ref="A2:O2"/>
    <mergeCell ref="A3:A14"/>
    <mergeCell ref="F3:F14"/>
    <mergeCell ref="K3:K14"/>
    <mergeCell ref="E4:E14"/>
    <mergeCell ref="J4:J14"/>
    <mergeCell ref="O4:O1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14"/>
  <sheetViews>
    <sheetView topLeftCell="D1" zoomScale="59" zoomScaleNormal="59" workbookViewId="0">
      <selection activeCell="K21" sqref="K21"/>
    </sheetView>
  </sheetViews>
  <sheetFormatPr defaultRowHeight="15"/>
  <cols>
    <col min="1" max="2" width="9.140625" style="4"/>
    <col min="3" max="3" width="12" style="4" customWidth="1"/>
    <col min="4" max="4" width="26.42578125" style="4" customWidth="1"/>
    <col min="5" max="5" width="12.28515625" style="4" customWidth="1"/>
    <col min="6" max="7" width="9.140625" style="4"/>
    <col min="8" max="8" width="12.28515625" style="4" customWidth="1"/>
    <col min="9" max="9" width="26.42578125" style="4" customWidth="1"/>
    <col min="10" max="10" width="11.28515625" style="4" customWidth="1"/>
    <col min="11" max="12" width="9.140625" style="4"/>
    <col min="13" max="13" width="13.28515625" style="4" customWidth="1"/>
    <col min="14" max="14" width="26.42578125" style="4" customWidth="1"/>
    <col min="15" max="15" width="11" style="4" customWidth="1"/>
    <col min="16" max="16384" width="9.140625" style="4"/>
  </cols>
  <sheetData>
    <row r="1" spans="1:15">
      <c r="A1" s="33" t="s">
        <v>68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5">
      <c r="A2" s="36" t="s">
        <v>46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8"/>
    </row>
    <row r="3" spans="1:15">
      <c r="A3" s="40" t="s">
        <v>3</v>
      </c>
      <c r="B3" s="11" t="s">
        <v>2</v>
      </c>
      <c r="C3" s="12" t="s">
        <v>4</v>
      </c>
      <c r="D3" s="13" t="s">
        <v>47</v>
      </c>
      <c r="E3" s="15" t="s">
        <v>7</v>
      </c>
      <c r="F3" s="27" t="s">
        <v>6</v>
      </c>
      <c r="G3" s="13" t="s">
        <v>2</v>
      </c>
      <c r="H3" s="13" t="s">
        <v>4</v>
      </c>
      <c r="I3" s="13" t="s">
        <v>47</v>
      </c>
      <c r="J3" s="14" t="s">
        <v>7</v>
      </c>
      <c r="K3" s="27" t="s">
        <v>11</v>
      </c>
      <c r="L3" s="13" t="s">
        <v>2</v>
      </c>
      <c r="M3" s="13" t="s">
        <v>4</v>
      </c>
      <c r="N3" s="13" t="s">
        <v>47</v>
      </c>
      <c r="O3" s="16" t="s">
        <v>7</v>
      </c>
    </row>
    <row r="4" spans="1:15">
      <c r="A4" s="40"/>
      <c r="B4" s="6">
        <v>0</v>
      </c>
      <c r="C4" s="25">
        <v>-2</v>
      </c>
      <c r="D4" s="7" t="e">
        <f>((4-C4-(C4^2)-(C4^4))^(1/2))+1</f>
        <v>#NUM!</v>
      </c>
      <c r="E4" s="43" t="s">
        <v>9</v>
      </c>
      <c r="F4" s="27"/>
      <c r="G4" s="5">
        <v>0</v>
      </c>
      <c r="H4" s="25">
        <v>0</v>
      </c>
      <c r="I4" s="25">
        <f>((4-H4-(H4^2)-(H4^4))^(1/2))+1</f>
        <v>3</v>
      </c>
      <c r="J4" s="29" t="s">
        <v>9</v>
      </c>
      <c r="K4" s="27"/>
      <c r="L4" s="5">
        <v>0</v>
      </c>
      <c r="M4" s="25">
        <v>1</v>
      </c>
      <c r="N4" s="25">
        <f>((4-M4-(M4^2)-(M4^4))^(1/2))+1</f>
        <v>2</v>
      </c>
      <c r="O4" s="31" t="s">
        <v>9</v>
      </c>
    </row>
    <row r="5" spans="1:15">
      <c r="A5" s="40"/>
      <c r="B5" s="6">
        <v>1</v>
      </c>
      <c r="C5" s="22" t="e">
        <f>D4</f>
        <v>#NUM!</v>
      </c>
      <c r="D5" s="7" t="e">
        <f>((4-C5-(C5^2)-(C5^4))^(1/2))+1</f>
        <v>#NUM!</v>
      </c>
      <c r="E5" s="43"/>
      <c r="F5" s="27"/>
      <c r="G5" s="5">
        <v>1</v>
      </c>
      <c r="H5" s="25">
        <f>I4</f>
        <v>3</v>
      </c>
      <c r="I5" s="25" t="e">
        <f>((4-H5-(H5^2)-(H5^4))^(1/2))+1</f>
        <v>#NUM!</v>
      </c>
      <c r="J5" s="29"/>
      <c r="K5" s="27"/>
      <c r="L5" s="5">
        <v>1</v>
      </c>
      <c r="M5" s="25">
        <f>N4</f>
        <v>2</v>
      </c>
      <c r="N5" s="25" t="e">
        <f>((4-M5-(M5^2)-(M5^4))^(1/2))+1</f>
        <v>#NUM!</v>
      </c>
      <c r="O5" s="31"/>
    </row>
    <row r="6" spans="1:15">
      <c r="A6" s="40"/>
      <c r="B6" s="6">
        <v>2</v>
      </c>
      <c r="C6" s="22" t="e">
        <f t="shared" ref="C6:C14" si="0">D5</f>
        <v>#NUM!</v>
      </c>
      <c r="D6" s="7" t="e">
        <f t="shared" ref="D6:D14" si="1">((4-C6-(C6^2)-(C6^4))^(1/2))+1</f>
        <v>#NUM!</v>
      </c>
      <c r="E6" s="43"/>
      <c r="F6" s="27"/>
      <c r="G6" s="5">
        <v>2</v>
      </c>
      <c r="H6" s="25" t="e">
        <f t="shared" ref="H6:H14" si="2">I5</f>
        <v>#NUM!</v>
      </c>
      <c r="I6" s="25" t="e">
        <f t="shared" ref="I6:I14" si="3">((4-H6-(H6^2)-(H6^4))^(1/2))+1</f>
        <v>#NUM!</v>
      </c>
      <c r="J6" s="29"/>
      <c r="K6" s="27"/>
      <c r="L6" s="5">
        <v>2</v>
      </c>
      <c r="M6" s="25" t="e">
        <f t="shared" ref="M6:M14" si="4">N5</f>
        <v>#NUM!</v>
      </c>
      <c r="N6" s="25" t="e">
        <f t="shared" ref="N6:N14" si="5">((4-M6-(M6^2)-(M6^4))^(1/2))+1</f>
        <v>#NUM!</v>
      </c>
      <c r="O6" s="31"/>
    </row>
    <row r="7" spans="1:15">
      <c r="A7" s="40"/>
      <c r="B7" s="6">
        <v>3</v>
      </c>
      <c r="C7" s="22" t="e">
        <f t="shared" si="0"/>
        <v>#NUM!</v>
      </c>
      <c r="D7" s="7" t="e">
        <f t="shared" si="1"/>
        <v>#NUM!</v>
      </c>
      <c r="E7" s="43"/>
      <c r="F7" s="27"/>
      <c r="G7" s="5">
        <v>3</v>
      </c>
      <c r="H7" s="25" t="e">
        <f t="shared" si="2"/>
        <v>#NUM!</v>
      </c>
      <c r="I7" s="25" t="e">
        <f t="shared" si="3"/>
        <v>#NUM!</v>
      </c>
      <c r="J7" s="29"/>
      <c r="K7" s="27"/>
      <c r="L7" s="5">
        <v>3</v>
      </c>
      <c r="M7" s="25" t="e">
        <f t="shared" si="4"/>
        <v>#NUM!</v>
      </c>
      <c r="N7" s="25" t="e">
        <f t="shared" si="5"/>
        <v>#NUM!</v>
      </c>
      <c r="O7" s="31"/>
    </row>
    <row r="8" spans="1:15">
      <c r="A8" s="40"/>
      <c r="B8" s="6">
        <v>4</v>
      </c>
      <c r="C8" s="22" t="e">
        <f t="shared" si="0"/>
        <v>#NUM!</v>
      </c>
      <c r="D8" s="7" t="e">
        <f t="shared" si="1"/>
        <v>#NUM!</v>
      </c>
      <c r="E8" s="43"/>
      <c r="F8" s="27"/>
      <c r="G8" s="5">
        <v>4</v>
      </c>
      <c r="H8" s="25" t="e">
        <f t="shared" si="2"/>
        <v>#NUM!</v>
      </c>
      <c r="I8" s="25" t="e">
        <f t="shared" si="3"/>
        <v>#NUM!</v>
      </c>
      <c r="J8" s="29"/>
      <c r="K8" s="27"/>
      <c r="L8" s="5">
        <v>4</v>
      </c>
      <c r="M8" s="25" t="e">
        <f t="shared" si="4"/>
        <v>#NUM!</v>
      </c>
      <c r="N8" s="25" t="e">
        <f t="shared" si="5"/>
        <v>#NUM!</v>
      </c>
      <c r="O8" s="31"/>
    </row>
    <row r="9" spans="1:15">
      <c r="A9" s="40"/>
      <c r="B9" s="6">
        <v>5</v>
      </c>
      <c r="C9" s="22" t="e">
        <f t="shared" si="0"/>
        <v>#NUM!</v>
      </c>
      <c r="D9" s="7" t="e">
        <f t="shared" si="1"/>
        <v>#NUM!</v>
      </c>
      <c r="E9" s="43"/>
      <c r="F9" s="27"/>
      <c r="G9" s="5">
        <v>5</v>
      </c>
      <c r="H9" s="25" t="e">
        <f t="shared" si="2"/>
        <v>#NUM!</v>
      </c>
      <c r="I9" s="25" t="e">
        <f t="shared" si="3"/>
        <v>#NUM!</v>
      </c>
      <c r="J9" s="29"/>
      <c r="K9" s="27"/>
      <c r="L9" s="5">
        <v>5</v>
      </c>
      <c r="M9" s="25" t="e">
        <f t="shared" si="4"/>
        <v>#NUM!</v>
      </c>
      <c r="N9" s="25" t="e">
        <f t="shared" si="5"/>
        <v>#NUM!</v>
      </c>
      <c r="O9" s="31"/>
    </row>
    <row r="10" spans="1:15">
      <c r="A10" s="40"/>
      <c r="B10" s="6">
        <v>6</v>
      </c>
      <c r="C10" s="22" t="e">
        <f t="shared" si="0"/>
        <v>#NUM!</v>
      </c>
      <c r="D10" s="7" t="e">
        <f t="shared" si="1"/>
        <v>#NUM!</v>
      </c>
      <c r="E10" s="43"/>
      <c r="F10" s="27"/>
      <c r="G10" s="5">
        <v>6</v>
      </c>
      <c r="H10" s="25" t="e">
        <f t="shared" si="2"/>
        <v>#NUM!</v>
      </c>
      <c r="I10" s="25" t="e">
        <f t="shared" si="3"/>
        <v>#NUM!</v>
      </c>
      <c r="J10" s="29"/>
      <c r="K10" s="27"/>
      <c r="L10" s="5">
        <v>6</v>
      </c>
      <c r="M10" s="25" t="e">
        <f t="shared" si="4"/>
        <v>#NUM!</v>
      </c>
      <c r="N10" s="25" t="e">
        <f t="shared" si="5"/>
        <v>#NUM!</v>
      </c>
      <c r="O10" s="31"/>
    </row>
    <row r="11" spans="1:15">
      <c r="A11" s="40"/>
      <c r="B11" s="6">
        <v>7</v>
      </c>
      <c r="C11" s="22" t="e">
        <f t="shared" si="0"/>
        <v>#NUM!</v>
      </c>
      <c r="D11" s="7" t="e">
        <f t="shared" si="1"/>
        <v>#NUM!</v>
      </c>
      <c r="E11" s="43"/>
      <c r="F11" s="27"/>
      <c r="G11" s="5">
        <v>7</v>
      </c>
      <c r="H11" s="25" t="e">
        <f t="shared" si="2"/>
        <v>#NUM!</v>
      </c>
      <c r="I11" s="25" t="e">
        <f t="shared" si="3"/>
        <v>#NUM!</v>
      </c>
      <c r="J11" s="29"/>
      <c r="K11" s="27"/>
      <c r="L11" s="5">
        <v>7</v>
      </c>
      <c r="M11" s="25" t="e">
        <f t="shared" si="4"/>
        <v>#NUM!</v>
      </c>
      <c r="N11" s="25" t="e">
        <f t="shared" si="5"/>
        <v>#NUM!</v>
      </c>
      <c r="O11" s="31"/>
    </row>
    <row r="12" spans="1:15">
      <c r="A12" s="40"/>
      <c r="B12" s="6">
        <v>8</v>
      </c>
      <c r="C12" s="22" t="e">
        <f t="shared" si="0"/>
        <v>#NUM!</v>
      </c>
      <c r="D12" s="7" t="e">
        <f t="shared" si="1"/>
        <v>#NUM!</v>
      </c>
      <c r="E12" s="43"/>
      <c r="F12" s="27"/>
      <c r="G12" s="5">
        <v>8</v>
      </c>
      <c r="H12" s="25" t="e">
        <f t="shared" si="2"/>
        <v>#NUM!</v>
      </c>
      <c r="I12" s="25" t="e">
        <f t="shared" si="3"/>
        <v>#NUM!</v>
      </c>
      <c r="J12" s="29"/>
      <c r="K12" s="27"/>
      <c r="L12" s="5">
        <v>8</v>
      </c>
      <c r="M12" s="25" t="e">
        <f t="shared" si="4"/>
        <v>#NUM!</v>
      </c>
      <c r="N12" s="25" t="e">
        <f t="shared" si="5"/>
        <v>#NUM!</v>
      </c>
      <c r="O12" s="31"/>
    </row>
    <row r="13" spans="1:15">
      <c r="A13" s="40"/>
      <c r="B13" s="6">
        <v>9</v>
      </c>
      <c r="C13" s="22" t="e">
        <f t="shared" si="0"/>
        <v>#NUM!</v>
      </c>
      <c r="D13" s="7" t="e">
        <f t="shared" si="1"/>
        <v>#NUM!</v>
      </c>
      <c r="E13" s="43"/>
      <c r="F13" s="27"/>
      <c r="G13" s="5">
        <v>9</v>
      </c>
      <c r="H13" s="25" t="e">
        <f t="shared" si="2"/>
        <v>#NUM!</v>
      </c>
      <c r="I13" s="25" t="e">
        <f t="shared" si="3"/>
        <v>#NUM!</v>
      </c>
      <c r="J13" s="29"/>
      <c r="K13" s="27"/>
      <c r="L13" s="5">
        <v>9</v>
      </c>
      <c r="M13" s="25" t="e">
        <f t="shared" si="4"/>
        <v>#NUM!</v>
      </c>
      <c r="N13" s="25" t="e">
        <f t="shared" si="5"/>
        <v>#NUM!</v>
      </c>
      <c r="O13" s="31"/>
    </row>
    <row r="14" spans="1:15">
      <c r="A14" s="41"/>
      <c r="B14" s="8">
        <v>10</v>
      </c>
      <c r="C14" s="23" t="e">
        <f t="shared" si="0"/>
        <v>#NUM!</v>
      </c>
      <c r="D14" s="9" t="e">
        <f t="shared" si="1"/>
        <v>#NUM!</v>
      </c>
      <c r="E14" s="44"/>
      <c r="F14" s="28"/>
      <c r="G14" s="10">
        <v>10</v>
      </c>
      <c r="H14" s="26" t="e">
        <f t="shared" si="2"/>
        <v>#NUM!</v>
      </c>
      <c r="I14" s="26" t="e">
        <f t="shared" si="3"/>
        <v>#NUM!</v>
      </c>
      <c r="J14" s="30"/>
      <c r="K14" s="28"/>
      <c r="L14" s="10">
        <v>10</v>
      </c>
      <c r="M14" s="26" t="e">
        <f t="shared" si="4"/>
        <v>#NUM!</v>
      </c>
      <c r="N14" s="26" t="e">
        <f t="shared" si="5"/>
        <v>#NUM!</v>
      </c>
      <c r="O14" s="32"/>
    </row>
  </sheetData>
  <mergeCells count="8">
    <mergeCell ref="A1:O1"/>
    <mergeCell ref="A2:O2"/>
    <mergeCell ref="A3:A14"/>
    <mergeCell ref="F3:F14"/>
    <mergeCell ref="K3:K14"/>
    <mergeCell ref="E4:E14"/>
    <mergeCell ref="J4:J14"/>
    <mergeCell ref="O4:O1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14"/>
  <sheetViews>
    <sheetView topLeftCell="E1" zoomScale="62" zoomScaleNormal="62" workbookViewId="0">
      <selection activeCell="N23" sqref="N23"/>
    </sheetView>
  </sheetViews>
  <sheetFormatPr defaultRowHeight="15"/>
  <cols>
    <col min="1" max="2" width="9.140625" style="4"/>
    <col min="3" max="3" width="12" style="4" customWidth="1"/>
    <col min="4" max="4" width="24.85546875" style="4" customWidth="1"/>
    <col min="5" max="5" width="22.42578125" style="4" customWidth="1"/>
    <col min="6" max="7" width="9.140625" style="4"/>
    <col min="8" max="8" width="12.28515625" style="4" customWidth="1"/>
    <col min="9" max="9" width="24.140625" style="4" customWidth="1"/>
    <col min="10" max="10" width="11.28515625" style="4" customWidth="1"/>
    <col min="11" max="12" width="9.140625" style="4"/>
    <col min="13" max="13" width="13.28515625" style="4" customWidth="1"/>
    <col min="14" max="14" width="23.140625" style="4" customWidth="1"/>
    <col min="15" max="15" width="21.140625" style="4" customWidth="1"/>
    <col min="16" max="16384" width="9.140625" style="4"/>
  </cols>
  <sheetData>
    <row r="1" spans="1:15">
      <c r="A1" s="33" t="s">
        <v>69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5">
      <c r="A2" s="36" t="s">
        <v>48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8"/>
    </row>
    <row r="3" spans="1:15">
      <c r="A3" s="40" t="s">
        <v>3</v>
      </c>
      <c r="B3" s="11" t="s">
        <v>2</v>
      </c>
      <c r="C3" s="12" t="s">
        <v>4</v>
      </c>
      <c r="D3" s="13" t="s">
        <v>49</v>
      </c>
      <c r="E3" s="15" t="s">
        <v>7</v>
      </c>
      <c r="F3" s="27" t="s">
        <v>6</v>
      </c>
      <c r="G3" s="13" t="s">
        <v>2</v>
      </c>
      <c r="H3" s="13" t="s">
        <v>4</v>
      </c>
      <c r="I3" s="13" t="s">
        <v>49</v>
      </c>
      <c r="J3" s="14" t="s">
        <v>7</v>
      </c>
      <c r="K3" s="27" t="s">
        <v>11</v>
      </c>
      <c r="L3" s="13" t="s">
        <v>2</v>
      </c>
      <c r="M3" s="13" t="s">
        <v>4</v>
      </c>
      <c r="N3" s="13" t="s">
        <v>49</v>
      </c>
      <c r="O3" s="16" t="s">
        <v>7</v>
      </c>
    </row>
    <row r="4" spans="1:15">
      <c r="A4" s="40"/>
      <c r="B4" s="6">
        <v>0</v>
      </c>
      <c r="C4" s="25">
        <v>-2</v>
      </c>
      <c r="D4" s="22">
        <f>((C4+3)/(C4+(2/C4)))^(1/3)</f>
        <v>-0.69336127435063466</v>
      </c>
      <c r="E4" s="43" t="s">
        <v>43</v>
      </c>
      <c r="F4" s="27"/>
      <c r="G4" s="5">
        <v>0</v>
      </c>
      <c r="H4" s="25">
        <v>0</v>
      </c>
      <c r="I4" s="25" t="e">
        <f>((H4+3)/(H4+(2/H4)))^(1/3)</f>
        <v>#DIV/0!</v>
      </c>
      <c r="J4" s="29" t="s">
        <v>9</v>
      </c>
      <c r="K4" s="27"/>
      <c r="L4" s="5">
        <v>0</v>
      </c>
      <c r="M4" s="25">
        <v>1</v>
      </c>
      <c r="N4" s="25">
        <f>((M4+3)/(M4+(2/M4)))^(1/3)</f>
        <v>1.1006424162982089</v>
      </c>
      <c r="O4" s="31" t="s">
        <v>32</v>
      </c>
    </row>
    <row r="5" spans="1:15">
      <c r="A5" s="40"/>
      <c r="B5" s="6">
        <v>1</v>
      </c>
      <c r="C5" s="22">
        <f>D4</f>
        <v>-0.69336127435063466</v>
      </c>
      <c r="D5" s="22">
        <f>((C5+3)/(C5+(2/C5)))^(1/3)</f>
        <v>-0.86387729939183355</v>
      </c>
      <c r="E5" s="43"/>
      <c r="F5" s="27"/>
      <c r="G5" s="5">
        <v>1</v>
      </c>
      <c r="H5" s="25" t="e">
        <f>I4</f>
        <v>#DIV/0!</v>
      </c>
      <c r="I5" s="25" t="e">
        <f>((H5+3)/(H5+(2/H5)))^(1/3)</f>
        <v>#DIV/0!</v>
      </c>
      <c r="J5" s="29"/>
      <c r="K5" s="27"/>
      <c r="L5" s="5">
        <v>1</v>
      </c>
      <c r="M5" s="25">
        <f>N4</f>
        <v>1.1006424162982089</v>
      </c>
      <c r="N5" s="25">
        <f>((M5+3)/(M5+(2/M5)))^(1/3)</f>
        <v>1.1201270758750073</v>
      </c>
      <c r="O5" s="31"/>
    </row>
    <row r="6" spans="1:15">
      <c r="A6" s="40"/>
      <c r="B6" s="6">
        <v>2</v>
      </c>
      <c r="C6" s="22">
        <f t="shared" ref="C6:C14" si="0">D5</f>
        <v>-0.86387729939183355</v>
      </c>
      <c r="D6" s="22">
        <f t="shared" ref="D6:D14" si="1">((C6+3)/(C6+(2/C6)))^(1/3)</f>
        <v>-0.87587931650796436</v>
      </c>
      <c r="E6" s="43"/>
      <c r="F6" s="27"/>
      <c r="G6" s="5">
        <v>2</v>
      </c>
      <c r="H6" s="25" t="e">
        <f t="shared" ref="H6:H14" si="2">I5</f>
        <v>#DIV/0!</v>
      </c>
      <c r="I6" s="25" t="e">
        <f t="shared" ref="I6:I14" si="3">((H6+3)/(H6+(2/H6)))^(1/3)</f>
        <v>#DIV/0!</v>
      </c>
      <c r="J6" s="29"/>
      <c r="K6" s="27"/>
      <c r="L6" s="5">
        <v>2</v>
      </c>
      <c r="M6" s="25">
        <f t="shared" ref="M6:M14" si="4">N5</f>
        <v>1.1201270758750073</v>
      </c>
      <c r="N6" s="25">
        <f t="shared" ref="N6:N14" si="5">((M6+3)/(M6+(2/M6)))^(1/3)</f>
        <v>1.1234566763880747</v>
      </c>
      <c r="O6" s="31"/>
    </row>
    <row r="7" spans="1:15">
      <c r="A7" s="40"/>
      <c r="B7" s="6">
        <v>3</v>
      </c>
      <c r="C7" s="22">
        <f t="shared" si="0"/>
        <v>-0.87587931650796436</v>
      </c>
      <c r="D7" s="22">
        <f t="shared" si="1"/>
        <v>-0.87605120171916762</v>
      </c>
      <c r="E7" s="43"/>
      <c r="F7" s="27"/>
      <c r="G7" s="5">
        <v>3</v>
      </c>
      <c r="H7" s="25" t="e">
        <f t="shared" si="2"/>
        <v>#DIV/0!</v>
      </c>
      <c r="I7" s="25" t="e">
        <f t="shared" si="3"/>
        <v>#DIV/0!</v>
      </c>
      <c r="J7" s="29"/>
      <c r="K7" s="27"/>
      <c r="L7" s="5">
        <v>3</v>
      </c>
      <c r="M7" s="25">
        <f t="shared" si="4"/>
        <v>1.1234566763880747</v>
      </c>
      <c r="N7" s="25">
        <f t="shared" si="5"/>
        <v>1.1240122953151053</v>
      </c>
      <c r="O7" s="31"/>
    </row>
    <row r="8" spans="1:15">
      <c r="A8" s="40"/>
      <c r="B8" s="6">
        <v>4</v>
      </c>
      <c r="C8" s="22">
        <f t="shared" si="0"/>
        <v>-0.87605120171916762</v>
      </c>
      <c r="D8" s="22">
        <f t="shared" si="1"/>
        <v>-0.87605309482533478</v>
      </c>
      <c r="E8" s="43"/>
      <c r="F8" s="27"/>
      <c r="G8" s="5">
        <v>4</v>
      </c>
      <c r="H8" s="25" t="e">
        <f t="shared" si="2"/>
        <v>#DIV/0!</v>
      </c>
      <c r="I8" s="25" t="e">
        <f t="shared" si="3"/>
        <v>#DIV/0!</v>
      </c>
      <c r="J8" s="29"/>
      <c r="K8" s="27"/>
      <c r="L8" s="5">
        <v>4</v>
      </c>
      <c r="M8" s="25">
        <f t="shared" si="4"/>
        <v>1.1240122953151053</v>
      </c>
      <c r="N8" s="25">
        <f t="shared" si="5"/>
        <v>1.1241046385413147</v>
      </c>
      <c r="O8" s="31"/>
    </row>
    <row r="9" spans="1:15">
      <c r="A9" s="40"/>
      <c r="B9" s="6">
        <v>5</v>
      </c>
      <c r="C9" s="22">
        <f t="shared" si="0"/>
        <v>-0.87605309482533478</v>
      </c>
      <c r="D9" s="22">
        <f t="shared" si="1"/>
        <v>-0.87605311558690946</v>
      </c>
      <c r="E9" s="43"/>
      <c r="F9" s="27"/>
      <c r="G9" s="5">
        <v>5</v>
      </c>
      <c r="H9" s="25" t="e">
        <f t="shared" si="2"/>
        <v>#DIV/0!</v>
      </c>
      <c r="I9" s="25" t="e">
        <f t="shared" si="3"/>
        <v>#DIV/0!</v>
      </c>
      <c r="J9" s="29"/>
      <c r="K9" s="27"/>
      <c r="L9" s="5">
        <v>5</v>
      </c>
      <c r="M9" s="25">
        <f t="shared" si="4"/>
        <v>1.1241046385413147</v>
      </c>
      <c r="N9" s="25">
        <f t="shared" si="5"/>
        <v>1.1241199755279419</v>
      </c>
      <c r="O9" s="31"/>
    </row>
    <row r="10" spans="1:15">
      <c r="A10" s="40"/>
      <c r="B10" s="6">
        <v>6</v>
      </c>
      <c r="C10" s="22">
        <f t="shared" si="0"/>
        <v>-0.87605311558690946</v>
      </c>
      <c r="D10" s="22">
        <f t="shared" si="1"/>
        <v>-0.87605311581458956</v>
      </c>
      <c r="E10" s="43"/>
      <c r="F10" s="27"/>
      <c r="G10" s="5">
        <v>6</v>
      </c>
      <c r="H10" s="25" t="e">
        <f t="shared" si="2"/>
        <v>#DIV/0!</v>
      </c>
      <c r="I10" s="25" t="e">
        <f t="shared" si="3"/>
        <v>#DIV/0!</v>
      </c>
      <c r="J10" s="29"/>
      <c r="K10" s="27"/>
      <c r="L10" s="5">
        <v>6</v>
      </c>
      <c r="M10" s="25">
        <f t="shared" si="4"/>
        <v>1.1241199755279419</v>
      </c>
      <c r="N10" s="25">
        <f t="shared" si="5"/>
        <v>1.1241225225126628</v>
      </c>
      <c r="O10" s="31"/>
    </row>
    <row r="11" spans="1:15">
      <c r="A11" s="40"/>
      <c r="B11" s="6">
        <v>7</v>
      </c>
      <c r="C11" s="22">
        <f t="shared" si="0"/>
        <v>-0.87605311581458956</v>
      </c>
      <c r="D11" s="22">
        <f t="shared" si="1"/>
        <v>-0.87605311581708634</v>
      </c>
      <c r="E11" s="43"/>
      <c r="F11" s="27"/>
      <c r="G11" s="5">
        <v>7</v>
      </c>
      <c r="H11" s="25" t="e">
        <f t="shared" si="2"/>
        <v>#DIV/0!</v>
      </c>
      <c r="I11" s="25" t="e">
        <f t="shared" si="3"/>
        <v>#DIV/0!</v>
      </c>
      <c r="J11" s="29"/>
      <c r="K11" s="27"/>
      <c r="L11" s="5">
        <v>7</v>
      </c>
      <c r="M11" s="25">
        <f t="shared" si="4"/>
        <v>1.1241225225126628</v>
      </c>
      <c r="N11" s="25">
        <f t="shared" si="5"/>
        <v>1.1241229454777812</v>
      </c>
      <c r="O11" s="31"/>
    </row>
    <row r="12" spans="1:15">
      <c r="A12" s="40"/>
      <c r="B12" s="6">
        <v>8</v>
      </c>
      <c r="C12" s="22">
        <f t="shared" si="0"/>
        <v>-0.87605311581708634</v>
      </c>
      <c r="D12" s="22">
        <f t="shared" si="1"/>
        <v>-0.87605311581711376</v>
      </c>
      <c r="E12" s="43"/>
      <c r="F12" s="27"/>
      <c r="G12" s="5">
        <v>8</v>
      </c>
      <c r="H12" s="25" t="e">
        <f t="shared" si="2"/>
        <v>#DIV/0!</v>
      </c>
      <c r="I12" s="25" t="e">
        <f t="shared" si="3"/>
        <v>#DIV/0!</v>
      </c>
      <c r="J12" s="29"/>
      <c r="K12" s="27"/>
      <c r="L12" s="5">
        <v>8</v>
      </c>
      <c r="M12" s="25">
        <f t="shared" si="4"/>
        <v>1.1241229454777812</v>
      </c>
      <c r="N12" s="25">
        <f t="shared" si="5"/>
        <v>1.1241230157172832</v>
      </c>
      <c r="O12" s="31"/>
    </row>
    <row r="13" spans="1:15">
      <c r="A13" s="40"/>
      <c r="B13" s="6">
        <v>9</v>
      </c>
      <c r="C13" s="22">
        <f t="shared" si="0"/>
        <v>-0.87605311581711376</v>
      </c>
      <c r="D13" s="22">
        <f t="shared" si="1"/>
        <v>-0.87605311581711409</v>
      </c>
      <c r="E13" s="43"/>
      <c r="F13" s="27"/>
      <c r="G13" s="5">
        <v>9</v>
      </c>
      <c r="H13" s="25" t="e">
        <f t="shared" si="2"/>
        <v>#DIV/0!</v>
      </c>
      <c r="I13" s="25" t="e">
        <f t="shared" si="3"/>
        <v>#DIV/0!</v>
      </c>
      <c r="J13" s="29"/>
      <c r="K13" s="27"/>
      <c r="L13" s="5">
        <v>9</v>
      </c>
      <c r="M13" s="25">
        <f t="shared" si="4"/>
        <v>1.1241230157172832</v>
      </c>
      <c r="N13" s="25">
        <f t="shared" si="5"/>
        <v>1.124123027381567</v>
      </c>
      <c r="O13" s="31"/>
    </row>
    <row r="14" spans="1:15">
      <c r="A14" s="41"/>
      <c r="B14" s="8">
        <v>10</v>
      </c>
      <c r="C14" s="23">
        <f t="shared" si="0"/>
        <v>-0.87605311581711409</v>
      </c>
      <c r="D14" s="23">
        <f t="shared" si="1"/>
        <v>-0.8760531158171142</v>
      </c>
      <c r="E14" s="44"/>
      <c r="F14" s="28"/>
      <c r="G14" s="10">
        <v>10</v>
      </c>
      <c r="H14" s="26" t="e">
        <f t="shared" si="2"/>
        <v>#DIV/0!</v>
      </c>
      <c r="I14" s="26" t="e">
        <f t="shared" si="3"/>
        <v>#DIV/0!</v>
      </c>
      <c r="J14" s="30"/>
      <c r="K14" s="28"/>
      <c r="L14" s="10">
        <v>10</v>
      </c>
      <c r="M14" s="26">
        <f t="shared" si="4"/>
        <v>1.124123027381567</v>
      </c>
      <c r="N14" s="26">
        <f t="shared" si="5"/>
        <v>1.1241230293185895</v>
      </c>
      <c r="O14" s="32"/>
    </row>
  </sheetData>
  <mergeCells count="8">
    <mergeCell ref="A1:O1"/>
    <mergeCell ref="A2:O2"/>
    <mergeCell ref="A3:A14"/>
    <mergeCell ref="F3:F14"/>
    <mergeCell ref="K3:K14"/>
    <mergeCell ref="E4:E14"/>
    <mergeCell ref="J4:J14"/>
    <mergeCell ref="O4:O1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14"/>
  <sheetViews>
    <sheetView topLeftCell="F1" zoomScale="77" zoomScaleNormal="77" workbookViewId="0">
      <selection activeCell="N20" sqref="N20"/>
    </sheetView>
  </sheetViews>
  <sheetFormatPr defaultRowHeight="15"/>
  <cols>
    <col min="1" max="2" width="9.140625" style="4"/>
    <col min="3" max="3" width="12" style="4" customWidth="1"/>
    <col min="4" max="4" width="24.85546875" style="4" customWidth="1"/>
    <col min="5" max="5" width="12.28515625" style="4" customWidth="1"/>
    <col min="6" max="7" width="9.140625" style="4"/>
    <col min="8" max="8" width="12.28515625" style="4" customWidth="1"/>
    <col min="9" max="9" width="24.140625" style="4" customWidth="1"/>
    <col min="10" max="10" width="11.28515625" style="4" customWidth="1"/>
    <col min="11" max="12" width="9.140625" style="4"/>
    <col min="13" max="13" width="13.28515625" style="4" customWidth="1"/>
    <col min="14" max="14" width="23.140625" style="4" customWidth="1"/>
    <col min="15" max="15" width="11.42578125" style="4" customWidth="1"/>
    <col min="16" max="16384" width="9.140625" style="4"/>
  </cols>
  <sheetData>
    <row r="1" spans="1:15">
      <c r="A1" s="33" t="s">
        <v>70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5">
      <c r="A2" s="36" t="s">
        <v>50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8"/>
    </row>
    <row r="3" spans="1:15">
      <c r="A3" s="40" t="s">
        <v>3</v>
      </c>
      <c r="B3" s="11" t="s">
        <v>2</v>
      </c>
      <c r="C3" s="12" t="s">
        <v>4</v>
      </c>
      <c r="D3" s="13" t="s">
        <v>51</v>
      </c>
      <c r="E3" s="15" t="s">
        <v>7</v>
      </c>
      <c r="F3" s="27" t="s">
        <v>6</v>
      </c>
      <c r="G3" s="13" t="s">
        <v>2</v>
      </c>
      <c r="H3" s="13" t="s">
        <v>4</v>
      </c>
      <c r="I3" s="13" t="s">
        <v>51</v>
      </c>
      <c r="J3" s="14" t="s">
        <v>7</v>
      </c>
      <c r="K3" s="27" t="s">
        <v>11</v>
      </c>
      <c r="L3" s="13" t="s">
        <v>2</v>
      </c>
      <c r="M3" s="13" t="s">
        <v>4</v>
      </c>
      <c r="N3" s="13" t="s">
        <v>51</v>
      </c>
      <c r="O3" s="16" t="s">
        <v>7</v>
      </c>
    </row>
    <row r="4" spans="1:15">
      <c r="A4" s="40"/>
      <c r="B4" s="6">
        <v>0</v>
      </c>
      <c r="C4" s="25">
        <v>-2</v>
      </c>
      <c r="D4" s="22" t="e">
        <f>(((C4^4)-C4-3)/((1/C4)-2))^(1/2)</f>
        <v>#NUM!</v>
      </c>
      <c r="E4" s="43" t="s">
        <v>9</v>
      </c>
      <c r="F4" s="27"/>
      <c r="G4" s="5">
        <v>0</v>
      </c>
      <c r="H4" s="25">
        <v>0</v>
      </c>
      <c r="I4" s="25" t="e">
        <f>(((H4^4)-H4-3)/((1/H4)-2))^(1/2)</f>
        <v>#DIV/0!</v>
      </c>
      <c r="J4" s="29" t="s">
        <v>9</v>
      </c>
      <c r="K4" s="27"/>
      <c r="L4" s="5">
        <v>0</v>
      </c>
      <c r="M4" s="25">
        <v>1</v>
      </c>
      <c r="N4" s="25">
        <f>(((M4^4)-M4-3)/((1/M4)-2))^(1/2)</f>
        <v>1.7320508075688772</v>
      </c>
      <c r="O4" s="31" t="s">
        <v>9</v>
      </c>
    </row>
    <row r="5" spans="1:15">
      <c r="A5" s="40"/>
      <c r="B5" s="6">
        <v>1</v>
      </c>
      <c r="C5" s="22" t="e">
        <f>D4</f>
        <v>#NUM!</v>
      </c>
      <c r="D5" s="22" t="e">
        <f>(((C5^4)-C5-3)/((1/C5)-2))^(1/2)</f>
        <v>#NUM!</v>
      </c>
      <c r="E5" s="43"/>
      <c r="F5" s="27"/>
      <c r="G5" s="5">
        <v>1</v>
      </c>
      <c r="H5" s="25" t="e">
        <f>I4</f>
        <v>#DIV/0!</v>
      </c>
      <c r="I5" s="25" t="e">
        <f>(((H5^4)-H5-3)/((1/H5)-2))^(1/2)</f>
        <v>#DIV/0!</v>
      </c>
      <c r="J5" s="29"/>
      <c r="K5" s="27"/>
      <c r="L5" s="5">
        <v>1</v>
      </c>
      <c r="M5" s="25">
        <f>N4</f>
        <v>1.7320508075688772</v>
      </c>
      <c r="N5" s="25" t="e">
        <f>(((M5^4)-M5-3)/((1/M5)-2))^(1/2)</f>
        <v>#NUM!</v>
      </c>
      <c r="O5" s="31"/>
    </row>
    <row r="6" spans="1:15">
      <c r="A6" s="40"/>
      <c r="B6" s="6">
        <v>2</v>
      </c>
      <c r="C6" s="22" t="e">
        <f t="shared" ref="C6:C14" si="0">D5</f>
        <v>#NUM!</v>
      </c>
      <c r="D6" s="22" t="e">
        <f t="shared" ref="D6:D14" si="1">(((C6^4)-C6-3)/((1/C6)-2))^(1/2)</f>
        <v>#NUM!</v>
      </c>
      <c r="E6" s="43"/>
      <c r="F6" s="27"/>
      <c r="G6" s="5">
        <v>2</v>
      </c>
      <c r="H6" s="25" t="e">
        <f t="shared" ref="H6:H14" si="2">I5</f>
        <v>#DIV/0!</v>
      </c>
      <c r="I6" s="25" t="e">
        <f t="shared" ref="I6:I14" si="3">(((H6^4)-H6-3)/((1/H6)-2))^(1/2)</f>
        <v>#DIV/0!</v>
      </c>
      <c r="J6" s="29"/>
      <c r="K6" s="27"/>
      <c r="L6" s="5">
        <v>2</v>
      </c>
      <c r="M6" s="25" t="e">
        <f t="shared" ref="M6:M14" si="4">N5</f>
        <v>#NUM!</v>
      </c>
      <c r="N6" s="25" t="e">
        <f t="shared" ref="N6:N14" si="5">(((M6^4)-M6-3)/((1/M6)-2))^(1/2)</f>
        <v>#NUM!</v>
      </c>
      <c r="O6" s="31"/>
    </row>
    <row r="7" spans="1:15">
      <c r="A7" s="40"/>
      <c r="B7" s="6">
        <v>3</v>
      </c>
      <c r="C7" s="22" t="e">
        <f t="shared" si="0"/>
        <v>#NUM!</v>
      </c>
      <c r="D7" s="22" t="e">
        <f t="shared" si="1"/>
        <v>#NUM!</v>
      </c>
      <c r="E7" s="43"/>
      <c r="F7" s="27"/>
      <c r="G7" s="5">
        <v>3</v>
      </c>
      <c r="H7" s="25" t="e">
        <f t="shared" si="2"/>
        <v>#DIV/0!</v>
      </c>
      <c r="I7" s="25" t="e">
        <f t="shared" si="3"/>
        <v>#DIV/0!</v>
      </c>
      <c r="J7" s="29"/>
      <c r="K7" s="27"/>
      <c r="L7" s="5">
        <v>3</v>
      </c>
      <c r="M7" s="25" t="e">
        <f t="shared" si="4"/>
        <v>#NUM!</v>
      </c>
      <c r="N7" s="25" t="e">
        <f t="shared" si="5"/>
        <v>#NUM!</v>
      </c>
      <c r="O7" s="31"/>
    </row>
    <row r="8" spans="1:15">
      <c r="A8" s="40"/>
      <c r="B8" s="6">
        <v>4</v>
      </c>
      <c r="C8" s="22" t="e">
        <f t="shared" si="0"/>
        <v>#NUM!</v>
      </c>
      <c r="D8" s="22" t="e">
        <f t="shared" si="1"/>
        <v>#NUM!</v>
      </c>
      <c r="E8" s="43"/>
      <c r="F8" s="27"/>
      <c r="G8" s="5">
        <v>4</v>
      </c>
      <c r="H8" s="25" t="e">
        <f t="shared" si="2"/>
        <v>#DIV/0!</v>
      </c>
      <c r="I8" s="25" t="e">
        <f t="shared" si="3"/>
        <v>#DIV/0!</v>
      </c>
      <c r="J8" s="29"/>
      <c r="K8" s="27"/>
      <c r="L8" s="5">
        <v>4</v>
      </c>
      <c r="M8" s="25" t="e">
        <f t="shared" si="4"/>
        <v>#NUM!</v>
      </c>
      <c r="N8" s="25" t="e">
        <f t="shared" si="5"/>
        <v>#NUM!</v>
      </c>
      <c r="O8" s="31"/>
    </row>
    <row r="9" spans="1:15">
      <c r="A9" s="40"/>
      <c r="B9" s="6">
        <v>5</v>
      </c>
      <c r="C9" s="22" t="e">
        <f t="shared" si="0"/>
        <v>#NUM!</v>
      </c>
      <c r="D9" s="22" t="e">
        <f t="shared" si="1"/>
        <v>#NUM!</v>
      </c>
      <c r="E9" s="43"/>
      <c r="F9" s="27"/>
      <c r="G9" s="5">
        <v>5</v>
      </c>
      <c r="H9" s="25" t="e">
        <f t="shared" si="2"/>
        <v>#DIV/0!</v>
      </c>
      <c r="I9" s="25" t="e">
        <f t="shared" si="3"/>
        <v>#DIV/0!</v>
      </c>
      <c r="J9" s="29"/>
      <c r="K9" s="27"/>
      <c r="L9" s="5">
        <v>5</v>
      </c>
      <c r="M9" s="25" t="e">
        <f t="shared" si="4"/>
        <v>#NUM!</v>
      </c>
      <c r="N9" s="25" t="e">
        <f t="shared" si="5"/>
        <v>#NUM!</v>
      </c>
      <c r="O9" s="31"/>
    </row>
    <row r="10" spans="1:15">
      <c r="A10" s="40"/>
      <c r="B10" s="6">
        <v>6</v>
      </c>
      <c r="C10" s="22" t="e">
        <f t="shared" si="0"/>
        <v>#NUM!</v>
      </c>
      <c r="D10" s="22" t="e">
        <f t="shared" si="1"/>
        <v>#NUM!</v>
      </c>
      <c r="E10" s="43"/>
      <c r="F10" s="27"/>
      <c r="G10" s="5">
        <v>6</v>
      </c>
      <c r="H10" s="25" t="e">
        <f t="shared" si="2"/>
        <v>#DIV/0!</v>
      </c>
      <c r="I10" s="25" t="e">
        <f t="shared" si="3"/>
        <v>#DIV/0!</v>
      </c>
      <c r="J10" s="29"/>
      <c r="K10" s="27"/>
      <c r="L10" s="5">
        <v>6</v>
      </c>
      <c r="M10" s="25" t="e">
        <f t="shared" si="4"/>
        <v>#NUM!</v>
      </c>
      <c r="N10" s="25" t="e">
        <f t="shared" si="5"/>
        <v>#NUM!</v>
      </c>
      <c r="O10" s="31"/>
    </row>
    <row r="11" spans="1:15">
      <c r="A11" s="40"/>
      <c r="B11" s="6">
        <v>7</v>
      </c>
      <c r="C11" s="22" t="e">
        <f t="shared" si="0"/>
        <v>#NUM!</v>
      </c>
      <c r="D11" s="22" t="e">
        <f t="shared" si="1"/>
        <v>#NUM!</v>
      </c>
      <c r="E11" s="43"/>
      <c r="F11" s="27"/>
      <c r="G11" s="5">
        <v>7</v>
      </c>
      <c r="H11" s="25" t="e">
        <f t="shared" si="2"/>
        <v>#DIV/0!</v>
      </c>
      <c r="I11" s="25" t="e">
        <f t="shared" si="3"/>
        <v>#DIV/0!</v>
      </c>
      <c r="J11" s="29"/>
      <c r="K11" s="27"/>
      <c r="L11" s="5">
        <v>7</v>
      </c>
      <c r="M11" s="25" t="e">
        <f t="shared" si="4"/>
        <v>#NUM!</v>
      </c>
      <c r="N11" s="25" t="e">
        <f t="shared" si="5"/>
        <v>#NUM!</v>
      </c>
      <c r="O11" s="31"/>
    </row>
    <row r="12" spans="1:15">
      <c r="A12" s="40"/>
      <c r="B12" s="6">
        <v>8</v>
      </c>
      <c r="C12" s="22" t="e">
        <f t="shared" si="0"/>
        <v>#NUM!</v>
      </c>
      <c r="D12" s="22" t="e">
        <f t="shared" si="1"/>
        <v>#NUM!</v>
      </c>
      <c r="E12" s="43"/>
      <c r="F12" s="27"/>
      <c r="G12" s="5">
        <v>8</v>
      </c>
      <c r="H12" s="25" t="e">
        <f t="shared" si="2"/>
        <v>#DIV/0!</v>
      </c>
      <c r="I12" s="25" t="e">
        <f t="shared" si="3"/>
        <v>#DIV/0!</v>
      </c>
      <c r="J12" s="29"/>
      <c r="K12" s="27"/>
      <c r="L12" s="5">
        <v>8</v>
      </c>
      <c r="M12" s="25" t="e">
        <f t="shared" si="4"/>
        <v>#NUM!</v>
      </c>
      <c r="N12" s="25" t="e">
        <f t="shared" si="5"/>
        <v>#NUM!</v>
      </c>
      <c r="O12" s="31"/>
    </row>
    <row r="13" spans="1:15">
      <c r="A13" s="40"/>
      <c r="B13" s="6">
        <v>9</v>
      </c>
      <c r="C13" s="22" t="e">
        <f t="shared" si="0"/>
        <v>#NUM!</v>
      </c>
      <c r="D13" s="22" t="e">
        <f t="shared" si="1"/>
        <v>#NUM!</v>
      </c>
      <c r="E13" s="43"/>
      <c r="F13" s="27"/>
      <c r="G13" s="5">
        <v>9</v>
      </c>
      <c r="H13" s="25" t="e">
        <f t="shared" si="2"/>
        <v>#DIV/0!</v>
      </c>
      <c r="I13" s="25" t="e">
        <f t="shared" si="3"/>
        <v>#DIV/0!</v>
      </c>
      <c r="J13" s="29"/>
      <c r="K13" s="27"/>
      <c r="L13" s="5">
        <v>9</v>
      </c>
      <c r="M13" s="25" t="e">
        <f t="shared" si="4"/>
        <v>#NUM!</v>
      </c>
      <c r="N13" s="25" t="e">
        <f t="shared" si="5"/>
        <v>#NUM!</v>
      </c>
      <c r="O13" s="31"/>
    </row>
    <row r="14" spans="1:15">
      <c r="A14" s="41"/>
      <c r="B14" s="8">
        <v>10</v>
      </c>
      <c r="C14" s="23" t="e">
        <f t="shared" si="0"/>
        <v>#NUM!</v>
      </c>
      <c r="D14" s="23" t="e">
        <f t="shared" si="1"/>
        <v>#NUM!</v>
      </c>
      <c r="E14" s="44"/>
      <c r="F14" s="28"/>
      <c r="G14" s="10">
        <v>10</v>
      </c>
      <c r="H14" s="26" t="e">
        <f t="shared" si="2"/>
        <v>#DIV/0!</v>
      </c>
      <c r="I14" s="26" t="e">
        <f t="shared" si="3"/>
        <v>#DIV/0!</v>
      </c>
      <c r="J14" s="30"/>
      <c r="K14" s="28"/>
      <c r="L14" s="10">
        <v>10</v>
      </c>
      <c r="M14" s="26" t="e">
        <f t="shared" si="4"/>
        <v>#NUM!</v>
      </c>
      <c r="N14" s="26" t="e">
        <f t="shared" si="5"/>
        <v>#NUM!</v>
      </c>
      <c r="O14" s="32"/>
    </row>
  </sheetData>
  <mergeCells count="8">
    <mergeCell ref="A1:O1"/>
    <mergeCell ref="A2:O2"/>
    <mergeCell ref="A3:A14"/>
    <mergeCell ref="F3:F14"/>
    <mergeCell ref="K3:K14"/>
    <mergeCell ref="E4:E14"/>
    <mergeCell ref="J4:J14"/>
    <mergeCell ref="O4:O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7"/>
  <sheetViews>
    <sheetView topLeftCell="F1" zoomScale="80" zoomScaleNormal="80" workbookViewId="0">
      <selection activeCell="E3" sqref="E3"/>
    </sheetView>
  </sheetViews>
  <sheetFormatPr defaultRowHeight="15"/>
  <cols>
    <col min="1" max="1" width="10.28515625" style="20" customWidth="1"/>
    <col min="2" max="2" width="6" style="7" customWidth="1"/>
    <col min="3" max="3" width="14.5703125" style="7" customWidth="1"/>
    <col min="4" max="4" width="22.5703125" style="7" customWidth="1"/>
    <col min="5" max="5" width="10.7109375" style="7" customWidth="1"/>
    <col min="6" max="6" width="10.42578125" style="7" customWidth="1"/>
    <col min="7" max="7" width="7" style="7" customWidth="1"/>
    <col min="8" max="8" width="14.85546875" style="7" customWidth="1"/>
    <col min="9" max="9" width="20.85546875" style="7" customWidth="1"/>
    <col min="10" max="10" width="10.7109375" style="7" customWidth="1"/>
    <col min="11" max="11" width="10.42578125" style="7" customWidth="1"/>
    <col min="12" max="12" width="9.140625" style="7"/>
    <col min="13" max="13" width="14.7109375" style="7" customWidth="1"/>
    <col min="14" max="14" width="21.7109375" style="7" customWidth="1"/>
    <col min="15" max="15" width="10.7109375" style="7" customWidth="1"/>
    <col min="16" max="16384" width="9.140625" style="7"/>
  </cols>
  <sheetData>
    <row r="1" spans="1:15" s="17" customFormat="1">
      <c r="A1" s="33" t="s">
        <v>14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5">
      <c r="A2" s="36" t="s">
        <v>12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8"/>
    </row>
    <row r="3" spans="1:15">
      <c r="A3" s="40" t="s">
        <v>3</v>
      </c>
      <c r="B3" s="11" t="s">
        <v>2</v>
      </c>
      <c r="C3" s="12" t="s">
        <v>4</v>
      </c>
      <c r="D3" s="12" t="s">
        <v>13</v>
      </c>
      <c r="E3" s="15" t="s">
        <v>7</v>
      </c>
      <c r="F3" s="27" t="s">
        <v>6</v>
      </c>
      <c r="G3" s="13" t="s">
        <v>2</v>
      </c>
      <c r="H3" s="13" t="s">
        <v>4</v>
      </c>
      <c r="I3" s="13" t="s">
        <v>13</v>
      </c>
      <c r="J3" s="14" t="s">
        <v>7</v>
      </c>
      <c r="K3" s="27" t="s">
        <v>11</v>
      </c>
      <c r="L3" s="13" t="s">
        <v>2</v>
      </c>
      <c r="M3" s="13" t="s">
        <v>4</v>
      </c>
      <c r="N3" s="13" t="s">
        <v>13</v>
      </c>
      <c r="O3" s="16" t="s">
        <v>7</v>
      </c>
    </row>
    <row r="4" spans="1:15">
      <c r="A4" s="40"/>
      <c r="B4" s="6">
        <v>0</v>
      </c>
      <c r="C4" s="7">
        <v>-2</v>
      </c>
      <c r="D4" s="7" t="e">
        <f>((3+C4-(C4^4))/2)^(1/2)</f>
        <v>#NUM!</v>
      </c>
      <c r="E4" s="29" t="s">
        <v>9</v>
      </c>
      <c r="F4" s="27"/>
      <c r="G4" s="5">
        <v>0</v>
      </c>
      <c r="H4" s="7">
        <v>0</v>
      </c>
      <c r="I4" s="7">
        <f>((3+H4-(H4^4))/2)^(1/2)</f>
        <v>1.2247448713915889</v>
      </c>
      <c r="J4" s="29" t="s">
        <v>8</v>
      </c>
      <c r="K4" s="27"/>
      <c r="L4" s="5">
        <v>0</v>
      </c>
      <c r="M4" s="7">
        <v>1</v>
      </c>
      <c r="N4" s="7">
        <f>((3+M4-(M4^4))/2)^(1/2)</f>
        <v>1.2247448713915889</v>
      </c>
      <c r="O4" s="31" t="s">
        <v>8</v>
      </c>
    </row>
    <row r="5" spans="1:15">
      <c r="A5" s="40"/>
      <c r="B5" s="6">
        <v>1</v>
      </c>
      <c r="C5" s="7" t="e">
        <f>D4</f>
        <v>#NUM!</v>
      </c>
      <c r="D5" s="7" t="e">
        <f>((3+C5-(C5^4))/2)^(1/2)</f>
        <v>#NUM!</v>
      </c>
      <c r="E5" s="29"/>
      <c r="F5" s="27"/>
      <c r="G5" s="5">
        <v>1</v>
      </c>
      <c r="H5" s="7">
        <f>I4</f>
        <v>1.2247448713915889</v>
      </c>
      <c r="I5" s="7">
        <f>((3+H5-(H5^4))/2)^(1/2)</f>
        <v>0.99366615907748168</v>
      </c>
      <c r="J5" s="29"/>
      <c r="K5" s="27"/>
      <c r="L5" s="5">
        <v>1</v>
      </c>
      <c r="M5" s="7">
        <f>N4</f>
        <v>1.2247448713915889</v>
      </c>
      <c r="N5" s="7">
        <f>((3+M5-(M5^4))/2)^(1/2)</f>
        <v>0.99366615907748168</v>
      </c>
      <c r="O5" s="31"/>
    </row>
    <row r="6" spans="1:15">
      <c r="A6" s="40"/>
      <c r="B6" s="6">
        <v>2</v>
      </c>
      <c r="C6" s="7" t="e">
        <f t="shared" ref="C6:C14" si="0">D5</f>
        <v>#NUM!</v>
      </c>
      <c r="D6" s="7" t="e">
        <f t="shared" ref="D6:D14" si="1">((3+C6-(C6^4))/2)^(1/2)</f>
        <v>#NUM!</v>
      </c>
      <c r="E6" s="29"/>
      <c r="F6" s="27"/>
      <c r="G6" s="5">
        <v>2</v>
      </c>
      <c r="H6" s="7">
        <f t="shared" ref="H6:H13" si="2">I5</f>
        <v>0.99366615907748168</v>
      </c>
      <c r="I6" s="7">
        <f t="shared" ref="I6:I14" si="3">((3+H6-(H6^4))/2)^(1/2)</f>
        <v>1.2285686452749871</v>
      </c>
      <c r="J6" s="29"/>
      <c r="K6" s="27"/>
      <c r="L6" s="5">
        <v>2</v>
      </c>
      <c r="M6" s="7">
        <f t="shared" ref="M6:M14" si="4">N5</f>
        <v>0.99366615907748168</v>
      </c>
      <c r="N6" s="7">
        <f t="shared" ref="N6:N14" si="5">((3+M6-(M6^4))/2)^(1/2)</f>
        <v>1.2285686452749871</v>
      </c>
      <c r="O6" s="31"/>
    </row>
    <row r="7" spans="1:15">
      <c r="A7" s="40"/>
      <c r="B7" s="6">
        <v>3</v>
      </c>
      <c r="C7" s="7" t="e">
        <f t="shared" si="0"/>
        <v>#NUM!</v>
      </c>
      <c r="D7" s="7" t="e">
        <f t="shared" si="1"/>
        <v>#NUM!</v>
      </c>
      <c r="E7" s="29"/>
      <c r="F7" s="27"/>
      <c r="G7" s="5">
        <v>3</v>
      </c>
      <c r="H7" s="7">
        <f t="shared" si="2"/>
        <v>1.2285686452749871</v>
      </c>
      <c r="I7" s="7">
        <f t="shared" si="3"/>
        <v>0.98750642915088649</v>
      </c>
      <c r="J7" s="29"/>
      <c r="K7" s="27"/>
      <c r="L7" s="5">
        <v>3</v>
      </c>
      <c r="M7" s="7">
        <f t="shared" si="4"/>
        <v>1.2285686452749871</v>
      </c>
      <c r="N7" s="7">
        <f t="shared" si="5"/>
        <v>0.98750642915088649</v>
      </c>
      <c r="O7" s="31"/>
    </row>
    <row r="8" spans="1:15">
      <c r="A8" s="40"/>
      <c r="B8" s="6">
        <v>4</v>
      </c>
      <c r="C8" s="7" t="e">
        <f t="shared" si="0"/>
        <v>#NUM!</v>
      </c>
      <c r="D8" s="7" t="e">
        <f t="shared" si="1"/>
        <v>#NUM!</v>
      </c>
      <c r="E8" s="29"/>
      <c r="F8" s="27"/>
      <c r="G8" s="5">
        <v>4</v>
      </c>
      <c r="H8" s="7">
        <f t="shared" si="2"/>
        <v>0.98750642915088649</v>
      </c>
      <c r="I8" s="7">
        <f t="shared" si="3"/>
        <v>1.2321834183188063</v>
      </c>
      <c r="J8" s="29"/>
      <c r="K8" s="27"/>
      <c r="L8" s="5">
        <v>4</v>
      </c>
      <c r="M8" s="7">
        <f t="shared" si="4"/>
        <v>0.98750642915088649</v>
      </c>
      <c r="N8" s="7">
        <f t="shared" si="5"/>
        <v>1.2321834183188063</v>
      </c>
      <c r="O8" s="31"/>
    </row>
    <row r="9" spans="1:15">
      <c r="A9" s="40"/>
      <c r="B9" s="6">
        <v>5</v>
      </c>
      <c r="C9" s="7" t="e">
        <f t="shared" si="0"/>
        <v>#NUM!</v>
      </c>
      <c r="D9" s="7" t="e">
        <f t="shared" si="1"/>
        <v>#NUM!</v>
      </c>
      <c r="E9" s="29"/>
      <c r="F9" s="27"/>
      <c r="G9" s="5">
        <v>5</v>
      </c>
      <c r="H9" s="7">
        <f t="shared" si="2"/>
        <v>1.2321834183188063</v>
      </c>
      <c r="I9" s="7">
        <f t="shared" si="3"/>
        <v>0.98158582861273913</v>
      </c>
      <c r="J9" s="29"/>
      <c r="K9" s="27"/>
      <c r="L9" s="5">
        <v>5</v>
      </c>
      <c r="M9" s="7">
        <f t="shared" si="4"/>
        <v>1.2321834183188063</v>
      </c>
      <c r="N9" s="7">
        <f t="shared" si="5"/>
        <v>0.98158582861273913</v>
      </c>
      <c r="O9" s="31"/>
    </row>
    <row r="10" spans="1:15">
      <c r="A10" s="40"/>
      <c r="B10" s="6">
        <v>6</v>
      </c>
      <c r="C10" s="7" t="e">
        <f t="shared" si="0"/>
        <v>#NUM!</v>
      </c>
      <c r="D10" s="7" t="e">
        <f t="shared" si="1"/>
        <v>#NUM!</v>
      </c>
      <c r="E10" s="29"/>
      <c r="F10" s="27"/>
      <c r="G10" s="5">
        <v>6</v>
      </c>
      <c r="H10" s="7">
        <f t="shared" si="2"/>
        <v>0.98158582861273913</v>
      </c>
      <c r="I10" s="7">
        <f t="shared" si="3"/>
        <v>1.2355632085354504</v>
      </c>
      <c r="J10" s="29"/>
      <c r="K10" s="27"/>
      <c r="L10" s="5">
        <v>6</v>
      </c>
      <c r="M10" s="7">
        <f t="shared" si="4"/>
        <v>0.98158582861273913</v>
      </c>
      <c r="N10" s="7">
        <f t="shared" si="5"/>
        <v>1.2355632085354504</v>
      </c>
      <c r="O10" s="31"/>
    </row>
    <row r="11" spans="1:15">
      <c r="A11" s="40"/>
      <c r="B11" s="6">
        <v>7</v>
      </c>
      <c r="C11" s="7" t="e">
        <f t="shared" si="0"/>
        <v>#NUM!</v>
      </c>
      <c r="D11" s="7" t="e">
        <f t="shared" si="1"/>
        <v>#NUM!</v>
      </c>
      <c r="E11" s="29"/>
      <c r="F11" s="27"/>
      <c r="G11" s="5">
        <v>7</v>
      </c>
      <c r="H11" s="7">
        <f t="shared" si="2"/>
        <v>1.2355632085354504</v>
      </c>
      <c r="I11" s="7">
        <f t="shared" si="3"/>
        <v>0.97596246000453646</v>
      </c>
      <c r="J11" s="29"/>
      <c r="K11" s="27"/>
      <c r="L11" s="5">
        <v>7</v>
      </c>
      <c r="M11" s="7">
        <f t="shared" si="4"/>
        <v>1.2355632085354504</v>
      </c>
      <c r="N11" s="7">
        <f t="shared" si="5"/>
        <v>0.97596246000453646</v>
      </c>
      <c r="O11" s="31"/>
    </row>
    <row r="12" spans="1:15">
      <c r="A12" s="40"/>
      <c r="B12" s="6">
        <v>8</v>
      </c>
      <c r="C12" s="7" t="e">
        <f t="shared" si="0"/>
        <v>#NUM!</v>
      </c>
      <c r="D12" s="7" t="e">
        <f t="shared" si="1"/>
        <v>#NUM!</v>
      </c>
      <c r="E12" s="29"/>
      <c r="F12" s="27"/>
      <c r="G12" s="5">
        <v>8</v>
      </c>
      <c r="H12" s="7">
        <f t="shared" si="2"/>
        <v>0.97596246000453646</v>
      </c>
      <c r="I12" s="7">
        <f t="shared" si="3"/>
        <v>1.2386890291832788</v>
      </c>
      <c r="J12" s="29"/>
      <c r="K12" s="27"/>
      <c r="L12" s="5">
        <v>8</v>
      </c>
      <c r="M12" s="7">
        <f t="shared" si="4"/>
        <v>0.97596246000453646</v>
      </c>
      <c r="N12" s="7">
        <f t="shared" si="5"/>
        <v>1.2386890291832788</v>
      </c>
      <c r="O12" s="31"/>
    </row>
    <row r="13" spans="1:15">
      <c r="A13" s="40"/>
      <c r="B13" s="6">
        <v>9</v>
      </c>
      <c r="C13" s="7" t="e">
        <f t="shared" si="0"/>
        <v>#NUM!</v>
      </c>
      <c r="D13" s="7" t="e">
        <f t="shared" si="1"/>
        <v>#NUM!</v>
      </c>
      <c r="E13" s="29"/>
      <c r="F13" s="27"/>
      <c r="G13" s="5">
        <v>9</v>
      </c>
      <c r="H13" s="7">
        <f t="shared" si="2"/>
        <v>1.2386890291832788</v>
      </c>
      <c r="I13" s="7">
        <f t="shared" si="3"/>
        <v>0.97068469095761722</v>
      </c>
      <c r="J13" s="29"/>
      <c r="K13" s="27"/>
      <c r="L13" s="5">
        <v>9</v>
      </c>
      <c r="M13" s="7">
        <f t="shared" si="4"/>
        <v>1.2386890291832788</v>
      </c>
      <c r="N13" s="7">
        <f t="shared" si="5"/>
        <v>0.97068469095761722</v>
      </c>
      <c r="O13" s="31"/>
    </row>
    <row r="14" spans="1:15">
      <c r="A14" s="41"/>
      <c r="B14" s="8">
        <v>10</v>
      </c>
      <c r="C14" s="9" t="e">
        <f t="shared" si="0"/>
        <v>#NUM!</v>
      </c>
      <c r="D14" s="9" t="e">
        <f t="shared" si="1"/>
        <v>#NUM!</v>
      </c>
      <c r="E14" s="30"/>
      <c r="F14" s="28"/>
      <c r="G14" s="10">
        <v>10</v>
      </c>
      <c r="H14" s="9">
        <f>I13</f>
        <v>0.97068469095761722</v>
      </c>
      <c r="I14" s="9">
        <f t="shared" si="3"/>
        <v>1.2415493621554832</v>
      </c>
      <c r="J14" s="30"/>
      <c r="K14" s="28"/>
      <c r="L14" s="10">
        <v>10</v>
      </c>
      <c r="M14" s="9">
        <f t="shared" si="4"/>
        <v>0.97068469095761722</v>
      </c>
      <c r="N14" s="9">
        <f t="shared" si="5"/>
        <v>1.2415493621554832</v>
      </c>
      <c r="O14" s="32"/>
    </row>
    <row r="17" spans="1:7">
      <c r="A17" s="18"/>
      <c r="B17" s="19"/>
      <c r="C17" s="19"/>
      <c r="E17" s="42"/>
      <c r="F17" s="42"/>
      <c r="G17" s="42"/>
    </row>
  </sheetData>
  <mergeCells count="9">
    <mergeCell ref="E17:G17"/>
    <mergeCell ref="A1:O1"/>
    <mergeCell ref="A2:O2"/>
    <mergeCell ref="A3:A14"/>
    <mergeCell ref="F3:F14"/>
    <mergeCell ref="K3:K14"/>
    <mergeCell ref="E4:E14"/>
    <mergeCell ref="J4:J14"/>
    <mergeCell ref="O4:O1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14"/>
  <sheetViews>
    <sheetView tabSelected="1" topLeftCell="H1" zoomScale="87" zoomScaleNormal="87" workbookViewId="0">
      <selection activeCell="L15" sqref="L15"/>
    </sheetView>
  </sheetViews>
  <sheetFormatPr defaultRowHeight="15"/>
  <cols>
    <col min="1" max="2" width="9.140625" style="4"/>
    <col min="3" max="3" width="12" style="4" customWidth="1"/>
    <col min="4" max="4" width="27.5703125" style="4" customWidth="1"/>
    <col min="5" max="5" width="20.5703125" style="4" customWidth="1"/>
    <col min="6" max="7" width="9.140625" style="4"/>
    <col min="8" max="8" width="12.28515625" style="4" customWidth="1"/>
    <col min="9" max="9" width="27.140625" style="4" customWidth="1"/>
    <col min="10" max="10" width="11.28515625" style="4" customWidth="1"/>
    <col min="11" max="12" width="9.140625" style="4"/>
    <col min="13" max="13" width="13.28515625" style="4" customWidth="1"/>
    <col min="14" max="14" width="26.7109375" style="4" customWidth="1"/>
    <col min="15" max="15" width="11.42578125" style="4" customWidth="1"/>
    <col min="16" max="16384" width="9.140625" style="4"/>
  </cols>
  <sheetData>
    <row r="1" spans="1:15">
      <c r="A1" s="33" t="s">
        <v>71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5">
      <c r="A2" s="36" t="s">
        <v>52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8"/>
    </row>
    <row r="3" spans="1:15">
      <c r="A3" s="40" t="s">
        <v>3</v>
      </c>
      <c r="B3" s="11" t="s">
        <v>2</v>
      </c>
      <c r="C3" s="12" t="s">
        <v>4</v>
      </c>
      <c r="D3" s="13" t="s">
        <v>53</v>
      </c>
      <c r="E3" s="15" t="s">
        <v>7</v>
      </c>
      <c r="F3" s="27" t="s">
        <v>6</v>
      </c>
      <c r="G3" s="13" t="s">
        <v>2</v>
      </c>
      <c r="H3" s="13" t="s">
        <v>4</v>
      </c>
      <c r="I3" s="13" t="s">
        <v>53</v>
      </c>
      <c r="J3" s="14" t="s">
        <v>7</v>
      </c>
      <c r="K3" s="27" t="s">
        <v>11</v>
      </c>
      <c r="L3" s="13" t="s">
        <v>2</v>
      </c>
      <c r="M3" s="13" t="s">
        <v>4</v>
      </c>
      <c r="N3" s="13" t="s">
        <v>53</v>
      </c>
      <c r="O3" s="16" t="s">
        <v>7</v>
      </c>
    </row>
    <row r="4" spans="1:15">
      <c r="A4" s="40"/>
      <c r="B4" s="6">
        <v>0</v>
      </c>
      <c r="C4" s="21">
        <v>-2</v>
      </c>
      <c r="D4" s="21">
        <f>((3-(2*(C4^2)))/(C4-(1/(C4^2))))^(1/3)</f>
        <v>1.3049558803896211</v>
      </c>
      <c r="E4" s="43" t="s">
        <v>43</v>
      </c>
      <c r="F4" s="27"/>
      <c r="G4" s="5">
        <v>0</v>
      </c>
      <c r="H4" s="25">
        <v>0</v>
      </c>
      <c r="I4" s="25" t="e">
        <f>((3-(2*(H4^2)))/(H4-(1/(H4^2))))^(1/3)</f>
        <v>#DIV/0!</v>
      </c>
      <c r="J4" s="29" t="s">
        <v>9</v>
      </c>
      <c r="K4" s="27"/>
      <c r="L4" s="5">
        <v>0</v>
      </c>
      <c r="M4" s="25">
        <v>1</v>
      </c>
      <c r="N4" s="25" t="e">
        <f>((3-(2*(M4^2)))/(M4-(1/(M4^2))))^(1/3)</f>
        <v>#DIV/0!</v>
      </c>
      <c r="O4" s="31" t="s">
        <v>9</v>
      </c>
    </row>
    <row r="5" spans="1:15">
      <c r="A5" s="40"/>
      <c r="B5" s="6">
        <v>1</v>
      </c>
      <c r="C5" s="21">
        <f>D4</f>
        <v>1.3049558803896211</v>
      </c>
      <c r="D5" s="21">
        <f>((3-(2*(C5^2)))/(C5-(1/(C5^2))))^(1/3)</f>
        <v>-0.82690992054208412</v>
      </c>
      <c r="E5" s="43"/>
      <c r="F5" s="27"/>
      <c r="G5" s="5">
        <v>1</v>
      </c>
      <c r="H5" s="25" t="e">
        <f>I4</f>
        <v>#DIV/0!</v>
      </c>
      <c r="I5" s="25" t="e">
        <f>((3-(2*(H5^2)))/(H5-(1/(H5^2))))^(1/3)</f>
        <v>#DIV/0!</v>
      </c>
      <c r="J5" s="29"/>
      <c r="K5" s="27"/>
      <c r="L5" s="5">
        <v>1</v>
      </c>
      <c r="M5" s="25" t="e">
        <f>N4</f>
        <v>#DIV/0!</v>
      </c>
      <c r="N5" s="25" t="e">
        <f>((3-(2*(M5^2)))/(M5-(1/(M5^2))))^(1/3)</f>
        <v>#DIV/0!</v>
      </c>
      <c r="O5" s="31"/>
    </row>
    <row r="6" spans="1:15">
      <c r="A6" s="40"/>
      <c r="B6" s="6">
        <v>2</v>
      </c>
      <c r="C6" s="21">
        <f t="shared" ref="C6:C14" si="0">D5</f>
        <v>-0.82690992054208412</v>
      </c>
      <c r="D6" s="21">
        <f t="shared" ref="D6:D14" si="1">((3-(2*(C6^2)))/(C6-(1/(C6^2))))^(1/3)</f>
        <v>-0.8933887943631128</v>
      </c>
      <c r="E6" s="43"/>
      <c r="F6" s="27"/>
      <c r="G6" s="5">
        <v>2</v>
      </c>
      <c r="H6" s="25" t="e">
        <f t="shared" ref="H6:H14" si="2">I5</f>
        <v>#DIV/0!</v>
      </c>
      <c r="I6" s="25" t="e">
        <f t="shared" ref="I6:I14" si="3">((3-(2*(H6^2)))/(H6-(1/(H6^2))))^(1/3)</f>
        <v>#DIV/0!</v>
      </c>
      <c r="J6" s="29"/>
      <c r="K6" s="27"/>
      <c r="L6" s="5">
        <v>2</v>
      </c>
      <c r="M6" s="25" t="e">
        <f t="shared" ref="M6:M14" si="4">N5</f>
        <v>#DIV/0!</v>
      </c>
      <c r="N6" s="25" t="e">
        <f t="shared" ref="N6:N14" si="5">((3-(2*(M6^2)))/(M6-(1/(M6^2))))^(1/3)</f>
        <v>#DIV/0!</v>
      </c>
      <c r="O6" s="31"/>
    </row>
    <row r="7" spans="1:15">
      <c r="A7" s="40"/>
      <c r="B7" s="6">
        <v>3</v>
      </c>
      <c r="C7" s="21">
        <f t="shared" si="0"/>
        <v>-0.8933887943631128</v>
      </c>
      <c r="D7" s="21">
        <f t="shared" si="1"/>
        <v>-0.86801962259674359</v>
      </c>
      <c r="E7" s="43"/>
      <c r="F7" s="27"/>
      <c r="G7" s="5">
        <v>3</v>
      </c>
      <c r="H7" s="25" t="e">
        <f t="shared" si="2"/>
        <v>#DIV/0!</v>
      </c>
      <c r="I7" s="25" t="e">
        <f t="shared" si="3"/>
        <v>#DIV/0!</v>
      </c>
      <c r="J7" s="29"/>
      <c r="K7" s="27"/>
      <c r="L7" s="5">
        <v>3</v>
      </c>
      <c r="M7" s="25" t="e">
        <f t="shared" si="4"/>
        <v>#DIV/0!</v>
      </c>
      <c r="N7" s="25" t="e">
        <f t="shared" si="5"/>
        <v>#DIV/0!</v>
      </c>
      <c r="O7" s="31"/>
    </row>
    <row r="8" spans="1:15">
      <c r="A8" s="40"/>
      <c r="B8" s="6">
        <v>4</v>
      </c>
      <c r="C8" s="21">
        <f t="shared" si="0"/>
        <v>-0.86801962259674359</v>
      </c>
      <c r="D8" s="21">
        <f t="shared" si="1"/>
        <v>-0.87942976526253225</v>
      </c>
      <c r="E8" s="43"/>
      <c r="F8" s="27"/>
      <c r="G8" s="5">
        <v>4</v>
      </c>
      <c r="H8" s="25" t="e">
        <f t="shared" si="2"/>
        <v>#DIV/0!</v>
      </c>
      <c r="I8" s="25" t="e">
        <f t="shared" si="3"/>
        <v>#DIV/0!</v>
      </c>
      <c r="J8" s="29"/>
      <c r="K8" s="27"/>
      <c r="L8" s="5">
        <v>4</v>
      </c>
      <c r="M8" s="25" t="e">
        <f t="shared" si="4"/>
        <v>#DIV/0!</v>
      </c>
      <c r="N8" s="25" t="e">
        <f t="shared" si="5"/>
        <v>#DIV/0!</v>
      </c>
      <c r="O8" s="31"/>
    </row>
    <row r="9" spans="1:15">
      <c r="A9" s="40"/>
      <c r="B9" s="6">
        <v>5</v>
      </c>
      <c r="C9" s="21">
        <f t="shared" si="0"/>
        <v>-0.87942976526253225</v>
      </c>
      <c r="D9" s="21">
        <f t="shared" si="1"/>
        <v>-0.87456891659149305</v>
      </c>
      <c r="E9" s="43"/>
      <c r="F9" s="27"/>
      <c r="G9" s="5">
        <v>5</v>
      </c>
      <c r="H9" s="25" t="e">
        <f t="shared" si="2"/>
        <v>#DIV/0!</v>
      </c>
      <c r="I9" s="25" t="e">
        <f t="shared" si="3"/>
        <v>#DIV/0!</v>
      </c>
      <c r="J9" s="29"/>
      <c r="K9" s="27"/>
      <c r="L9" s="5">
        <v>5</v>
      </c>
      <c r="M9" s="25" t="e">
        <f t="shared" si="4"/>
        <v>#DIV/0!</v>
      </c>
      <c r="N9" s="25" t="e">
        <f t="shared" si="5"/>
        <v>#DIV/0!</v>
      </c>
      <c r="O9" s="31"/>
    </row>
    <row r="10" spans="1:15">
      <c r="A10" s="40"/>
      <c r="B10" s="6">
        <v>6</v>
      </c>
      <c r="C10" s="21">
        <f t="shared" si="0"/>
        <v>-0.87456891659149305</v>
      </c>
      <c r="D10" s="21">
        <f t="shared" si="1"/>
        <v>-0.87669329312976918</v>
      </c>
      <c r="E10" s="43"/>
      <c r="F10" s="27"/>
      <c r="G10" s="5">
        <v>6</v>
      </c>
      <c r="H10" s="25" t="e">
        <f t="shared" si="2"/>
        <v>#DIV/0!</v>
      </c>
      <c r="I10" s="25" t="e">
        <f t="shared" si="3"/>
        <v>#DIV/0!</v>
      </c>
      <c r="J10" s="29"/>
      <c r="K10" s="27"/>
      <c r="L10" s="5">
        <v>6</v>
      </c>
      <c r="M10" s="25" t="e">
        <f t="shared" si="4"/>
        <v>#DIV/0!</v>
      </c>
      <c r="N10" s="25" t="e">
        <f t="shared" si="5"/>
        <v>#DIV/0!</v>
      </c>
      <c r="O10" s="31"/>
    </row>
    <row r="11" spans="1:15">
      <c r="A11" s="40"/>
      <c r="B11" s="6">
        <v>7</v>
      </c>
      <c r="C11" s="21">
        <f t="shared" si="0"/>
        <v>-0.87669329312976918</v>
      </c>
      <c r="D11" s="21">
        <f t="shared" si="1"/>
        <v>-0.87577469293261845</v>
      </c>
      <c r="E11" s="43"/>
      <c r="F11" s="27"/>
      <c r="G11" s="5">
        <v>7</v>
      </c>
      <c r="H11" s="25" t="e">
        <f t="shared" si="2"/>
        <v>#DIV/0!</v>
      </c>
      <c r="I11" s="25" t="e">
        <f t="shared" si="3"/>
        <v>#DIV/0!</v>
      </c>
      <c r="J11" s="29"/>
      <c r="K11" s="27"/>
      <c r="L11" s="5">
        <v>7</v>
      </c>
      <c r="M11" s="25" t="e">
        <f t="shared" si="4"/>
        <v>#DIV/0!</v>
      </c>
      <c r="N11" s="25" t="e">
        <f t="shared" si="5"/>
        <v>#DIV/0!</v>
      </c>
      <c r="O11" s="31"/>
    </row>
    <row r="12" spans="1:15">
      <c r="A12" s="40"/>
      <c r="B12" s="6">
        <v>8</v>
      </c>
      <c r="C12" s="21">
        <f t="shared" si="0"/>
        <v>-0.87577469293261845</v>
      </c>
      <c r="D12" s="21">
        <f t="shared" si="1"/>
        <v>-0.87617377406711461</v>
      </c>
      <c r="E12" s="43"/>
      <c r="F12" s="27"/>
      <c r="G12" s="5">
        <v>8</v>
      </c>
      <c r="H12" s="25" t="e">
        <f t="shared" si="2"/>
        <v>#DIV/0!</v>
      </c>
      <c r="I12" s="25" t="e">
        <f t="shared" si="3"/>
        <v>#DIV/0!</v>
      </c>
      <c r="J12" s="29"/>
      <c r="K12" s="27"/>
      <c r="L12" s="5">
        <v>8</v>
      </c>
      <c r="M12" s="25" t="e">
        <f t="shared" si="4"/>
        <v>#DIV/0!</v>
      </c>
      <c r="N12" s="25" t="e">
        <f t="shared" si="5"/>
        <v>#DIV/0!</v>
      </c>
      <c r="O12" s="31"/>
    </row>
    <row r="13" spans="1:15">
      <c r="A13" s="40"/>
      <c r="B13" s="6">
        <v>9</v>
      </c>
      <c r="C13" s="21">
        <f t="shared" si="0"/>
        <v>-0.87617377406711461</v>
      </c>
      <c r="D13" s="21">
        <f t="shared" si="1"/>
        <v>-0.87600074563232533</v>
      </c>
      <c r="E13" s="43"/>
      <c r="F13" s="27"/>
      <c r="G13" s="5">
        <v>9</v>
      </c>
      <c r="H13" s="25" t="e">
        <f t="shared" si="2"/>
        <v>#DIV/0!</v>
      </c>
      <c r="I13" s="25" t="e">
        <f t="shared" si="3"/>
        <v>#DIV/0!</v>
      </c>
      <c r="J13" s="29"/>
      <c r="K13" s="27"/>
      <c r="L13" s="5">
        <v>9</v>
      </c>
      <c r="M13" s="25" t="e">
        <f t="shared" si="4"/>
        <v>#DIV/0!</v>
      </c>
      <c r="N13" s="25" t="e">
        <f t="shared" si="5"/>
        <v>#DIV/0!</v>
      </c>
      <c r="O13" s="31"/>
    </row>
    <row r="14" spans="1:15">
      <c r="A14" s="41"/>
      <c r="B14" s="8">
        <v>10</v>
      </c>
      <c r="C14" s="24">
        <f t="shared" si="0"/>
        <v>-0.87600074563232533</v>
      </c>
      <c r="D14" s="24">
        <f t="shared" si="1"/>
        <v>-0.87607583112510146</v>
      </c>
      <c r="E14" s="44"/>
      <c r="F14" s="28"/>
      <c r="G14" s="10">
        <v>10</v>
      </c>
      <c r="H14" s="26" t="e">
        <f t="shared" si="2"/>
        <v>#DIV/0!</v>
      </c>
      <c r="I14" s="26" t="e">
        <f t="shared" si="3"/>
        <v>#DIV/0!</v>
      </c>
      <c r="J14" s="30"/>
      <c r="K14" s="28"/>
      <c r="L14" s="10">
        <v>10</v>
      </c>
      <c r="M14" s="26" t="e">
        <f t="shared" si="4"/>
        <v>#DIV/0!</v>
      </c>
      <c r="N14" s="26" t="e">
        <f t="shared" si="5"/>
        <v>#DIV/0!</v>
      </c>
      <c r="O14" s="32"/>
    </row>
  </sheetData>
  <mergeCells count="8">
    <mergeCell ref="A1:O1"/>
    <mergeCell ref="A2:O2"/>
    <mergeCell ref="A3:A14"/>
    <mergeCell ref="F3:F14"/>
    <mergeCell ref="K3:K14"/>
    <mergeCell ref="E4:E14"/>
    <mergeCell ref="J4:J14"/>
    <mergeCell ref="O4:O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7"/>
  <sheetViews>
    <sheetView topLeftCell="E1" zoomScale="75" zoomScaleNormal="75" workbookViewId="0">
      <selection activeCell="E18" sqref="E18"/>
    </sheetView>
  </sheetViews>
  <sheetFormatPr defaultRowHeight="15"/>
  <cols>
    <col min="1" max="1" width="10.28515625" style="20" customWidth="1"/>
    <col min="2" max="2" width="6" style="7" customWidth="1"/>
    <col min="3" max="3" width="14.5703125" style="7" customWidth="1"/>
    <col min="4" max="4" width="22.5703125" style="7" customWidth="1"/>
    <col min="5" max="5" width="10.7109375" style="7" customWidth="1"/>
    <col min="6" max="6" width="10.42578125" style="7" customWidth="1"/>
    <col min="7" max="7" width="7" style="7" customWidth="1"/>
    <col min="8" max="8" width="14.85546875" style="7" customWidth="1"/>
    <col min="9" max="9" width="20.85546875" style="7" customWidth="1"/>
    <col min="10" max="10" width="10.7109375" style="7" customWidth="1"/>
    <col min="11" max="11" width="10.42578125" style="7" customWidth="1"/>
    <col min="12" max="12" width="9.140625" style="7"/>
    <col min="13" max="13" width="14.7109375" style="7" customWidth="1"/>
    <col min="14" max="14" width="21.7109375" style="7" customWidth="1"/>
    <col min="15" max="15" width="10.7109375" style="7" customWidth="1"/>
    <col min="16" max="16384" width="9.140625" style="7"/>
  </cols>
  <sheetData>
    <row r="1" spans="1:15" s="17" customFormat="1">
      <c r="A1" s="33" t="s">
        <v>54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5">
      <c r="A2" s="36" t="s">
        <v>15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8"/>
    </row>
    <row r="3" spans="1:15">
      <c r="A3" s="40" t="s">
        <v>3</v>
      </c>
      <c r="B3" s="11" t="s">
        <v>2</v>
      </c>
      <c r="C3" s="12" t="s">
        <v>4</v>
      </c>
      <c r="D3" s="13" t="s">
        <v>16</v>
      </c>
      <c r="E3" s="15" t="s">
        <v>7</v>
      </c>
      <c r="F3" s="27" t="s">
        <v>6</v>
      </c>
      <c r="G3" s="13" t="s">
        <v>2</v>
      </c>
      <c r="H3" s="13" t="s">
        <v>4</v>
      </c>
      <c r="I3" s="13" t="s">
        <v>16</v>
      </c>
      <c r="J3" s="14" t="s">
        <v>7</v>
      </c>
      <c r="K3" s="27" t="s">
        <v>11</v>
      </c>
      <c r="L3" s="13" t="s">
        <v>2</v>
      </c>
      <c r="M3" s="13" t="s">
        <v>4</v>
      </c>
      <c r="N3" s="13" t="s">
        <v>16</v>
      </c>
      <c r="O3" s="16" t="s">
        <v>7</v>
      </c>
    </row>
    <row r="4" spans="1:15">
      <c r="A4" s="40"/>
      <c r="B4" s="6">
        <v>0</v>
      </c>
      <c r="C4" s="7">
        <v>-2</v>
      </c>
      <c r="D4" s="7">
        <f>(3+C4-(2*(C4^2)))/(C4^3)</f>
        <v>0.875</v>
      </c>
      <c r="E4" s="29" t="s">
        <v>8</v>
      </c>
      <c r="F4" s="27"/>
      <c r="G4" s="5">
        <v>0</v>
      </c>
      <c r="H4" s="7">
        <v>0</v>
      </c>
      <c r="I4" s="7" t="e">
        <f>(3+H4-(2*(H4^2)))/(H4^3)</f>
        <v>#DIV/0!</v>
      </c>
      <c r="J4" s="29" t="s">
        <v>9</v>
      </c>
      <c r="K4" s="27"/>
      <c r="L4" s="5">
        <v>0</v>
      </c>
      <c r="M4" s="7">
        <v>1</v>
      </c>
      <c r="N4" s="7">
        <f>(3+M4-(2*(M4^2)))/(M4^3)</f>
        <v>2</v>
      </c>
      <c r="O4" s="31" t="s">
        <v>8</v>
      </c>
    </row>
    <row r="5" spans="1:15">
      <c r="A5" s="40"/>
      <c r="B5" s="6">
        <v>1</v>
      </c>
      <c r="C5" s="7">
        <f>D4</f>
        <v>0.875</v>
      </c>
      <c r="D5" s="7">
        <f>(3+C5-(2*(C5^2)))/(C5^3)</f>
        <v>3.4985422740524781</v>
      </c>
      <c r="E5" s="29"/>
      <c r="F5" s="27"/>
      <c r="G5" s="5">
        <v>1</v>
      </c>
      <c r="H5" s="7" t="e">
        <f>I4</f>
        <v>#DIV/0!</v>
      </c>
      <c r="I5" s="7" t="e">
        <f>(3+H5-(2*(H5^2)))/(H5^3)</f>
        <v>#DIV/0!</v>
      </c>
      <c r="J5" s="29"/>
      <c r="K5" s="27"/>
      <c r="L5" s="5">
        <v>1</v>
      </c>
      <c r="M5" s="7">
        <f>N4</f>
        <v>2</v>
      </c>
      <c r="N5" s="7">
        <f>(3+M5-(2*(M5^2)))/(M5^3)</f>
        <v>-0.375</v>
      </c>
      <c r="O5" s="31"/>
    </row>
    <row r="6" spans="1:15">
      <c r="A6" s="40"/>
      <c r="B6" s="6">
        <v>2</v>
      </c>
      <c r="C6" s="7">
        <f t="shared" ref="C6:C14" si="0">D5</f>
        <v>3.4985422740524781</v>
      </c>
      <c r="D6" s="7">
        <f t="shared" ref="D6:D14" si="1">(3+C6-(2*(C6^2)))/(C6^3)</f>
        <v>-0.41990762673611109</v>
      </c>
      <c r="E6" s="29"/>
      <c r="F6" s="27"/>
      <c r="G6" s="5">
        <v>2</v>
      </c>
      <c r="H6" s="7" t="e">
        <f t="shared" ref="H6:H14" si="2">I5</f>
        <v>#DIV/0!</v>
      </c>
      <c r="I6" s="7" t="e">
        <f t="shared" ref="I6:I14" si="3">(3+H6-(2*(H6^2)))/(H6^3)</f>
        <v>#DIV/0!</v>
      </c>
      <c r="J6" s="29"/>
      <c r="K6" s="27"/>
      <c r="L6" s="5">
        <v>2</v>
      </c>
      <c r="M6" s="7">
        <f t="shared" ref="M6:M14" si="4">N5</f>
        <v>-0.375</v>
      </c>
      <c r="N6" s="7">
        <f t="shared" ref="N6:N14" si="5">(3+M6-(2*(M6^2)))/(M6^3)</f>
        <v>-44.444444444444443</v>
      </c>
      <c r="O6" s="31"/>
    </row>
    <row r="7" spans="1:15">
      <c r="A7" s="40"/>
      <c r="B7" s="6">
        <v>3</v>
      </c>
      <c r="C7" s="7">
        <f t="shared" si="0"/>
        <v>-0.41990762673611109</v>
      </c>
      <c r="D7" s="7">
        <f t="shared" si="1"/>
        <v>-30.084735449642018</v>
      </c>
      <c r="E7" s="29"/>
      <c r="F7" s="27"/>
      <c r="G7" s="5">
        <v>3</v>
      </c>
      <c r="H7" s="7" t="e">
        <f t="shared" si="2"/>
        <v>#DIV/0!</v>
      </c>
      <c r="I7" s="7" t="e">
        <f t="shared" si="3"/>
        <v>#DIV/0!</v>
      </c>
      <c r="J7" s="29"/>
      <c r="K7" s="27"/>
      <c r="L7" s="5">
        <v>3</v>
      </c>
      <c r="M7" s="7">
        <f t="shared" si="4"/>
        <v>-44.444444444444443</v>
      </c>
      <c r="N7" s="7">
        <f t="shared" si="5"/>
        <v>4.5472078125000003E-2</v>
      </c>
      <c r="O7" s="31"/>
    </row>
    <row r="8" spans="1:15">
      <c r="A8" s="40"/>
      <c r="B8" s="6">
        <v>4</v>
      </c>
      <c r="C8" s="7">
        <f t="shared" si="0"/>
        <v>-30.084735449642018</v>
      </c>
      <c r="D8" s="7">
        <f t="shared" si="1"/>
        <v>6.7473582032961041E-2</v>
      </c>
      <c r="E8" s="29"/>
      <c r="F8" s="27"/>
      <c r="G8" s="5">
        <v>4</v>
      </c>
      <c r="H8" s="7" t="e">
        <f t="shared" si="2"/>
        <v>#DIV/0!</v>
      </c>
      <c r="I8" s="7" t="e">
        <f t="shared" si="3"/>
        <v>#DIV/0!</v>
      </c>
      <c r="J8" s="29"/>
      <c r="K8" s="27"/>
      <c r="L8" s="5">
        <v>4</v>
      </c>
      <c r="M8" s="7">
        <f t="shared" si="4"/>
        <v>4.5472078125000003E-2</v>
      </c>
      <c r="N8" s="7">
        <f t="shared" si="5"/>
        <v>32346.708103245652</v>
      </c>
      <c r="O8" s="31"/>
    </row>
    <row r="9" spans="1:15">
      <c r="A9" s="40"/>
      <c r="B9" s="6">
        <v>5</v>
      </c>
      <c r="C9" s="7">
        <f t="shared" si="0"/>
        <v>6.7473582032961041E-2</v>
      </c>
      <c r="D9" s="7">
        <f t="shared" si="1"/>
        <v>9956.0821540539637</v>
      </c>
      <c r="E9" s="29"/>
      <c r="F9" s="27"/>
      <c r="G9" s="5">
        <v>5</v>
      </c>
      <c r="H9" s="7" t="e">
        <f t="shared" si="2"/>
        <v>#DIV/0!</v>
      </c>
      <c r="I9" s="7" t="e">
        <f t="shared" si="3"/>
        <v>#DIV/0!</v>
      </c>
      <c r="J9" s="29"/>
      <c r="K9" s="27"/>
      <c r="L9" s="5">
        <v>5</v>
      </c>
      <c r="M9" s="7">
        <f t="shared" si="4"/>
        <v>32346.708103245652</v>
      </c>
      <c r="N9" s="7">
        <f t="shared" si="5"/>
        <v>-6.1829138090411875E-5</v>
      </c>
      <c r="O9" s="31"/>
    </row>
    <row r="10" spans="1:15">
      <c r="A10" s="40"/>
      <c r="B10" s="6">
        <v>6</v>
      </c>
      <c r="C10" s="7">
        <f t="shared" si="0"/>
        <v>9956.0821540539637</v>
      </c>
      <c r="D10" s="7">
        <f t="shared" si="1"/>
        <v>-2.0087214003197771E-4</v>
      </c>
      <c r="E10" s="29"/>
      <c r="F10" s="27"/>
      <c r="G10" s="5">
        <v>6</v>
      </c>
      <c r="H10" s="7" t="e">
        <f t="shared" si="2"/>
        <v>#DIV/0!</v>
      </c>
      <c r="I10" s="7" t="e">
        <f t="shared" si="3"/>
        <v>#DIV/0!</v>
      </c>
      <c r="J10" s="29"/>
      <c r="K10" s="27"/>
      <c r="L10" s="5">
        <v>6</v>
      </c>
      <c r="M10" s="7">
        <f t="shared" si="4"/>
        <v>-6.1829138090411875E-5</v>
      </c>
      <c r="N10" s="7">
        <f t="shared" si="5"/>
        <v>-12692077802047.533</v>
      </c>
      <c r="O10" s="31"/>
    </row>
    <row r="11" spans="1:15">
      <c r="A11" s="40"/>
      <c r="B11" s="6">
        <v>7</v>
      </c>
      <c r="C11" s="7">
        <f t="shared" si="0"/>
        <v>-2.0087214003197771E-4</v>
      </c>
      <c r="D11" s="7">
        <f t="shared" si="1"/>
        <v>-370111895383.77936</v>
      </c>
      <c r="E11" s="29"/>
      <c r="F11" s="27"/>
      <c r="G11" s="5">
        <v>7</v>
      </c>
      <c r="H11" s="7" t="e">
        <f t="shared" si="2"/>
        <v>#DIV/0!</v>
      </c>
      <c r="I11" s="7" t="e">
        <f t="shared" si="3"/>
        <v>#DIV/0!</v>
      </c>
      <c r="J11" s="29"/>
      <c r="K11" s="27"/>
      <c r="L11" s="5">
        <v>7</v>
      </c>
      <c r="M11" s="7">
        <f t="shared" si="4"/>
        <v>-12692077802047.533</v>
      </c>
      <c r="N11" s="7">
        <f t="shared" si="5"/>
        <v>1.5757861172876134E-13</v>
      </c>
      <c r="O11" s="31"/>
    </row>
    <row r="12" spans="1:15">
      <c r="A12" s="40"/>
      <c r="B12" s="6">
        <v>8</v>
      </c>
      <c r="C12" s="7">
        <f t="shared" si="0"/>
        <v>-370111895383.77936</v>
      </c>
      <c r="D12" s="7">
        <f t="shared" si="1"/>
        <v>5.4037711971641603E-12</v>
      </c>
      <c r="E12" s="29"/>
      <c r="F12" s="27"/>
      <c r="G12" s="5">
        <v>8</v>
      </c>
      <c r="H12" s="7" t="e">
        <f t="shared" si="2"/>
        <v>#DIV/0!</v>
      </c>
      <c r="I12" s="7" t="e">
        <f t="shared" si="3"/>
        <v>#DIV/0!</v>
      </c>
      <c r="J12" s="29"/>
      <c r="K12" s="27"/>
      <c r="L12" s="5">
        <v>8</v>
      </c>
      <c r="M12" s="7">
        <f t="shared" si="4"/>
        <v>1.5757861172876134E-13</v>
      </c>
      <c r="N12" s="7">
        <f t="shared" si="5"/>
        <v>7.6670702879321088E+38</v>
      </c>
      <c r="O12" s="31"/>
    </row>
    <row r="13" spans="1:15">
      <c r="A13" s="40"/>
      <c r="B13" s="6">
        <v>9</v>
      </c>
      <c r="C13" s="7">
        <f t="shared" si="0"/>
        <v>5.4037711971641603E-12</v>
      </c>
      <c r="D13" s="7">
        <f t="shared" si="1"/>
        <v>1.9012113499967024E+34</v>
      </c>
      <c r="E13" s="29"/>
      <c r="F13" s="27"/>
      <c r="G13" s="5">
        <v>9</v>
      </c>
      <c r="H13" s="7" t="e">
        <f t="shared" si="2"/>
        <v>#DIV/0!</v>
      </c>
      <c r="I13" s="7" t="e">
        <f t="shared" si="3"/>
        <v>#DIV/0!</v>
      </c>
      <c r="J13" s="29"/>
      <c r="K13" s="27"/>
      <c r="L13" s="5">
        <v>9</v>
      </c>
      <c r="M13" s="7">
        <f t="shared" si="4"/>
        <v>7.6670702879321088E+38</v>
      </c>
      <c r="N13" s="7">
        <f t="shared" si="5"/>
        <v>-2.6085583213551332E-39</v>
      </c>
      <c r="O13" s="31"/>
    </row>
    <row r="14" spans="1:15">
      <c r="A14" s="41"/>
      <c r="B14" s="8">
        <v>10</v>
      </c>
      <c r="C14" s="9">
        <f t="shared" si="0"/>
        <v>1.9012113499967024E+34</v>
      </c>
      <c r="D14" s="9">
        <f t="shared" si="1"/>
        <v>-1.051960898510031E-34</v>
      </c>
      <c r="E14" s="30"/>
      <c r="F14" s="28"/>
      <c r="G14" s="10">
        <v>10</v>
      </c>
      <c r="H14" s="9" t="e">
        <f t="shared" si="2"/>
        <v>#DIV/0!</v>
      </c>
      <c r="I14" s="9" t="e">
        <f t="shared" si="3"/>
        <v>#DIV/0!</v>
      </c>
      <c r="J14" s="30"/>
      <c r="K14" s="28"/>
      <c r="L14" s="10">
        <v>10</v>
      </c>
      <c r="M14" s="9">
        <f t="shared" si="4"/>
        <v>-2.6085583213551332E-39</v>
      </c>
      <c r="N14" s="9">
        <f t="shared" si="5"/>
        <v>-1.6901280197241297E+116</v>
      </c>
      <c r="O14" s="32"/>
    </row>
    <row r="17" spans="1:7">
      <c r="A17" s="18"/>
      <c r="B17" s="19"/>
      <c r="C17" s="19"/>
      <c r="E17" s="19"/>
      <c r="F17" s="19"/>
      <c r="G17" s="19"/>
    </row>
  </sheetData>
  <mergeCells count="8">
    <mergeCell ref="A1:O1"/>
    <mergeCell ref="A2:O2"/>
    <mergeCell ref="A3:A14"/>
    <mergeCell ref="F3:F14"/>
    <mergeCell ref="K3:K14"/>
    <mergeCell ref="E4:E14"/>
    <mergeCell ref="J4:J14"/>
    <mergeCell ref="O4:O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4"/>
  <sheetViews>
    <sheetView topLeftCell="D1" zoomScale="64" zoomScaleNormal="64" workbookViewId="0">
      <selection activeCell="D18" sqref="D18"/>
    </sheetView>
  </sheetViews>
  <sheetFormatPr defaultRowHeight="15"/>
  <cols>
    <col min="3" max="3" width="13.5703125" customWidth="1"/>
    <col min="4" max="4" width="24.5703125" customWidth="1"/>
    <col min="8" max="8" width="12" customWidth="1"/>
    <col min="9" max="9" width="24.28515625" customWidth="1"/>
    <col min="13" max="13" width="12.42578125" customWidth="1"/>
    <col min="14" max="14" width="25.7109375" customWidth="1"/>
  </cols>
  <sheetData>
    <row r="1" spans="1:15">
      <c r="A1" s="33" t="s">
        <v>55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5">
      <c r="A2" s="36" t="s">
        <v>17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8"/>
    </row>
    <row r="3" spans="1:15">
      <c r="A3" s="40" t="s">
        <v>3</v>
      </c>
      <c r="B3" s="11" t="s">
        <v>2</v>
      </c>
      <c r="C3" s="12" t="s">
        <v>4</v>
      </c>
      <c r="D3" s="13" t="s">
        <v>18</v>
      </c>
      <c r="E3" s="15" t="s">
        <v>7</v>
      </c>
      <c r="F3" s="27" t="s">
        <v>6</v>
      </c>
      <c r="G3" s="13" t="s">
        <v>2</v>
      </c>
      <c r="H3" s="13" t="s">
        <v>4</v>
      </c>
      <c r="I3" s="13" t="s">
        <v>18</v>
      </c>
      <c r="J3" s="14" t="s">
        <v>7</v>
      </c>
      <c r="K3" s="27" t="s">
        <v>11</v>
      </c>
      <c r="L3" s="13" t="s">
        <v>2</v>
      </c>
      <c r="M3" s="13" t="s">
        <v>4</v>
      </c>
      <c r="N3" s="13" t="s">
        <v>18</v>
      </c>
      <c r="O3" s="16" t="s">
        <v>7</v>
      </c>
    </row>
    <row r="4" spans="1:15">
      <c r="A4" s="40"/>
      <c r="B4" s="6">
        <v>0</v>
      </c>
      <c r="C4" s="7">
        <v>-2</v>
      </c>
      <c r="D4" s="7" t="e">
        <f>((3+C4-(2*(C4^2)))/(C4^2))^(1/2)</f>
        <v>#NUM!</v>
      </c>
      <c r="E4" s="29" t="s">
        <v>9</v>
      </c>
      <c r="F4" s="27"/>
      <c r="G4" s="5">
        <v>0</v>
      </c>
      <c r="H4" s="7">
        <v>0</v>
      </c>
      <c r="I4" s="7" t="e">
        <f>((3+H4-(2*(H4^2)))/(H4^2))^(1/2)</f>
        <v>#DIV/0!</v>
      </c>
      <c r="J4" s="29" t="s">
        <v>9</v>
      </c>
      <c r="K4" s="27"/>
      <c r="L4" s="5">
        <v>0</v>
      </c>
      <c r="M4" s="7">
        <v>1</v>
      </c>
      <c r="N4" s="7">
        <f>((3+M4-(2*(M4^2)))/(M4^2))^(1/2)</f>
        <v>1.4142135623730951</v>
      </c>
      <c r="O4" s="31" t="s">
        <v>9</v>
      </c>
    </row>
    <row r="5" spans="1:15">
      <c r="A5" s="40"/>
      <c r="B5" s="6">
        <v>1</v>
      </c>
      <c r="C5" s="7" t="e">
        <f>D4</f>
        <v>#NUM!</v>
      </c>
      <c r="D5" s="7" t="e">
        <f>((3+C5-(C5^4))/(C5^2))^(1/2)</f>
        <v>#NUM!</v>
      </c>
      <c r="E5" s="29"/>
      <c r="F5" s="27"/>
      <c r="G5" s="5">
        <v>1</v>
      </c>
      <c r="H5" s="7" t="e">
        <f>I4</f>
        <v>#DIV/0!</v>
      </c>
      <c r="I5" s="7" t="e">
        <f>((3+H5-(2*(H5^2)))/(H5^2))^(1/2)</f>
        <v>#DIV/0!</v>
      </c>
      <c r="J5" s="29"/>
      <c r="K5" s="27"/>
      <c r="L5" s="5">
        <v>1</v>
      </c>
      <c r="M5" s="7">
        <f>N4</f>
        <v>1.4142135623730951</v>
      </c>
      <c r="N5" s="7">
        <f>((3+M5-(2*(M5^2)))/(M5^2))^(1/2)</f>
        <v>0.45508986056222672</v>
      </c>
      <c r="O5" s="31"/>
    </row>
    <row r="6" spans="1:15">
      <c r="A6" s="40"/>
      <c r="B6" s="6">
        <v>2</v>
      </c>
      <c r="C6" s="7" t="e">
        <f t="shared" ref="C6:C14" si="0">D5</f>
        <v>#NUM!</v>
      </c>
      <c r="D6" s="7" t="e">
        <f t="shared" ref="D6:D14" si="1">((3+C6-(C6^4))/(C6^2))^(1/2)</f>
        <v>#NUM!</v>
      </c>
      <c r="E6" s="29"/>
      <c r="F6" s="27"/>
      <c r="G6" s="5">
        <v>2</v>
      </c>
      <c r="H6" s="7" t="e">
        <f t="shared" ref="H6:H13" si="2">I5</f>
        <v>#DIV/0!</v>
      </c>
      <c r="I6" s="7" t="e">
        <f t="shared" ref="I6:I13" si="3">((3+H6-(2*(H6^2)))/(H6^2))^(1/2)</f>
        <v>#DIV/0!</v>
      </c>
      <c r="J6" s="29"/>
      <c r="K6" s="27"/>
      <c r="L6" s="5">
        <v>2</v>
      </c>
      <c r="M6" s="7">
        <f t="shared" ref="M6:M14" si="4">N5</f>
        <v>0.45508986056222672</v>
      </c>
      <c r="N6" s="7">
        <f t="shared" ref="N6:N14" si="5">((3+M6-(2*(M6^2)))/(M6^2))^(1/2)</f>
        <v>3.8317945666716313</v>
      </c>
      <c r="O6" s="31"/>
    </row>
    <row r="7" spans="1:15">
      <c r="A7" s="40"/>
      <c r="B7" s="6">
        <v>3</v>
      </c>
      <c r="C7" s="7" t="e">
        <f t="shared" si="0"/>
        <v>#NUM!</v>
      </c>
      <c r="D7" s="7" t="e">
        <f t="shared" si="1"/>
        <v>#NUM!</v>
      </c>
      <c r="E7" s="29"/>
      <c r="F7" s="27"/>
      <c r="G7" s="5">
        <v>3</v>
      </c>
      <c r="H7" s="7" t="e">
        <f t="shared" si="2"/>
        <v>#DIV/0!</v>
      </c>
      <c r="I7" s="7" t="e">
        <f t="shared" si="3"/>
        <v>#DIV/0!</v>
      </c>
      <c r="J7" s="29"/>
      <c r="K7" s="27"/>
      <c r="L7" s="5">
        <v>3</v>
      </c>
      <c r="M7" s="7">
        <f t="shared" si="4"/>
        <v>3.8317945666716313</v>
      </c>
      <c r="N7" s="7" t="e">
        <f t="shared" si="5"/>
        <v>#NUM!</v>
      </c>
      <c r="O7" s="31"/>
    </row>
    <row r="8" spans="1:15">
      <c r="A8" s="40"/>
      <c r="B8" s="6">
        <v>4</v>
      </c>
      <c r="C8" s="7" t="e">
        <f t="shared" si="0"/>
        <v>#NUM!</v>
      </c>
      <c r="D8" s="7" t="e">
        <f t="shared" si="1"/>
        <v>#NUM!</v>
      </c>
      <c r="E8" s="29"/>
      <c r="F8" s="27"/>
      <c r="G8" s="5">
        <v>4</v>
      </c>
      <c r="H8" s="7" t="e">
        <f t="shared" si="2"/>
        <v>#DIV/0!</v>
      </c>
      <c r="I8" s="7" t="e">
        <f t="shared" si="3"/>
        <v>#DIV/0!</v>
      </c>
      <c r="J8" s="29"/>
      <c r="K8" s="27"/>
      <c r="L8" s="5">
        <v>4</v>
      </c>
      <c r="M8" s="7" t="e">
        <f t="shared" si="4"/>
        <v>#NUM!</v>
      </c>
      <c r="N8" s="7" t="e">
        <f t="shared" si="5"/>
        <v>#NUM!</v>
      </c>
      <c r="O8" s="31"/>
    </row>
    <row r="9" spans="1:15">
      <c r="A9" s="40"/>
      <c r="B9" s="6">
        <v>5</v>
      </c>
      <c r="C9" s="7" t="e">
        <f t="shared" si="0"/>
        <v>#NUM!</v>
      </c>
      <c r="D9" s="7" t="e">
        <f t="shared" si="1"/>
        <v>#NUM!</v>
      </c>
      <c r="E9" s="29"/>
      <c r="F9" s="27"/>
      <c r="G9" s="5">
        <v>5</v>
      </c>
      <c r="H9" s="7" t="e">
        <f t="shared" si="2"/>
        <v>#DIV/0!</v>
      </c>
      <c r="I9" s="7" t="e">
        <f t="shared" si="3"/>
        <v>#DIV/0!</v>
      </c>
      <c r="J9" s="29"/>
      <c r="K9" s="27"/>
      <c r="L9" s="5">
        <v>5</v>
      </c>
      <c r="M9" s="7" t="e">
        <f t="shared" si="4"/>
        <v>#NUM!</v>
      </c>
      <c r="N9" s="7" t="e">
        <f t="shared" si="5"/>
        <v>#NUM!</v>
      </c>
      <c r="O9" s="31"/>
    </row>
    <row r="10" spans="1:15">
      <c r="A10" s="40"/>
      <c r="B10" s="6">
        <v>6</v>
      </c>
      <c r="C10" s="7" t="e">
        <f t="shared" si="0"/>
        <v>#NUM!</v>
      </c>
      <c r="D10" s="7" t="e">
        <f t="shared" si="1"/>
        <v>#NUM!</v>
      </c>
      <c r="E10" s="29"/>
      <c r="F10" s="27"/>
      <c r="G10" s="5">
        <v>6</v>
      </c>
      <c r="H10" s="7" t="e">
        <f t="shared" si="2"/>
        <v>#DIV/0!</v>
      </c>
      <c r="I10" s="7" t="e">
        <f t="shared" si="3"/>
        <v>#DIV/0!</v>
      </c>
      <c r="J10" s="29"/>
      <c r="K10" s="27"/>
      <c r="L10" s="5">
        <v>6</v>
      </c>
      <c r="M10" s="7" t="e">
        <f t="shared" si="4"/>
        <v>#NUM!</v>
      </c>
      <c r="N10" s="7" t="e">
        <f t="shared" si="5"/>
        <v>#NUM!</v>
      </c>
      <c r="O10" s="31"/>
    </row>
    <row r="11" spans="1:15">
      <c r="A11" s="40"/>
      <c r="B11" s="6">
        <v>7</v>
      </c>
      <c r="C11" s="7" t="e">
        <f t="shared" si="0"/>
        <v>#NUM!</v>
      </c>
      <c r="D11" s="7" t="e">
        <f t="shared" si="1"/>
        <v>#NUM!</v>
      </c>
      <c r="E11" s="29"/>
      <c r="F11" s="27"/>
      <c r="G11" s="5">
        <v>7</v>
      </c>
      <c r="H11" s="7" t="e">
        <f t="shared" si="2"/>
        <v>#DIV/0!</v>
      </c>
      <c r="I11" s="7" t="e">
        <f t="shared" si="3"/>
        <v>#DIV/0!</v>
      </c>
      <c r="J11" s="29"/>
      <c r="K11" s="27"/>
      <c r="L11" s="5">
        <v>7</v>
      </c>
      <c r="M11" s="7" t="e">
        <f t="shared" si="4"/>
        <v>#NUM!</v>
      </c>
      <c r="N11" s="7" t="e">
        <f t="shared" si="5"/>
        <v>#NUM!</v>
      </c>
      <c r="O11" s="31"/>
    </row>
    <row r="12" spans="1:15">
      <c r="A12" s="40"/>
      <c r="B12" s="6">
        <v>8</v>
      </c>
      <c r="C12" s="7" t="e">
        <f t="shared" si="0"/>
        <v>#NUM!</v>
      </c>
      <c r="D12" s="7" t="e">
        <f t="shared" si="1"/>
        <v>#NUM!</v>
      </c>
      <c r="E12" s="29"/>
      <c r="F12" s="27"/>
      <c r="G12" s="5">
        <v>8</v>
      </c>
      <c r="H12" s="7" t="e">
        <f t="shared" si="2"/>
        <v>#DIV/0!</v>
      </c>
      <c r="I12" s="7" t="e">
        <f t="shared" si="3"/>
        <v>#DIV/0!</v>
      </c>
      <c r="J12" s="29"/>
      <c r="K12" s="27"/>
      <c r="L12" s="5">
        <v>8</v>
      </c>
      <c r="M12" s="7" t="e">
        <f t="shared" si="4"/>
        <v>#NUM!</v>
      </c>
      <c r="N12" s="7" t="e">
        <f t="shared" si="5"/>
        <v>#NUM!</v>
      </c>
      <c r="O12" s="31"/>
    </row>
    <row r="13" spans="1:15">
      <c r="A13" s="40"/>
      <c r="B13" s="6">
        <v>9</v>
      </c>
      <c r="C13" s="7" t="e">
        <f t="shared" si="0"/>
        <v>#NUM!</v>
      </c>
      <c r="D13" s="7" t="e">
        <f t="shared" si="1"/>
        <v>#NUM!</v>
      </c>
      <c r="E13" s="29"/>
      <c r="F13" s="27"/>
      <c r="G13" s="5">
        <v>9</v>
      </c>
      <c r="H13" s="7" t="e">
        <f t="shared" si="2"/>
        <v>#DIV/0!</v>
      </c>
      <c r="I13" s="7" t="e">
        <f t="shared" si="3"/>
        <v>#DIV/0!</v>
      </c>
      <c r="J13" s="29"/>
      <c r="K13" s="27"/>
      <c r="L13" s="5">
        <v>9</v>
      </c>
      <c r="M13" s="7" t="e">
        <f t="shared" si="4"/>
        <v>#NUM!</v>
      </c>
      <c r="N13" s="7" t="e">
        <f t="shared" si="5"/>
        <v>#NUM!</v>
      </c>
      <c r="O13" s="31"/>
    </row>
    <row r="14" spans="1:15">
      <c r="A14" s="41"/>
      <c r="B14" s="8">
        <v>10</v>
      </c>
      <c r="C14" s="9" t="e">
        <f t="shared" si="0"/>
        <v>#NUM!</v>
      </c>
      <c r="D14" s="9" t="e">
        <f t="shared" si="1"/>
        <v>#NUM!</v>
      </c>
      <c r="E14" s="30"/>
      <c r="F14" s="28"/>
      <c r="G14" s="10">
        <v>10</v>
      </c>
      <c r="H14" s="9" t="e">
        <f>I13</f>
        <v>#DIV/0!</v>
      </c>
      <c r="I14" s="9" t="e">
        <f>((3+H14-(2*(H14^2)))/(H14^2))^(1/2)</f>
        <v>#DIV/0!</v>
      </c>
      <c r="J14" s="30"/>
      <c r="K14" s="28"/>
      <c r="L14" s="10">
        <v>10</v>
      </c>
      <c r="M14" s="9" t="e">
        <f t="shared" si="4"/>
        <v>#NUM!</v>
      </c>
      <c r="N14" s="9" t="e">
        <f t="shared" si="5"/>
        <v>#NUM!</v>
      </c>
      <c r="O14" s="32"/>
    </row>
  </sheetData>
  <mergeCells count="8">
    <mergeCell ref="A1:O1"/>
    <mergeCell ref="A2:O2"/>
    <mergeCell ref="A3:A14"/>
    <mergeCell ref="F3:F14"/>
    <mergeCell ref="K3:K14"/>
    <mergeCell ref="E4:E14"/>
    <mergeCell ref="J4:J14"/>
    <mergeCell ref="O4:O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4"/>
  <sheetViews>
    <sheetView topLeftCell="C1" zoomScale="66" zoomScaleNormal="66" workbookViewId="0">
      <selection activeCell="E17" sqref="E17"/>
    </sheetView>
  </sheetViews>
  <sheetFormatPr defaultRowHeight="15"/>
  <cols>
    <col min="4" max="4" width="20.42578125" customWidth="1"/>
    <col min="9" max="9" width="22.7109375" customWidth="1"/>
    <col min="14" max="14" width="16.5703125" customWidth="1"/>
  </cols>
  <sheetData>
    <row r="1" spans="1:15">
      <c r="A1" s="33" t="s">
        <v>56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5">
      <c r="A2" s="36" t="s">
        <v>19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8"/>
    </row>
    <row r="3" spans="1:15">
      <c r="A3" s="40" t="s">
        <v>3</v>
      </c>
      <c r="B3" s="11" t="s">
        <v>2</v>
      </c>
      <c r="C3" s="12" t="s">
        <v>4</v>
      </c>
      <c r="D3" s="13" t="s">
        <v>20</v>
      </c>
      <c r="E3" s="15" t="s">
        <v>7</v>
      </c>
      <c r="F3" s="27" t="s">
        <v>6</v>
      </c>
      <c r="G3" s="13" t="s">
        <v>2</v>
      </c>
      <c r="H3" s="13" t="s">
        <v>4</v>
      </c>
      <c r="I3" s="13" t="s">
        <v>20</v>
      </c>
      <c r="J3" s="14" t="s">
        <v>7</v>
      </c>
      <c r="K3" s="27" t="s">
        <v>11</v>
      </c>
      <c r="L3" s="13" t="s">
        <v>2</v>
      </c>
      <c r="M3" s="13" t="s">
        <v>4</v>
      </c>
      <c r="N3" s="13" t="s">
        <v>20</v>
      </c>
      <c r="O3" s="16" t="s">
        <v>7</v>
      </c>
    </row>
    <row r="4" spans="1:15">
      <c r="A4" s="40"/>
      <c r="B4" s="6">
        <v>0</v>
      </c>
      <c r="C4" s="7">
        <v>-2</v>
      </c>
      <c r="D4" s="7">
        <f>(3+C4-(C4^4))/(2*C4)</f>
        <v>3.75</v>
      </c>
      <c r="E4" s="29" t="s">
        <v>9</v>
      </c>
      <c r="F4" s="27"/>
      <c r="G4" s="5">
        <v>0</v>
      </c>
      <c r="H4" s="7">
        <v>0</v>
      </c>
      <c r="I4" s="7" t="e">
        <f>(3+H4-(H4^4))/(2*H4)</f>
        <v>#DIV/0!</v>
      </c>
      <c r="J4" s="29" t="s">
        <v>9</v>
      </c>
      <c r="K4" s="27"/>
      <c r="L4" s="5">
        <v>0</v>
      </c>
      <c r="M4" s="7">
        <v>1</v>
      </c>
      <c r="N4" s="7">
        <f>(3+M4-(M4^4))/(2*M4)</f>
        <v>1.5</v>
      </c>
      <c r="O4" s="31" t="s">
        <v>9</v>
      </c>
    </row>
    <row r="5" spans="1:15">
      <c r="A5" s="40"/>
      <c r="B5" s="6">
        <v>1</v>
      </c>
      <c r="C5" s="7">
        <f>D4</f>
        <v>3.75</v>
      </c>
      <c r="D5" s="7">
        <f>(3+C5-(C5^4))/(2*C5)</f>
        <v>-25.467187500000001</v>
      </c>
      <c r="E5" s="29"/>
      <c r="F5" s="27"/>
      <c r="G5" s="5">
        <v>1</v>
      </c>
      <c r="H5" s="7" t="e">
        <f>I4</f>
        <v>#DIV/0!</v>
      </c>
      <c r="I5" s="7" t="e">
        <f>(3+H5-(H5^4))/(2*H5)</f>
        <v>#DIV/0!</v>
      </c>
      <c r="J5" s="29"/>
      <c r="K5" s="27"/>
      <c r="L5" s="5">
        <v>1</v>
      </c>
      <c r="M5" s="7">
        <f>N4</f>
        <v>1.5</v>
      </c>
      <c r="N5" s="7">
        <f>(3+M5-(M5^4))/(2*M5)</f>
        <v>-0.1875</v>
      </c>
      <c r="O5" s="31"/>
    </row>
    <row r="6" spans="1:15">
      <c r="A6" s="40"/>
      <c r="B6" s="6">
        <v>2</v>
      </c>
      <c r="C6" s="7">
        <f t="shared" ref="C6:C14" si="0">D5</f>
        <v>-25.467187500000001</v>
      </c>
      <c r="D6" s="7">
        <f t="shared" ref="D6:D14" si="1">(3+C6-(C6^4))/(2*C6)</f>
        <v>8259.1652730805454</v>
      </c>
      <c r="E6" s="29"/>
      <c r="F6" s="27"/>
      <c r="G6" s="5">
        <v>2</v>
      </c>
      <c r="H6" s="7" t="e">
        <f t="shared" ref="H6:H14" si="2">I5</f>
        <v>#DIV/0!</v>
      </c>
      <c r="I6" s="7" t="e">
        <f t="shared" ref="I6:I14" si="3">(3+H6-(H6^4))/(2*H6)</f>
        <v>#DIV/0!</v>
      </c>
      <c r="J6" s="29"/>
      <c r="K6" s="27"/>
      <c r="L6" s="5">
        <v>2</v>
      </c>
      <c r="M6" s="7">
        <f t="shared" ref="M6:M14" si="4">N5</f>
        <v>-0.1875</v>
      </c>
      <c r="N6" s="7">
        <f t="shared" ref="N6:N14" si="5">(3+M6-(M6^4))/(2*M6)</f>
        <v>-7.4967041015625</v>
      </c>
      <c r="O6" s="31"/>
    </row>
    <row r="7" spans="1:15">
      <c r="A7" s="40"/>
      <c r="B7" s="6">
        <v>3</v>
      </c>
      <c r="C7" s="7">
        <f t="shared" si="0"/>
        <v>8259.1652730805454</v>
      </c>
      <c r="D7" s="7">
        <f t="shared" si="1"/>
        <v>-281694569510.62262</v>
      </c>
      <c r="E7" s="29"/>
      <c r="F7" s="27"/>
      <c r="G7" s="5">
        <v>3</v>
      </c>
      <c r="H7" s="7" t="e">
        <f t="shared" si="2"/>
        <v>#DIV/0!</v>
      </c>
      <c r="I7" s="7" t="e">
        <f t="shared" si="3"/>
        <v>#DIV/0!</v>
      </c>
      <c r="J7" s="29"/>
      <c r="K7" s="27"/>
      <c r="L7" s="5">
        <v>3</v>
      </c>
      <c r="M7" s="7">
        <f t="shared" si="4"/>
        <v>-7.4967041015625</v>
      </c>
      <c r="N7" s="7">
        <f t="shared" si="5"/>
        <v>210.95944283031679</v>
      </c>
      <c r="O7" s="31"/>
    </row>
    <row r="8" spans="1:15">
      <c r="A8" s="40"/>
      <c r="B8" s="6">
        <v>4</v>
      </c>
      <c r="C8" s="7">
        <f t="shared" si="0"/>
        <v>-281694569510.62262</v>
      </c>
      <c r="D8" s="7">
        <f t="shared" si="1"/>
        <v>1.1176489865130227E+34</v>
      </c>
      <c r="E8" s="29"/>
      <c r="F8" s="27"/>
      <c r="G8" s="5">
        <v>4</v>
      </c>
      <c r="H8" s="7" t="e">
        <f t="shared" si="2"/>
        <v>#DIV/0!</v>
      </c>
      <c r="I8" s="7" t="e">
        <f t="shared" si="3"/>
        <v>#DIV/0!</v>
      </c>
      <c r="J8" s="29"/>
      <c r="K8" s="27"/>
      <c r="L8" s="5">
        <v>4</v>
      </c>
      <c r="M8" s="7">
        <f t="shared" si="4"/>
        <v>210.95944283031679</v>
      </c>
      <c r="N8" s="7">
        <f t="shared" si="5"/>
        <v>-4694257.0448348643</v>
      </c>
      <c r="O8" s="31"/>
    </row>
    <row r="9" spans="1:15">
      <c r="A9" s="40"/>
      <c r="B9" s="6">
        <v>5</v>
      </c>
      <c r="C9" s="7">
        <f t="shared" si="0"/>
        <v>1.1176489865130227E+34</v>
      </c>
      <c r="D9" s="7">
        <f t="shared" si="1"/>
        <v>-6.9804961232978578E+101</v>
      </c>
      <c r="E9" s="29"/>
      <c r="F9" s="27"/>
      <c r="G9" s="5">
        <v>5</v>
      </c>
      <c r="H9" s="7" t="e">
        <f t="shared" si="2"/>
        <v>#DIV/0!</v>
      </c>
      <c r="I9" s="7" t="e">
        <f t="shared" si="3"/>
        <v>#DIV/0!</v>
      </c>
      <c r="J9" s="29"/>
      <c r="K9" s="27"/>
      <c r="L9" s="5">
        <v>5</v>
      </c>
      <c r="M9" s="7">
        <f t="shared" si="4"/>
        <v>-4694257.0448348643</v>
      </c>
      <c r="N9" s="7">
        <f t="shared" si="5"/>
        <v>5.1721439605712404E+19</v>
      </c>
      <c r="O9" s="31"/>
    </row>
    <row r="10" spans="1:15">
      <c r="A10" s="40"/>
      <c r="B10" s="6">
        <v>6</v>
      </c>
      <c r="C10" s="7">
        <f t="shared" si="0"/>
        <v>-6.9804961232978578E+101</v>
      </c>
      <c r="D10" s="7" t="e">
        <f t="shared" si="1"/>
        <v>#NUM!</v>
      </c>
      <c r="E10" s="29"/>
      <c r="F10" s="27"/>
      <c r="G10" s="5">
        <v>6</v>
      </c>
      <c r="H10" s="7" t="e">
        <f t="shared" si="2"/>
        <v>#DIV/0!</v>
      </c>
      <c r="I10" s="7" t="e">
        <f t="shared" si="3"/>
        <v>#DIV/0!</v>
      </c>
      <c r="J10" s="29"/>
      <c r="K10" s="27"/>
      <c r="L10" s="5">
        <v>6</v>
      </c>
      <c r="M10" s="7">
        <f t="shared" si="4"/>
        <v>5.1721439605712404E+19</v>
      </c>
      <c r="N10" s="7">
        <f t="shared" si="5"/>
        <v>-6.9180200712872931E+58</v>
      </c>
      <c r="O10" s="31"/>
    </row>
    <row r="11" spans="1:15">
      <c r="A11" s="40"/>
      <c r="B11" s="6">
        <v>7</v>
      </c>
      <c r="C11" s="7" t="e">
        <f t="shared" si="0"/>
        <v>#NUM!</v>
      </c>
      <c r="D11" s="7" t="e">
        <f t="shared" si="1"/>
        <v>#NUM!</v>
      </c>
      <c r="E11" s="29"/>
      <c r="F11" s="27"/>
      <c r="G11" s="5">
        <v>7</v>
      </c>
      <c r="H11" s="7" t="e">
        <f t="shared" si="2"/>
        <v>#DIV/0!</v>
      </c>
      <c r="I11" s="7" t="e">
        <f t="shared" si="3"/>
        <v>#DIV/0!</v>
      </c>
      <c r="J11" s="29"/>
      <c r="K11" s="27"/>
      <c r="L11" s="5">
        <v>7</v>
      </c>
      <c r="M11" s="7">
        <f t="shared" si="4"/>
        <v>-6.9180200712872931E+58</v>
      </c>
      <c r="N11" s="7">
        <f t="shared" si="5"/>
        <v>1.6554476719947879E+176</v>
      </c>
      <c r="O11" s="31"/>
    </row>
    <row r="12" spans="1:15">
      <c r="A12" s="40"/>
      <c r="B12" s="6">
        <v>8</v>
      </c>
      <c r="C12" s="7" t="e">
        <f t="shared" si="0"/>
        <v>#NUM!</v>
      </c>
      <c r="D12" s="7" t="e">
        <f t="shared" si="1"/>
        <v>#NUM!</v>
      </c>
      <c r="E12" s="29"/>
      <c r="F12" s="27"/>
      <c r="G12" s="5">
        <v>8</v>
      </c>
      <c r="H12" s="7" t="e">
        <f t="shared" si="2"/>
        <v>#DIV/0!</v>
      </c>
      <c r="I12" s="7" t="e">
        <f t="shared" si="3"/>
        <v>#DIV/0!</v>
      </c>
      <c r="J12" s="29"/>
      <c r="K12" s="27"/>
      <c r="L12" s="5">
        <v>8</v>
      </c>
      <c r="M12" s="7">
        <f t="shared" si="4"/>
        <v>1.6554476719947879E+176</v>
      </c>
      <c r="N12" s="7" t="e">
        <f t="shared" si="5"/>
        <v>#NUM!</v>
      </c>
      <c r="O12" s="31"/>
    </row>
    <row r="13" spans="1:15">
      <c r="A13" s="40"/>
      <c r="B13" s="6">
        <v>9</v>
      </c>
      <c r="C13" s="7" t="e">
        <f t="shared" si="0"/>
        <v>#NUM!</v>
      </c>
      <c r="D13" s="7" t="e">
        <f t="shared" si="1"/>
        <v>#NUM!</v>
      </c>
      <c r="E13" s="29"/>
      <c r="F13" s="27"/>
      <c r="G13" s="5">
        <v>9</v>
      </c>
      <c r="H13" s="7" t="e">
        <f t="shared" si="2"/>
        <v>#DIV/0!</v>
      </c>
      <c r="I13" s="7" t="e">
        <f t="shared" si="3"/>
        <v>#DIV/0!</v>
      </c>
      <c r="J13" s="29"/>
      <c r="K13" s="27"/>
      <c r="L13" s="5">
        <v>9</v>
      </c>
      <c r="M13" s="7" t="e">
        <f t="shared" si="4"/>
        <v>#NUM!</v>
      </c>
      <c r="N13" s="7" t="e">
        <f t="shared" si="5"/>
        <v>#NUM!</v>
      </c>
      <c r="O13" s="31"/>
    </row>
    <row r="14" spans="1:15">
      <c r="A14" s="41"/>
      <c r="B14" s="8">
        <v>10</v>
      </c>
      <c r="C14" s="9" t="e">
        <f t="shared" si="0"/>
        <v>#NUM!</v>
      </c>
      <c r="D14" s="9" t="e">
        <f t="shared" si="1"/>
        <v>#NUM!</v>
      </c>
      <c r="E14" s="30"/>
      <c r="F14" s="28"/>
      <c r="G14" s="10">
        <v>10</v>
      </c>
      <c r="H14" s="9" t="e">
        <f t="shared" si="2"/>
        <v>#DIV/0!</v>
      </c>
      <c r="I14" s="9" t="e">
        <f t="shared" si="3"/>
        <v>#DIV/0!</v>
      </c>
      <c r="J14" s="30"/>
      <c r="K14" s="28"/>
      <c r="L14" s="10">
        <v>10</v>
      </c>
      <c r="M14" s="9" t="e">
        <f t="shared" si="4"/>
        <v>#NUM!</v>
      </c>
      <c r="N14" s="9" t="e">
        <f t="shared" si="5"/>
        <v>#NUM!</v>
      </c>
      <c r="O14" s="32"/>
    </row>
  </sheetData>
  <mergeCells count="8">
    <mergeCell ref="A1:O1"/>
    <mergeCell ref="A2:O2"/>
    <mergeCell ref="A3:A14"/>
    <mergeCell ref="F3:F14"/>
    <mergeCell ref="K3:K14"/>
    <mergeCell ref="E4:E14"/>
    <mergeCell ref="J4:J14"/>
    <mergeCell ref="O4:O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5"/>
  <sheetViews>
    <sheetView topLeftCell="D1" zoomScale="75" zoomScaleNormal="75" workbookViewId="0">
      <selection activeCell="E16" sqref="E16"/>
    </sheetView>
  </sheetViews>
  <sheetFormatPr defaultRowHeight="15"/>
  <cols>
    <col min="3" max="3" width="10.42578125" customWidth="1"/>
    <col min="4" max="4" width="15.42578125" customWidth="1"/>
    <col min="5" max="5" width="10.85546875" customWidth="1"/>
    <col min="8" max="8" width="11.85546875" customWidth="1"/>
    <col min="9" max="9" width="16.5703125" customWidth="1"/>
    <col min="10" max="10" width="10.42578125" customWidth="1"/>
    <col min="13" max="13" width="12.7109375" customWidth="1"/>
    <col min="14" max="14" width="16.7109375" customWidth="1"/>
    <col min="15" max="15" width="10.42578125" customWidth="1"/>
  </cols>
  <sheetData>
    <row r="1" spans="1:15">
      <c r="A1" s="33" t="s">
        <v>57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5">
      <c r="A2" s="36" t="s">
        <v>21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8"/>
    </row>
    <row r="3" spans="1:15">
      <c r="A3" s="40" t="s">
        <v>3</v>
      </c>
      <c r="B3" s="11" t="s">
        <v>2</v>
      </c>
      <c r="C3" s="12" t="s">
        <v>4</v>
      </c>
      <c r="D3" s="13" t="s">
        <v>22</v>
      </c>
      <c r="E3" s="15" t="s">
        <v>7</v>
      </c>
      <c r="F3" s="27" t="s">
        <v>6</v>
      </c>
      <c r="G3" s="13" t="s">
        <v>2</v>
      </c>
      <c r="H3" s="13" t="s">
        <v>4</v>
      </c>
      <c r="I3" s="13" t="s">
        <v>22</v>
      </c>
      <c r="J3" s="14" t="s">
        <v>7</v>
      </c>
      <c r="K3" s="27" t="s">
        <v>11</v>
      </c>
      <c r="L3" s="13" t="s">
        <v>2</v>
      </c>
      <c r="M3" s="13" t="s">
        <v>4</v>
      </c>
      <c r="N3" s="13" t="s">
        <v>22</v>
      </c>
      <c r="O3" s="16" t="s">
        <v>7</v>
      </c>
    </row>
    <row r="4" spans="1:15">
      <c r="A4" s="40"/>
      <c r="B4" s="6">
        <v>0</v>
      </c>
      <c r="C4" s="7">
        <v>-2</v>
      </c>
      <c r="D4" s="7">
        <f>3/((C4^3)+(2*C4)-1)</f>
        <v>-0.23076923076923078</v>
      </c>
      <c r="E4" s="29" t="s">
        <v>8</v>
      </c>
      <c r="F4" s="27"/>
      <c r="G4" s="5">
        <v>0</v>
      </c>
      <c r="H4" s="7">
        <v>0</v>
      </c>
      <c r="I4" s="7">
        <f>3/((H4^3)+(2*H4)-1)</f>
        <v>-3</v>
      </c>
      <c r="J4" s="29" t="s">
        <v>8</v>
      </c>
      <c r="K4" s="27"/>
      <c r="L4" s="5">
        <v>0</v>
      </c>
      <c r="M4" s="7">
        <v>1</v>
      </c>
      <c r="N4" s="7">
        <f>3/((M4^3)+(2*M4)-1)</f>
        <v>1.5</v>
      </c>
      <c r="O4" s="31" t="s">
        <v>8</v>
      </c>
    </row>
    <row r="5" spans="1:15">
      <c r="A5" s="40"/>
      <c r="B5" s="6">
        <v>1</v>
      </c>
      <c r="C5" s="7">
        <f>D4</f>
        <v>-0.23076923076923078</v>
      </c>
      <c r="D5" s="7">
        <f>3/((C5^3)+(2*C5)-1)</f>
        <v>-2.0355157504632491</v>
      </c>
      <c r="E5" s="29"/>
      <c r="F5" s="27"/>
      <c r="G5" s="5">
        <v>1</v>
      </c>
      <c r="H5" s="7">
        <f>I4</f>
        <v>-3</v>
      </c>
      <c r="I5" s="7">
        <f>3/((H5^3)+(2*H5)-1)</f>
        <v>-8.8235294117647065E-2</v>
      </c>
      <c r="J5" s="29"/>
      <c r="K5" s="27"/>
      <c r="L5" s="5">
        <v>1</v>
      </c>
      <c r="M5" s="7">
        <f>N4</f>
        <v>1.5</v>
      </c>
      <c r="N5" s="7">
        <f>3/((M5^3)+(2*M5)-1)</f>
        <v>0.55813953488372092</v>
      </c>
      <c r="O5" s="31"/>
    </row>
    <row r="6" spans="1:15">
      <c r="A6" s="40"/>
      <c r="B6" s="6">
        <v>2</v>
      </c>
      <c r="C6" s="7">
        <f t="shared" ref="C6:C14" si="0">D5</f>
        <v>-2.0355157504632491</v>
      </c>
      <c r="D6" s="7">
        <f t="shared" ref="D6:D14" si="1">3/((C6^3)+(2*C6)-1)</f>
        <v>-0.22214268664761955</v>
      </c>
      <c r="E6" s="29"/>
      <c r="F6" s="27"/>
      <c r="G6" s="5">
        <v>2</v>
      </c>
      <c r="H6" s="7">
        <f t="shared" ref="H6:H14" si="2">I5</f>
        <v>-8.8235294117647065E-2</v>
      </c>
      <c r="I6" s="7">
        <f t="shared" ref="I6:I14" si="3">3/((H6^3)+(2*H6)-1)</f>
        <v>-2.5485118983292629</v>
      </c>
      <c r="J6" s="29"/>
      <c r="K6" s="27"/>
      <c r="L6" s="5">
        <v>2</v>
      </c>
      <c r="M6" s="7">
        <f t="shared" ref="M6:M14" si="4">N5</f>
        <v>0.55813953488372092</v>
      </c>
      <c r="N6" s="7">
        <f t="shared" ref="N6:N14" si="5">3/((M6^3)+(2*M6)-1)</f>
        <v>10.33945988122589</v>
      </c>
      <c r="O6" s="31"/>
    </row>
    <row r="7" spans="1:15">
      <c r="A7" s="40"/>
      <c r="B7" s="6">
        <v>3</v>
      </c>
      <c r="C7" s="7">
        <f t="shared" si="0"/>
        <v>-0.22214268664761955</v>
      </c>
      <c r="D7" s="7">
        <f t="shared" si="1"/>
        <v>-2.0615049572965485</v>
      </c>
      <c r="E7" s="29"/>
      <c r="F7" s="27"/>
      <c r="G7" s="5">
        <v>3</v>
      </c>
      <c r="H7" s="7">
        <f t="shared" si="2"/>
        <v>-2.5485118983292629</v>
      </c>
      <c r="I7" s="7">
        <f t="shared" si="3"/>
        <v>-0.13245391825548708</v>
      </c>
      <c r="J7" s="29"/>
      <c r="K7" s="27"/>
      <c r="L7" s="5">
        <v>3</v>
      </c>
      <c r="M7" s="7">
        <f t="shared" si="4"/>
        <v>10.33945988122589</v>
      </c>
      <c r="N7" s="7">
        <f t="shared" si="5"/>
        <v>2.6666358724900326E-3</v>
      </c>
      <c r="O7" s="31"/>
    </row>
    <row r="8" spans="1:15">
      <c r="A8" s="40"/>
      <c r="B8" s="6">
        <v>4</v>
      </c>
      <c r="C8" s="7">
        <f t="shared" si="0"/>
        <v>-2.0615049572965485</v>
      </c>
      <c r="D8" s="7">
        <f t="shared" si="1"/>
        <v>-0.2160760708275552</v>
      </c>
      <c r="E8" s="29"/>
      <c r="F8" s="27"/>
      <c r="G8" s="5">
        <v>4</v>
      </c>
      <c r="H8" s="7">
        <f t="shared" si="2"/>
        <v>-0.13245391825548708</v>
      </c>
      <c r="I8" s="7">
        <f t="shared" si="3"/>
        <v>-2.3673651826932569</v>
      </c>
      <c r="J8" s="29"/>
      <c r="K8" s="27"/>
      <c r="L8" s="5">
        <v>4</v>
      </c>
      <c r="M8" s="7">
        <f t="shared" si="4"/>
        <v>2.6666358724900326E-3</v>
      </c>
      <c r="N8" s="7">
        <f t="shared" si="5"/>
        <v>-3.0160856616315583</v>
      </c>
      <c r="O8" s="31"/>
    </row>
    <row r="9" spans="1:15">
      <c r="A9" s="40"/>
      <c r="B9" s="6">
        <v>5</v>
      </c>
      <c r="C9" s="7">
        <f t="shared" si="0"/>
        <v>-0.2160760708275552</v>
      </c>
      <c r="D9" s="7">
        <f t="shared" si="1"/>
        <v>-2.0800969208091029</v>
      </c>
      <c r="E9" s="29"/>
      <c r="F9" s="27"/>
      <c r="G9" s="5">
        <v>5</v>
      </c>
      <c r="H9" s="7">
        <f t="shared" si="2"/>
        <v>-2.3673651826932569</v>
      </c>
      <c r="I9" s="7">
        <f t="shared" si="3"/>
        <v>-0.15787451070272898</v>
      </c>
      <c r="J9" s="29"/>
      <c r="K9" s="27"/>
      <c r="L9" s="5">
        <v>5</v>
      </c>
      <c r="M9" s="7">
        <f t="shared" si="4"/>
        <v>-3.0160856616315583</v>
      </c>
      <c r="N9" s="7">
        <f t="shared" si="5"/>
        <v>-8.7035188718860221E-2</v>
      </c>
      <c r="O9" s="31"/>
    </row>
    <row r="10" spans="1:15">
      <c r="A10" s="40"/>
      <c r="B10" s="6">
        <v>6</v>
      </c>
      <c r="C10" s="7">
        <f t="shared" si="0"/>
        <v>-2.0800969208091029</v>
      </c>
      <c r="D10" s="7">
        <f t="shared" si="1"/>
        <v>-0.21185896286011563</v>
      </c>
      <c r="E10" s="29"/>
      <c r="F10" s="27"/>
      <c r="G10" s="5">
        <v>6</v>
      </c>
      <c r="H10" s="7">
        <f t="shared" si="2"/>
        <v>-0.15787451070272898</v>
      </c>
      <c r="I10" s="7">
        <f t="shared" si="3"/>
        <v>-2.2732715788062308</v>
      </c>
      <c r="J10" s="29"/>
      <c r="K10" s="27"/>
      <c r="L10" s="5">
        <v>6</v>
      </c>
      <c r="M10" s="7">
        <f t="shared" si="4"/>
        <v>-8.7035188718860221E-2</v>
      </c>
      <c r="N10" s="7">
        <f t="shared" si="5"/>
        <v>-2.5537790111281318</v>
      </c>
      <c r="O10" s="31"/>
    </row>
    <row r="11" spans="1:15">
      <c r="A11" s="40"/>
      <c r="B11" s="6">
        <v>7</v>
      </c>
      <c r="C11" s="7">
        <f t="shared" si="0"/>
        <v>-0.21185896286011563</v>
      </c>
      <c r="D11" s="7">
        <f t="shared" si="1"/>
        <v>-2.0931784673600311</v>
      </c>
      <c r="E11" s="29"/>
      <c r="F11" s="27"/>
      <c r="G11" s="5">
        <v>7</v>
      </c>
      <c r="H11" s="7">
        <f t="shared" si="2"/>
        <v>-2.2732715788062308</v>
      </c>
      <c r="I11" s="7">
        <f t="shared" si="3"/>
        <v>-0.17346782511247741</v>
      </c>
      <c r="J11" s="29"/>
      <c r="K11" s="27"/>
      <c r="L11" s="5">
        <v>7</v>
      </c>
      <c r="M11" s="7">
        <f t="shared" si="4"/>
        <v>-2.5537790111281318</v>
      </c>
      <c r="N11" s="7">
        <f t="shared" si="5"/>
        <v>-0.13179420322844992</v>
      </c>
      <c r="O11" s="31"/>
    </row>
    <row r="12" spans="1:15">
      <c r="A12" s="40"/>
      <c r="B12" s="6">
        <v>8</v>
      </c>
      <c r="C12" s="7">
        <f t="shared" si="0"/>
        <v>-2.0931784673600311</v>
      </c>
      <c r="D12" s="7">
        <f t="shared" si="1"/>
        <v>-0.20895146836338677</v>
      </c>
      <c r="E12" s="29"/>
      <c r="F12" s="27"/>
      <c r="G12" s="5">
        <v>8</v>
      </c>
      <c r="H12" s="7">
        <f t="shared" si="2"/>
        <v>-0.17346782511247741</v>
      </c>
      <c r="I12" s="7">
        <f t="shared" si="3"/>
        <v>-2.2186797539972298</v>
      </c>
      <c r="J12" s="29"/>
      <c r="K12" s="27"/>
      <c r="L12" s="5">
        <v>8</v>
      </c>
      <c r="M12" s="7">
        <f t="shared" si="4"/>
        <v>-0.13179420322844992</v>
      </c>
      <c r="N12" s="7">
        <f t="shared" si="5"/>
        <v>-2.369897310665535</v>
      </c>
      <c r="O12" s="31"/>
    </row>
    <row r="13" spans="1:15">
      <c r="A13" s="40"/>
      <c r="B13" s="6">
        <v>9</v>
      </c>
      <c r="C13" s="7">
        <f t="shared" si="0"/>
        <v>-0.20895146836338677</v>
      </c>
      <c r="D13" s="7">
        <f t="shared" si="1"/>
        <v>-2.1022743765837819</v>
      </c>
      <c r="E13" s="29"/>
      <c r="F13" s="27"/>
      <c r="G13" s="5">
        <v>9</v>
      </c>
      <c r="H13" s="7">
        <f t="shared" si="2"/>
        <v>-2.2186797539972298</v>
      </c>
      <c r="I13" s="7">
        <f t="shared" si="3"/>
        <v>-0.18338642457409826</v>
      </c>
      <c r="J13" s="29"/>
      <c r="K13" s="27"/>
      <c r="L13" s="5">
        <v>9</v>
      </c>
      <c r="M13" s="7">
        <f t="shared" si="4"/>
        <v>-2.369897310665535</v>
      </c>
      <c r="N13" s="7">
        <f t="shared" si="5"/>
        <v>-0.15747934520912646</v>
      </c>
      <c r="O13" s="31"/>
    </row>
    <row r="14" spans="1:15">
      <c r="A14" s="41"/>
      <c r="B14" s="8">
        <v>10</v>
      </c>
      <c r="C14" s="9">
        <f t="shared" si="0"/>
        <v>-2.1022743765837819</v>
      </c>
      <c r="D14" s="9">
        <f t="shared" si="1"/>
        <v>-0.20695833441472031</v>
      </c>
      <c r="E14" s="30"/>
      <c r="F14" s="28"/>
      <c r="G14" s="10">
        <v>10</v>
      </c>
      <c r="H14" s="9">
        <f t="shared" si="2"/>
        <v>-0.18338642457409826</v>
      </c>
      <c r="I14" s="9">
        <f t="shared" si="3"/>
        <v>-2.1850914629693423</v>
      </c>
      <c r="J14" s="30"/>
      <c r="K14" s="28"/>
      <c r="L14" s="10">
        <v>10</v>
      </c>
      <c r="M14" s="9">
        <f t="shared" si="4"/>
        <v>-0.15747934520912646</v>
      </c>
      <c r="N14" s="9">
        <f t="shared" si="5"/>
        <v>-2.2746846424962874</v>
      </c>
      <c r="O14" s="32"/>
    </row>
    <row r="15" spans="1:15">
      <c r="H15" s="7"/>
      <c r="I15" s="7"/>
    </row>
  </sheetData>
  <mergeCells count="8">
    <mergeCell ref="A1:O1"/>
    <mergeCell ref="A2:O2"/>
    <mergeCell ref="A3:A14"/>
    <mergeCell ref="F3:F14"/>
    <mergeCell ref="K3:K14"/>
    <mergeCell ref="E4:E14"/>
    <mergeCell ref="J4:J14"/>
    <mergeCell ref="O4:O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4"/>
  <sheetViews>
    <sheetView zoomScale="55" zoomScaleNormal="55" workbookViewId="0">
      <selection activeCell="G22" sqref="G22"/>
    </sheetView>
  </sheetViews>
  <sheetFormatPr defaultRowHeight="15"/>
  <cols>
    <col min="3" max="3" width="12" customWidth="1"/>
    <col min="4" max="4" width="22.140625" customWidth="1"/>
    <col min="5" max="5" width="11.42578125" customWidth="1"/>
    <col min="8" max="8" width="12.28515625" customWidth="1"/>
    <col min="9" max="9" width="20.5703125" customWidth="1"/>
    <col min="13" max="13" width="13.28515625" customWidth="1"/>
    <col min="14" max="14" width="20.28515625" customWidth="1"/>
    <col min="15" max="15" width="11.42578125" customWidth="1"/>
  </cols>
  <sheetData>
    <row r="1" spans="1:15">
      <c r="A1" s="33" t="s">
        <v>58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5">
      <c r="A2" s="36" t="s">
        <v>23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8"/>
    </row>
    <row r="3" spans="1:15">
      <c r="A3" s="40" t="s">
        <v>3</v>
      </c>
      <c r="B3" s="11" t="s">
        <v>2</v>
      </c>
      <c r="C3" s="12" t="s">
        <v>4</v>
      </c>
      <c r="D3" s="13" t="s">
        <v>24</v>
      </c>
      <c r="E3" s="15" t="s">
        <v>7</v>
      </c>
      <c r="F3" s="27" t="s">
        <v>6</v>
      </c>
      <c r="G3" s="13" t="s">
        <v>2</v>
      </c>
      <c r="H3" s="13" t="s">
        <v>4</v>
      </c>
      <c r="I3" s="13" t="s">
        <v>24</v>
      </c>
      <c r="J3" s="14" t="s">
        <v>7</v>
      </c>
      <c r="K3" s="27" t="s">
        <v>11</v>
      </c>
      <c r="L3" s="13" t="s">
        <v>2</v>
      </c>
      <c r="M3" s="13" t="s">
        <v>4</v>
      </c>
      <c r="N3" s="13" t="s">
        <v>24</v>
      </c>
      <c r="O3" s="16" t="s">
        <v>7</v>
      </c>
    </row>
    <row r="4" spans="1:15">
      <c r="A4" s="40"/>
      <c r="B4" s="6">
        <v>0</v>
      </c>
      <c r="C4" s="7">
        <v>-2</v>
      </c>
      <c r="D4" s="7">
        <f>(3+C4)/((C4^3)+(2*C4))</f>
        <v>-8.3333333333333329E-2</v>
      </c>
      <c r="E4" s="29" t="s">
        <v>8</v>
      </c>
      <c r="F4" s="27"/>
      <c r="G4" s="5">
        <v>0</v>
      </c>
      <c r="H4" s="7">
        <v>0</v>
      </c>
      <c r="I4" s="7" t="e">
        <f>(3+H4)/((H4^3)+(2*H4))</f>
        <v>#DIV/0!</v>
      </c>
      <c r="J4" s="29" t="s">
        <v>9</v>
      </c>
      <c r="K4" s="27"/>
      <c r="L4" s="5">
        <v>0</v>
      </c>
      <c r="M4" s="7">
        <v>1</v>
      </c>
      <c r="N4" s="7">
        <f>(3+M4)/((M4^3)+(2*M4))</f>
        <v>1.3333333333333333</v>
      </c>
      <c r="O4" s="31" t="s">
        <v>8</v>
      </c>
    </row>
    <row r="5" spans="1:15">
      <c r="A5" s="40"/>
      <c r="B5" s="6">
        <v>1</v>
      </c>
      <c r="C5" s="7">
        <f>D4</f>
        <v>-8.3333333333333329E-2</v>
      </c>
      <c r="D5" s="7">
        <f>(3+C5)/((C5^3)+(2*C5))</f>
        <v>-17.439446366782008</v>
      </c>
      <c r="E5" s="29"/>
      <c r="F5" s="27"/>
      <c r="G5" s="5">
        <v>1</v>
      </c>
      <c r="H5" s="7" t="e">
        <f>I4</f>
        <v>#DIV/0!</v>
      </c>
      <c r="I5" s="7" t="e">
        <f>(3+H5)/((H5^3)+(2*H5))</f>
        <v>#DIV/0!</v>
      </c>
      <c r="J5" s="29"/>
      <c r="K5" s="27"/>
      <c r="L5" s="5">
        <v>1</v>
      </c>
      <c r="M5" s="7">
        <f>N4</f>
        <v>1.3333333333333333</v>
      </c>
      <c r="N5" s="7">
        <f>(3+M5)/((M5^3)+(2*M5))</f>
        <v>0.86029411764705888</v>
      </c>
      <c r="O5" s="31"/>
    </row>
    <row r="6" spans="1:15">
      <c r="A6" s="40"/>
      <c r="B6" s="6">
        <v>2</v>
      </c>
      <c r="C6" s="7">
        <f t="shared" ref="C6:C14" si="0">D5</f>
        <v>-17.439446366782008</v>
      </c>
      <c r="D6" s="7">
        <f t="shared" ref="D6:D14" si="1">(3+C6)/((C6^3)+(2*C6))</f>
        <v>2.7046176095219254E-3</v>
      </c>
      <c r="E6" s="29"/>
      <c r="F6" s="27"/>
      <c r="G6" s="5">
        <v>2</v>
      </c>
      <c r="H6" s="7" t="e">
        <f t="shared" ref="H6:H14" si="2">I5</f>
        <v>#DIV/0!</v>
      </c>
      <c r="I6" s="7" t="e">
        <f t="shared" ref="I6:I14" si="3">(3+H6)/((H6^3)+(2*H6))</f>
        <v>#DIV/0!</v>
      </c>
      <c r="J6" s="29"/>
      <c r="K6" s="27"/>
      <c r="L6" s="5">
        <v>2</v>
      </c>
      <c r="M6" s="7">
        <f t="shared" ref="M6:M14" si="4">N5</f>
        <v>0.86029411764705888</v>
      </c>
      <c r="N6" s="7">
        <f t="shared" ref="N6:N14" si="5">(3+M6)/((M6^3)+(2*M6))</f>
        <v>1.6375934136041472</v>
      </c>
      <c r="O6" s="31"/>
    </row>
    <row r="7" spans="1:15">
      <c r="A7" s="40"/>
      <c r="B7" s="6">
        <v>3</v>
      </c>
      <c r="C7" s="7">
        <f t="shared" si="0"/>
        <v>2.7046176095219254E-3</v>
      </c>
      <c r="D7" s="7">
        <f t="shared" si="1"/>
        <v>555.10502200970143</v>
      </c>
      <c r="E7" s="29"/>
      <c r="F7" s="27"/>
      <c r="G7" s="5">
        <v>3</v>
      </c>
      <c r="H7" s="7" t="e">
        <f t="shared" si="2"/>
        <v>#DIV/0!</v>
      </c>
      <c r="I7" s="7" t="e">
        <f t="shared" si="3"/>
        <v>#DIV/0!</v>
      </c>
      <c r="J7" s="29"/>
      <c r="K7" s="27"/>
      <c r="L7" s="5">
        <v>3</v>
      </c>
      <c r="M7" s="7">
        <f t="shared" si="4"/>
        <v>1.6375934136041472</v>
      </c>
      <c r="N7" s="7">
        <f t="shared" si="5"/>
        <v>0.60489762038900452</v>
      </c>
      <c r="O7" s="31"/>
    </row>
    <row r="8" spans="1:15">
      <c r="A8" s="40"/>
      <c r="B8" s="6">
        <v>4</v>
      </c>
      <c r="C8" s="7">
        <f t="shared" si="0"/>
        <v>555.10502200970143</v>
      </c>
      <c r="D8" s="7">
        <f t="shared" si="1"/>
        <v>3.2627788803006882E-6</v>
      </c>
      <c r="E8" s="29"/>
      <c r="F8" s="27"/>
      <c r="G8" s="5">
        <v>4</v>
      </c>
      <c r="H8" s="7" t="e">
        <f t="shared" si="2"/>
        <v>#DIV/0!</v>
      </c>
      <c r="I8" s="7" t="e">
        <f t="shared" si="3"/>
        <v>#DIV/0!</v>
      </c>
      <c r="J8" s="29"/>
      <c r="K8" s="27"/>
      <c r="L8" s="5">
        <v>4</v>
      </c>
      <c r="M8" s="7">
        <f t="shared" si="4"/>
        <v>0.60489762038900452</v>
      </c>
      <c r="N8" s="7">
        <f t="shared" si="5"/>
        <v>2.5189205370100463</v>
      </c>
      <c r="O8" s="31"/>
    </row>
    <row r="9" spans="1:15">
      <c r="A9" s="40"/>
      <c r="B9" s="6">
        <v>5</v>
      </c>
      <c r="C9" s="7">
        <f t="shared" si="0"/>
        <v>3.2627788803006882E-6</v>
      </c>
      <c r="D9" s="7">
        <f t="shared" si="1"/>
        <v>459731.31689611165</v>
      </c>
      <c r="E9" s="29"/>
      <c r="F9" s="27"/>
      <c r="G9" s="5">
        <v>5</v>
      </c>
      <c r="H9" s="7" t="e">
        <f t="shared" si="2"/>
        <v>#DIV/0!</v>
      </c>
      <c r="I9" s="7" t="e">
        <f t="shared" si="3"/>
        <v>#DIV/0!</v>
      </c>
      <c r="J9" s="29"/>
      <c r="K9" s="27"/>
      <c r="L9" s="5">
        <v>5</v>
      </c>
      <c r="M9" s="7">
        <f t="shared" si="4"/>
        <v>2.5189205370100463</v>
      </c>
      <c r="N9" s="7">
        <f t="shared" si="5"/>
        <v>0.26255202937204558</v>
      </c>
      <c r="O9" s="31"/>
    </row>
    <row r="10" spans="1:15">
      <c r="A10" s="40"/>
      <c r="B10" s="6">
        <v>6</v>
      </c>
      <c r="C10" s="7">
        <f t="shared" si="0"/>
        <v>459731.31689611165</v>
      </c>
      <c r="D10" s="7">
        <f t="shared" si="1"/>
        <v>4.731454370856278E-12</v>
      </c>
      <c r="E10" s="29"/>
      <c r="F10" s="27"/>
      <c r="G10" s="5">
        <v>6</v>
      </c>
      <c r="H10" s="7" t="e">
        <f t="shared" si="2"/>
        <v>#DIV/0!</v>
      </c>
      <c r="I10" s="7" t="e">
        <f t="shared" si="3"/>
        <v>#DIV/0!</v>
      </c>
      <c r="J10" s="29"/>
      <c r="K10" s="27"/>
      <c r="L10" s="5">
        <v>6</v>
      </c>
      <c r="M10" s="7">
        <f t="shared" si="4"/>
        <v>0.26255202937204558</v>
      </c>
      <c r="N10" s="7">
        <f t="shared" si="5"/>
        <v>6.0061409629271623</v>
      </c>
      <c r="O10" s="31"/>
    </row>
    <row r="11" spans="1:15">
      <c r="A11" s="40"/>
      <c r="B11" s="6">
        <v>7</v>
      </c>
      <c r="C11" s="7">
        <f t="shared" si="0"/>
        <v>4.731454370856278E-12</v>
      </c>
      <c r="D11" s="7">
        <f t="shared" si="1"/>
        <v>317027256828.62335</v>
      </c>
      <c r="E11" s="29"/>
      <c r="F11" s="27"/>
      <c r="G11" s="5">
        <v>7</v>
      </c>
      <c r="H11" s="7" t="e">
        <f t="shared" si="2"/>
        <v>#DIV/0!</v>
      </c>
      <c r="I11" s="7" t="e">
        <f t="shared" si="3"/>
        <v>#DIV/0!</v>
      </c>
      <c r="J11" s="29"/>
      <c r="K11" s="27"/>
      <c r="L11" s="5">
        <v>7</v>
      </c>
      <c r="M11" s="7">
        <f t="shared" si="4"/>
        <v>6.0061409629271623</v>
      </c>
      <c r="N11" s="7">
        <f t="shared" si="5"/>
        <v>3.9383816747391803E-2</v>
      </c>
      <c r="O11" s="31"/>
    </row>
    <row r="12" spans="1:15">
      <c r="A12" s="40"/>
      <c r="B12" s="6">
        <v>8</v>
      </c>
      <c r="C12" s="7">
        <f t="shared" si="0"/>
        <v>317027256828.62335</v>
      </c>
      <c r="D12" s="7">
        <f t="shared" si="1"/>
        <v>9.9496268727272027E-24</v>
      </c>
      <c r="E12" s="29"/>
      <c r="F12" s="27"/>
      <c r="G12" s="5">
        <v>8</v>
      </c>
      <c r="H12" s="7" t="e">
        <f t="shared" si="2"/>
        <v>#DIV/0!</v>
      </c>
      <c r="I12" s="7" t="e">
        <f t="shared" si="3"/>
        <v>#DIV/0!</v>
      </c>
      <c r="J12" s="29"/>
      <c r="K12" s="27"/>
      <c r="L12" s="5">
        <v>8</v>
      </c>
      <c r="M12" s="7">
        <f t="shared" si="4"/>
        <v>3.9383816747391803E-2</v>
      </c>
      <c r="N12" s="7">
        <f t="shared" si="5"/>
        <v>38.556807375226505</v>
      </c>
      <c r="O12" s="31"/>
    </row>
    <row r="13" spans="1:15">
      <c r="A13" s="40"/>
      <c r="B13" s="6">
        <v>9</v>
      </c>
      <c r="C13" s="7">
        <f t="shared" si="0"/>
        <v>9.9496268727272027E-24</v>
      </c>
      <c r="D13" s="7">
        <f t="shared" si="1"/>
        <v>1.5075942235699623E+23</v>
      </c>
      <c r="E13" s="29"/>
      <c r="F13" s="27"/>
      <c r="G13" s="5">
        <v>9</v>
      </c>
      <c r="H13" s="7" t="e">
        <f t="shared" si="2"/>
        <v>#DIV/0!</v>
      </c>
      <c r="I13" s="7" t="e">
        <f t="shared" si="3"/>
        <v>#DIV/0!</v>
      </c>
      <c r="J13" s="29"/>
      <c r="K13" s="27"/>
      <c r="L13" s="5">
        <v>9</v>
      </c>
      <c r="M13" s="7">
        <f t="shared" si="4"/>
        <v>38.556807375226505</v>
      </c>
      <c r="N13" s="7">
        <f t="shared" si="5"/>
        <v>7.2402756772464553E-4</v>
      </c>
      <c r="O13" s="31"/>
    </row>
    <row r="14" spans="1:15">
      <c r="A14" s="41"/>
      <c r="B14" s="8">
        <v>10</v>
      </c>
      <c r="C14" s="9">
        <f t="shared" si="0"/>
        <v>1.5075942235699623E+23</v>
      </c>
      <c r="D14" s="9">
        <f t="shared" si="1"/>
        <v>4.3997811069553474E-47</v>
      </c>
      <c r="E14" s="30"/>
      <c r="F14" s="28"/>
      <c r="G14" s="10">
        <v>10</v>
      </c>
      <c r="H14" s="9" t="e">
        <f t="shared" si="2"/>
        <v>#DIV/0!</v>
      </c>
      <c r="I14" s="9" t="e">
        <f t="shared" si="3"/>
        <v>#DIV/0!</v>
      </c>
      <c r="J14" s="30"/>
      <c r="K14" s="28"/>
      <c r="L14" s="10">
        <v>10</v>
      </c>
      <c r="M14" s="9">
        <f t="shared" si="4"/>
        <v>7.2402756772464553E-4</v>
      </c>
      <c r="N14" s="9">
        <f t="shared" si="5"/>
        <v>2072.2437755267092</v>
      </c>
      <c r="O14" s="32"/>
    </row>
  </sheetData>
  <mergeCells count="8">
    <mergeCell ref="A1:O1"/>
    <mergeCell ref="A2:O2"/>
    <mergeCell ref="A3:A14"/>
    <mergeCell ref="F3:F14"/>
    <mergeCell ref="K3:K14"/>
    <mergeCell ref="E4:E14"/>
    <mergeCell ref="J4:J14"/>
    <mergeCell ref="O4:O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14"/>
  <sheetViews>
    <sheetView topLeftCell="C1" zoomScale="62" zoomScaleNormal="62" workbookViewId="0">
      <selection activeCell="E21" sqref="E21"/>
    </sheetView>
  </sheetViews>
  <sheetFormatPr defaultRowHeight="15"/>
  <cols>
    <col min="1" max="2" width="9.140625" style="4"/>
    <col min="3" max="3" width="12" style="4" customWidth="1"/>
    <col min="4" max="4" width="22.42578125" style="4" customWidth="1"/>
    <col min="5" max="5" width="11.42578125" style="4" customWidth="1"/>
    <col min="6" max="7" width="9.140625" style="4"/>
    <col min="8" max="8" width="12.28515625" style="4" customWidth="1"/>
    <col min="9" max="9" width="22.85546875" style="4" customWidth="1"/>
    <col min="10" max="12" width="9.140625" style="4"/>
    <col min="13" max="13" width="13.28515625" style="4" customWidth="1"/>
    <col min="14" max="14" width="22.42578125" style="4" customWidth="1"/>
    <col min="15" max="15" width="11.42578125" style="4" customWidth="1"/>
    <col min="16" max="16384" width="9.140625" style="4"/>
  </cols>
  <sheetData>
    <row r="1" spans="1:15">
      <c r="A1" s="33" t="s">
        <v>59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5">
      <c r="A2" s="36" t="s">
        <v>25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8"/>
    </row>
    <row r="3" spans="1:15">
      <c r="A3" s="40" t="s">
        <v>3</v>
      </c>
      <c r="B3" s="11" t="s">
        <v>2</v>
      </c>
      <c r="C3" s="12" t="s">
        <v>4</v>
      </c>
      <c r="D3" s="13" t="s">
        <v>26</v>
      </c>
      <c r="E3" s="15" t="s">
        <v>7</v>
      </c>
      <c r="F3" s="27" t="s">
        <v>6</v>
      </c>
      <c r="G3" s="13" t="s">
        <v>2</v>
      </c>
      <c r="H3" s="13" t="s">
        <v>4</v>
      </c>
      <c r="I3" s="13" t="s">
        <v>26</v>
      </c>
      <c r="J3" s="14" t="s">
        <v>7</v>
      </c>
      <c r="K3" s="27" t="s">
        <v>11</v>
      </c>
      <c r="L3" s="13" t="s">
        <v>2</v>
      </c>
      <c r="M3" s="13" t="s">
        <v>4</v>
      </c>
      <c r="N3" s="13" t="s">
        <v>26</v>
      </c>
      <c r="O3" s="16" t="s">
        <v>7</v>
      </c>
    </row>
    <row r="4" spans="1:15">
      <c r="A4" s="40"/>
      <c r="B4" s="6">
        <v>0</v>
      </c>
      <c r="C4" s="7">
        <v>-2</v>
      </c>
      <c r="D4" s="7">
        <f>((3+C4-(2*(C4^2)))/C4)^(1/3)</f>
        <v>1.5182944859378313</v>
      </c>
      <c r="E4" s="29" t="s">
        <v>8</v>
      </c>
      <c r="F4" s="27"/>
      <c r="G4" s="5">
        <v>0</v>
      </c>
      <c r="H4" s="7">
        <v>0</v>
      </c>
      <c r="I4" s="7" t="e">
        <f>((3+H4-(2*(H4^2)))/H4)^(1/3)</f>
        <v>#DIV/0!</v>
      </c>
      <c r="J4" s="29" t="s">
        <v>9</v>
      </c>
      <c r="K4" s="27"/>
      <c r="L4" s="5">
        <v>0</v>
      </c>
      <c r="M4" s="7">
        <v>1</v>
      </c>
      <c r="N4" s="7">
        <f>((3+M4-(2*(M4^2)))/M4)^(M4/3)</f>
        <v>1.2599210498948732</v>
      </c>
      <c r="O4" s="31" t="s">
        <v>8</v>
      </c>
    </row>
    <row r="5" spans="1:15">
      <c r="A5" s="40"/>
      <c r="B5" s="6">
        <v>1</v>
      </c>
      <c r="C5" s="7">
        <f>D4</f>
        <v>1.5182944859378313</v>
      </c>
      <c r="D5" s="7">
        <f>((3+C5-(2*(C5^2)))/C5)^(1/3)</f>
        <v>-0.39297679107786049</v>
      </c>
      <c r="E5" s="29"/>
      <c r="F5" s="27"/>
      <c r="G5" s="5">
        <v>1</v>
      </c>
      <c r="H5" s="7" t="e">
        <f>I4</f>
        <v>#DIV/0!</v>
      </c>
      <c r="I5" s="7" t="e">
        <f>((3+H5-(2*(H5^2)))/H5)^(1/3)</f>
        <v>#DIV/0!</v>
      </c>
      <c r="J5" s="29"/>
      <c r="K5" s="27"/>
      <c r="L5" s="5">
        <v>1</v>
      </c>
      <c r="M5" s="7">
        <f>N4</f>
        <v>1.2599210498948732</v>
      </c>
      <c r="N5" s="7">
        <f>((3+M5-(2*(M5^2)))/M5)^(1/3)</f>
        <v>0.95143254901648355</v>
      </c>
      <c r="O5" s="31"/>
    </row>
    <row r="6" spans="1:15">
      <c r="A6" s="40"/>
      <c r="B6" s="6">
        <v>2</v>
      </c>
      <c r="C6" s="7">
        <f t="shared" ref="C6:C14" si="0">D5</f>
        <v>-0.39297679107786049</v>
      </c>
      <c r="D6" s="7">
        <f t="shared" ref="D6:D14" si="1">((3+C6-(2*(C6^2)))/C6)^(1/3)</f>
        <v>-1.8016533202648966</v>
      </c>
      <c r="E6" s="29"/>
      <c r="F6" s="27"/>
      <c r="G6" s="5">
        <v>2</v>
      </c>
      <c r="H6" s="7" t="e">
        <f t="shared" ref="H6:H14" si="2">I5</f>
        <v>#DIV/0!</v>
      </c>
      <c r="I6" s="7" t="e">
        <f t="shared" ref="I6:I14" si="3">((3+H6-(2*(H6^2)))/H6)^(1/3)</f>
        <v>#DIV/0!</v>
      </c>
      <c r="J6" s="29"/>
      <c r="K6" s="27"/>
      <c r="L6" s="5">
        <v>2</v>
      </c>
      <c r="M6" s="7">
        <f t="shared" ref="M6:M14" si="4">N5</f>
        <v>0.95143254901648355</v>
      </c>
      <c r="N6" s="7">
        <f t="shared" ref="N6:N14" si="5">((3+M6-(2*(M6^2)))/M6)^(1/3)</f>
        <v>1.3104240557407885</v>
      </c>
      <c r="O6" s="31"/>
    </row>
    <row r="7" spans="1:15">
      <c r="A7" s="40"/>
      <c r="B7" s="6">
        <v>3</v>
      </c>
      <c r="C7" s="7">
        <f t="shared" si="0"/>
        <v>-1.8016533202648966</v>
      </c>
      <c r="D7" s="7">
        <f t="shared" si="1"/>
        <v>1.4322723617208428</v>
      </c>
      <c r="E7" s="29"/>
      <c r="F7" s="27"/>
      <c r="G7" s="5">
        <v>3</v>
      </c>
      <c r="H7" s="7" t="e">
        <f t="shared" si="2"/>
        <v>#DIV/0!</v>
      </c>
      <c r="I7" s="7" t="e">
        <f t="shared" si="3"/>
        <v>#DIV/0!</v>
      </c>
      <c r="J7" s="29"/>
      <c r="K7" s="27"/>
      <c r="L7" s="5">
        <v>3</v>
      </c>
      <c r="M7" s="7">
        <f t="shared" si="4"/>
        <v>1.3104240557407885</v>
      </c>
      <c r="N7" s="7">
        <f t="shared" si="5"/>
        <v>0.87437491193953121</v>
      </c>
      <c r="O7" s="31"/>
    </row>
    <row r="8" spans="1:15">
      <c r="A8" s="40"/>
      <c r="B8" s="6">
        <v>4</v>
      </c>
      <c r="C8" s="7">
        <f t="shared" si="0"/>
        <v>1.4322723617208428</v>
      </c>
      <c r="D8" s="7">
        <f t="shared" si="1"/>
        <v>0.61271828401550299</v>
      </c>
      <c r="E8" s="29"/>
      <c r="F8" s="27"/>
      <c r="G8" s="5">
        <v>4</v>
      </c>
      <c r="H8" s="7" t="e">
        <f t="shared" si="2"/>
        <v>#DIV/0!</v>
      </c>
      <c r="I8" s="7" t="e">
        <f t="shared" si="3"/>
        <v>#DIV/0!</v>
      </c>
      <c r="J8" s="29"/>
      <c r="K8" s="27"/>
      <c r="L8" s="5">
        <v>4</v>
      </c>
      <c r="M8" s="7">
        <f t="shared" si="4"/>
        <v>0.87437491193953121</v>
      </c>
      <c r="N8" s="7">
        <f t="shared" si="5"/>
        <v>1.3894224400972248</v>
      </c>
      <c r="O8" s="31"/>
    </row>
    <row r="9" spans="1:15">
      <c r="A9" s="40"/>
      <c r="B9" s="6">
        <v>5</v>
      </c>
      <c r="C9" s="7">
        <f t="shared" si="0"/>
        <v>0.61271828401550299</v>
      </c>
      <c r="D9" s="7">
        <f t="shared" si="1"/>
        <v>1.671589877113558</v>
      </c>
      <c r="E9" s="29"/>
      <c r="F9" s="27"/>
      <c r="G9" s="5">
        <v>5</v>
      </c>
      <c r="H9" s="7" t="e">
        <f t="shared" si="2"/>
        <v>#DIV/0!</v>
      </c>
      <c r="I9" s="7" t="e">
        <f t="shared" si="3"/>
        <v>#DIV/0!</v>
      </c>
      <c r="J9" s="29"/>
      <c r="K9" s="27"/>
      <c r="L9" s="5">
        <v>5</v>
      </c>
      <c r="M9" s="7">
        <f t="shared" si="4"/>
        <v>1.3894224400972248</v>
      </c>
      <c r="N9" s="7">
        <f t="shared" si="5"/>
        <v>0.72452249785176237</v>
      </c>
      <c r="O9" s="31"/>
    </row>
    <row r="10" spans="1:15">
      <c r="A10" s="40"/>
      <c r="B10" s="6">
        <v>6</v>
      </c>
      <c r="C10" s="7">
        <f t="shared" si="0"/>
        <v>1.671589877113558</v>
      </c>
      <c r="D10" s="7">
        <f t="shared" si="1"/>
        <v>-0.8185663833822262</v>
      </c>
      <c r="E10" s="29"/>
      <c r="F10" s="27"/>
      <c r="G10" s="5">
        <v>6</v>
      </c>
      <c r="H10" s="7" t="e">
        <f t="shared" si="2"/>
        <v>#DIV/0!</v>
      </c>
      <c r="I10" s="7" t="e">
        <f t="shared" si="3"/>
        <v>#DIV/0!</v>
      </c>
      <c r="J10" s="29"/>
      <c r="K10" s="27"/>
      <c r="L10" s="5">
        <v>6</v>
      </c>
      <c r="M10" s="7">
        <f t="shared" si="4"/>
        <v>0.72452249785176237</v>
      </c>
      <c r="N10" s="7">
        <f t="shared" si="5"/>
        <v>1.5455108645559765</v>
      </c>
      <c r="O10" s="31"/>
    </row>
    <row r="11" spans="1:15">
      <c r="A11" s="40"/>
      <c r="B11" s="6">
        <v>7</v>
      </c>
      <c r="C11" s="7">
        <f t="shared" si="0"/>
        <v>-0.8185663833822262</v>
      </c>
      <c r="D11" s="7">
        <f t="shared" si="1"/>
        <v>-1.0091857921104856</v>
      </c>
      <c r="E11" s="29"/>
      <c r="F11" s="27"/>
      <c r="G11" s="5">
        <v>7</v>
      </c>
      <c r="H11" s="7" t="e">
        <f t="shared" si="2"/>
        <v>#DIV/0!</v>
      </c>
      <c r="I11" s="7" t="e">
        <f t="shared" si="3"/>
        <v>#DIV/0!</v>
      </c>
      <c r="J11" s="29"/>
      <c r="K11" s="27"/>
      <c r="L11" s="5">
        <v>7</v>
      </c>
      <c r="M11" s="7">
        <f t="shared" si="4"/>
        <v>1.5455108645559765</v>
      </c>
      <c r="N11" s="7">
        <f t="shared" si="5"/>
        <v>-0.53123007970964642</v>
      </c>
      <c r="O11" s="31"/>
    </row>
    <row r="12" spans="1:15">
      <c r="A12" s="40"/>
      <c r="B12" s="6">
        <v>8</v>
      </c>
      <c r="C12" s="7">
        <f t="shared" si="0"/>
        <v>-1.0091857921104856</v>
      </c>
      <c r="D12" s="7">
        <f t="shared" si="1"/>
        <v>0.35746711892835142</v>
      </c>
      <c r="E12" s="29"/>
      <c r="F12" s="27"/>
      <c r="G12" s="5">
        <v>8</v>
      </c>
      <c r="H12" s="7" t="e">
        <f t="shared" si="2"/>
        <v>#DIV/0!</v>
      </c>
      <c r="I12" s="7" t="e">
        <f t="shared" si="3"/>
        <v>#DIV/0!</v>
      </c>
      <c r="J12" s="29"/>
      <c r="K12" s="27"/>
      <c r="L12" s="5">
        <v>8</v>
      </c>
      <c r="M12" s="7">
        <f t="shared" si="4"/>
        <v>-0.53123007970964642</v>
      </c>
      <c r="N12" s="7">
        <f t="shared" si="5"/>
        <v>-1.5304602855545693</v>
      </c>
      <c r="O12" s="31"/>
    </row>
    <row r="13" spans="1:15">
      <c r="A13" s="40"/>
      <c r="B13" s="6">
        <v>9</v>
      </c>
      <c r="C13" s="7">
        <f t="shared" si="0"/>
        <v>0.35746711892835142</v>
      </c>
      <c r="D13" s="7">
        <f t="shared" si="1"/>
        <v>2.0549313003551193</v>
      </c>
      <c r="E13" s="29"/>
      <c r="F13" s="27"/>
      <c r="G13" s="5">
        <v>9</v>
      </c>
      <c r="H13" s="7" t="e">
        <f t="shared" si="2"/>
        <v>#DIV/0!</v>
      </c>
      <c r="I13" s="7" t="e">
        <f t="shared" si="3"/>
        <v>#DIV/0!</v>
      </c>
      <c r="J13" s="29"/>
      <c r="K13" s="27"/>
      <c r="L13" s="5">
        <v>9</v>
      </c>
      <c r="M13" s="7">
        <f t="shared" si="4"/>
        <v>-1.5304602855545693</v>
      </c>
      <c r="N13" s="7">
        <f t="shared" si="5"/>
        <v>1.2807267119256267</v>
      </c>
      <c r="O13" s="31"/>
    </row>
    <row r="14" spans="1:15">
      <c r="A14" s="41"/>
      <c r="B14" s="8">
        <v>10</v>
      </c>
      <c r="C14" s="9">
        <f t="shared" si="0"/>
        <v>2.0549313003551193</v>
      </c>
      <c r="D14" s="9">
        <f t="shared" si="1"/>
        <v>-1.1816561492606517</v>
      </c>
      <c r="E14" s="30"/>
      <c r="F14" s="28"/>
      <c r="G14" s="10">
        <v>10</v>
      </c>
      <c r="H14" s="9" t="e">
        <f t="shared" si="2"/>
        <v>#DIV/0!</v>
      </c>
      <c r="I14" s="9" t="e">
        <f t="shared" si="3"/>
        <v>#DIV/0!</v>
      </c>
      <c r="J14" s="30"/>
      <c r="K14" s="28"/>
      <c r="L14" s="10">
        <v>10</v>
      </c>
      <c r="M14" s="9">
        <f t="shared" si="4"/>
        <v>1.2807267119256267</v>
      </c>
      <c r="N14" s="9">
        <f t="shared" si="5"/>
        <v>0.92089652757052864</v>
      </c>
      <c r="O14" s="32"/>
    </row>
  </sheetData>
  <mergeCells count="8">
    <mergeCell ref="A1:O1"/>
    <mergeCell ref="A2:O2"/>
    <mergeCell ref="A3:A14"/>
    <mergeCell ref="F3:F14"/>
    <mergeCell ref="K3:K14"/>
    <mergeCell ref="E4:E14"/>
    <mergeCell ref="J4:J14"/>
    <mergeCell ref="O4:O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14"/>
  <sheetViews>
    <sheetView topLeftCell="F1" zoomScale="80" zoomScaleNormal="80" workbookViewId="0">
      <selection activeCell="N19" sqref="N19"/>
    </sheetView>
  </sheetViews>
  <sheetFormatPr defaultRowHeight="15"/>
  <cols>
    <col min="1" max="2" width="9.140625" style="4"/>
    <col min="3" max="3" width="12" style="4" customWidth="1"/>
    <col min="4" max="4" width="22.42578125" style="4" customWidth="1"/>
    <col min="5" max="5" width="11.42578125" style="4" customWidth="1"/>
    <col min="6" max="7" width="9.140625" style="4"/>
    <col min="8" max="8" width="12.28515625" style="4" customWidth="1"/>
    <col min="9" max="9" width="22.85546875" style="4" customWidth="1"/>
    <col min="10" max="12" width="9.140625" style="4"/>
    <col min="13" max="13" width="13.28515625" style="4" customWidth="1"/>
    <col min="14" max="14" width="22.42578125" style="4" customWidth="1"/>
    <col min="15" max="15" width="11.42578125" style="4" customWidth="1"/>
    <col min="16" max="16384" width="9.140625" style="4"/>
  </cols>
  <sheetData>
    <row r="1" spans="1:15">
      <c r="A1" s="33" t="s">
        <v>60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5">
      <c r="A2" s="36" t="s">
        <v>27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8"/>
    </row>
    <row r="3" spans="1:15">
      <c r="A3" s="40" t="s">
        <v>3</v>
      </c>
      <c r="B3" s="11" t="s">
        <v>2</v>
      </c>
      <c r="C3" s="12" t="s">
        <v>4</v>
      </c>
      <c r="D3" s="13" t="s">
        <v>28</v>
      </c>
      <c r="E3" s="15" t="s">
        <v>7</v>
      </c>
      <c r="F3" s="27" t="s">
        <v>6</v>
      </c>
      <c r="G3" s="13" t="s">
        <v>2</v>
      </c>
      <c r="H3" s="13" t="s">
        <v>4</v>
      </c>
      <c r="I3" s="13" t="s">
        <v>28</v>
      </c>
      <c r="J3" s="14" t="s">
        <v>7</v>
      </c>
      <c r="K3" s="27" t="s">
        <v>11</v>
      </c>
      <c r="L3" s="13" t="s">
        <v>2</v>
      </c>
      <c r="M3" s="13" t="s">
        <v>4</v>
      </c>
      <c r="N3" s="13" t="s">
        <v>28</v>
      </c>
      <c r="O3" s="16" t="s">
        <v>7</v>
      </c>
    </row>
    <row r="4" spans="1:15">
      <c r="A4" s="40"/>
      <c r="B4" s="6">
        <v>0</v>
      </c>
      <c r="C4" s="7">
        <v>-2</v>
      </c>
      <c r="D4" s="7">
        <f>(3-(C4^4))/((2*C4)-1)</f>
        <v>2.6</v>
      </c>
      <c r="E4" s="29" t="s">
        <v>9</v>
      </c>
      <c r="F4" s="27"/>
      <c r="G4" s="5">
        <v>0</v>
      </c>
      <c r="H4" s="7">
        <v>0</v>
      </c>
      <c r="I4" s="7">
        <f>(3-(H4^4))/((2*H4)-1)</f>
        <v>-3</v>
      </c>
      <c r="J4" s="29" t="s">
        <v>9</v>
      </c>
      <c r="K4" s="27"/>
      <c r="L4" s="5">
        <v>0</v>
      </c>
      <c r="M4" s="7">
        <v>1</v>
      </c>
      <c r="N4" s="7">
        <f>(3-(M4^4))/((2*M4)-1)</f>
        <v>2</v>
      </c>
      <c r="O4" s="31" t="s">
        <v>9</v>
      </c>
    </row>
    <row r="5" spans="1:15">
      <c r="A5" s="40"/>
      <c r="B5" s="6">
        <v>1</v>
      </c>
      <c r="C5" s="7">
        <f>D4</f>
        <v>2.6</v>
      </c>
      <c r="D5" s="7">
        <f>(3-(C5^4))/((2*C5)-1)</f>
        <v>-10.16609523809524</v>
      </c>
      <c r="E5" s="29"/>
      <c r="F5" s="27"/>
      <c r="G5" s="5">
        <v>1</v>
      </c>
      <c r="H5" s="7">
        <f>I4</f>
        <v>-3</v>
      </c>
      <c r="I5" s="7">
        <f>(3-(H5^4))/((2*H5)-1)</f>
        <v>11.142857142857142</v>
      </c>
      <c r="J5" s="29"/>
      <c r="K5" s="27"/>
      <c r="L5" s="5">
        <v>1</v>
      </c>
      <c r="M5" s="7">
        <f>N4</f>
        <v>2</v>
      </c>
      <c r="N5" s="7">
        <f>(3-(M5^4))/((2*M5)-1)</f>
        <v>-4.333333333333333</v>
      </c>
      <c r="O5" s="31"/>
    </row>
    <row r="6" spans="1:15">
      <c r="A6" s="40"/>
      <c r="B6" s="6">
        <v>2</v>
      </c>
      <c r="C6" s="7">
        <f t="shared" ref="C6:C14" si="0">D5</f>
        <v>-10.16609523809524</v>
      </c>
      <c r="D6" s="7">
        <f t="shared" ref="D6:D14" si="1">(3-(C6^4))/((2*C6)-1)</f>
        <v>500.5635773407115</v>
      </c>
      <c r="E6" s="29"/>
      <c r="F6" s="27"/>
      <c r="G6" s="5">
        <v>2</v>
      </c>
      <c r="H6" s="7">
        <f t="shared" ref="H6:H14" si="2">I5</f>
        <v>11.142857142857142</v>
      </c>
      <c r="I6" s="7">
        <f t="shared" ref="I6:I14" si="3">(3-(H6^4))/((2*H6)-1)</f>
        <v>-724.12493396207947</v>
      </c>
      <c r="J6" s="29"/>
      <c r="K6" s="27"/>
      <c r="L6" s="5">
        <v>2</v>
      </c>
      <c r="M6" s="7">
        <f t="shared" ref="M6:M14" si="4">N5</f>
        <v>-4.333333333333333</v>
      </c>
      <c r="N6" s="7">
        <f t="shared" ref="N6:N14" si="5">(3-(M6^4))/((2*M6)-1)</f>
        <v>36.166028097062572</v>
      </c>
      <c r="O6" s="31"/>
    </row>
    <row r="7" spans="1:15">
      <c r="A7" s="40"/>
      <c r="B7" s="6">
        <v>3</v>
      </c>
      <c r="C7" s="7">
        <f t="shared" si="0"/>
        <v>500.5635773407115</v>
      </c>
      <c r="D7" s="7">
        <f t="shared" si="1"/>
        <v>-62774283.410582669</v>
      </c>
      <c r="E7" s="29"/>
      <c r="F7" s="27"/>
      <c r="G7" s="5">
        <v>3</v>
      </c>
      <c r="H7" s="7">
        <f t="shared" si="2"/>
        <v>-724.12493396207947</v>
      </c>
      <c r="I7" s="7">
        <f t="shared" si="3"/>
        <v>189718961.24965435</v>
      </c>
      <c r="J7" s="29"/>
      <c r="K7" s="27"/>
      <c r="L7" s="5">
        <v>3</v>
      </c>
      <c r="M7" s="7">
        <f t="shared" si="4"/>
        <v>36.166028097062572</v>
      </c>
      <c r="N7" s="7">
        <f t="shared" si="5"/>
        <v>-23983.786906713649</v>
      </c>
      <c r="O7" s="31"/>
    </row>
    <row r="8" spans="1:15">
      <c r="A8" s="40"/>
      <c r="B8" s="6">
        <v>4</v>
      </c>
      <c r="C8" s="7">
        <f t="shared" si="0"/>
        <v>-62774283.410582669</v>
      </c>
      <c r="D8" s="7">
        <f t="shared" si="1"/>
        <v>1.2368450413384002E+23</v>
      </c>
      <c r="E8" s="29"/>
      <c r="F8" s="27"/>
      <c r="G8" s="5">
        <v>4</v>
      </c>
      <c r="H8" s="7">
        <f t="shared" si="2"/>
        <v>189718961.24965435</v>
      </c>
      <c r="I8" s="7">
        <f t="shared" si="3"/>
        <v>-3.4143042596605637E+24</v>
      </c>
      <c r="J8" s="29"/>
      <c r="K8" s="27"/>
      <c r="L8" s="5">
        <v>4</v>
      </c>
      <c r="M8" s="7">
        <f t="shared" si="4"/>
        <v>-23983.786906713649</v>
      </c>
      <c r="N8" s="7">
        <f t="shared" si="5"/>
        <v>6897857545877.1641</v>
      </c>
      <c r="O8" s="31"/>
    </row>
    <row r="9" spans="1:15">
      <c r="A9" s="40"/>
      <c r="B9" s="6">
        <v>5</v>
      </c>
      <c r="C9" s="7">
        <f t="shared" si="0"/>
        <v>1.2368450413384002E+23</v>
      </c>
      <c r="D9" s="7">
        <f t="shared" si="1"/>
        <v>-9.4605390164235987E+68</v>
      </c>
      <c r="E9" s="29"/>
      <c r="F9" s="27"/>
      <c r="G9" s="5">
        <v>5</v>
      </c>
      <c r="H9" s="7">
        <f t="shared" si="2"/>
        <v>-3.4143042596605637E+24</v>
      </c>
      <c r="I9" s="7">
        <f t="shared" si="3"/>
        <v>1.9901080846331277E+73</v>
      </c>
      <c r="J9" s="29"/>
      <c r="K9" s="27"/>
      <c r="L9" s="5">
        <v>5</v>
      </c>
      <c r="M9" s="7">
        <f t="shared" si="4"/>
        <v>6897857545877.1641</v>
      </c>
      <c r="N9" s="7">
        <f t="shared" si="5"/>
        <v>-1.6410154414154757E+38</v>
      </c>
      <c r="O9" s="31"/>
    </row>
    <row r="10" spans="1:15">
      <c r="A10" s="40"/>
      <c r="B10" s="6">
        <v>6</v>
      </c>
      <c r="C10" s="7">
        <f t="shared" si="0"/>
        <v>-9.4605390164235987E+68</v>
      </c>
      <c r="D10" s="7">
        <f t="shared" si="1"/>
        <v>4.2336762828608376E+206</v>
      </c>
      <c r="E10" s="29"/>
      <c r="F10" s="27"/>
      <c r="G10" s="5">
        <v>6</v>
      </c>
      <c r="H10" s="7">
        <f t="shared" si="2"/>
        <v>1.9901080846331277E+73</v>
      </c>
      <c r="I10" s="7">
        <f t="shared" si="3"/>
        <v>-3.9409415738057345E+219</v>
      </c>
      <c r="J10" s="29"/>
      <c r="K10" s="27"/>
      <c r="L10" s="5">
        <v>6</v>
      </c>
      <c r="M10" s="7">
        <f t="shared" si="4"/>
        <v>-1.6410154414154757E+38</v>
      </c>
      <c r="N10" s="7">
        <f t="shared" si="5"/>
        <v>2.209571233928437E+114</v>
      </c>
      <c r="O10" s="31"/>
    </row>
    <row r="11" spans="1:15">
      <c r="A11" s="40"/>
      <c r="B11" s="6">
        <v>7</v>
      </c>
      <c r="C11" s="7">
        <f t="shared" si="0"/>
        <v>4.2336762828608376E+206</v>
      </c>
      <c r="D11" s="7" t="e">
        <f t="shared" si="1"/>
        <v>#NUM!</v>
      </c>
      <c r="E11" s="29"/>
      <c r="F11" s="27"/>
      <c r="G11" s="5">
        <v>7</v>
      </c>
      <c r="H11" s="7">
        <f t="shared" si="2"/>
        <v>-3.9409415738057345E+219</v>
      </c>
      <c r="I11" s="7" t="e">
        <f t="shared" si="3"/>
        <v>#NUM!</v>
      </c>
      <c r="J11" s="29"/>
      <c r="K11" s="27"/>
      <c r="L11" s="5">
        <v>7</v>
      </c>
      <c r="M11" s="7">
        <f t="shared" si="4"/>
        <v>2.209571233928437E+114</v>
      </c>
      <c r="N11" s="7" t="e">
        <f t="shared" si="5"/>
        <v>#NUM!</v>
      </c>
      <c r="O11" s="31"/>
    </row>
    <row r="12" spans="1:15">
      <c r="A12" s="40"/>
      <c r="B12" s="6">
        <v>8</v>
      </c>
      <c r="C12" s="7" t="e">
        <f t="shared" si="0"/>
        <v>#NUM!</v>
      </c>
      <c r="D12" s="7" t="e">
        <f t="shared" si="1"/>
        <v>#NUM!</v>
      </c>
      <c r="E12" s="29"/>
      <c r="F12" s="27"/>
      <c r="G12" s="5">
        <v>8</v>
      </c>
      <c r="H12" s="7" t="e">
        <f t="shared" si="2"/>
        <v>#NUM!</v>
      </c>
      <c r="I12" s="7" t="e">
        <f t="shared" si="3"/>
        <v>#NUM!</v>
      </c>
      <c r="J12" s="29"/>
      <c r="K12" s="27"/>
      <c r="L12" s="5">
        <v>8</v>
      </c>
      <c r="M12" s="7" t="e">
        <f t="shared" si="4"/>
        <v>#NUM!</v>
      </c>
      <c r="N12" s="7" t="e">
        <f t="shared" si="5"/>
        <v>#NUM!</v>
      </c>
      <c r="O12" s="31"/>
    </row>
    <row r="13" spans="1:15">
      <c r="A13" s="40"/>
      <c r="B13" s="6">
        <v>9</v>
      </c>
      <c r="C13" s="7" t="e">
        <f t="shared" si="0"/>
        <v>#NUM!</v>
      </c>
      <c r="D13" s="7" t="e">
        <f t="shared" si="1"/>
        <v>#NUM!</v>
      </c>
      <c r="E13" s="29"/>
      <c r="F13" s="27"/>
      <c r="G13" s="5">
        <v>9</v>
      </c>
      <c r="H13" s="7" t="e">
        <f t="shared" si="2"/>
        <v>#NUM!</v>
      </c>
      <c r="I13" s="7" t="e">
        <f t="shared" si="3"/>
        <v>#NUM!</v>
      </c>
      <c r="J13" s="29"/>
      <c r="K13" s="27"/>
      <c r="L13" s="5">
        <v>9</v>
      </c>
      <c r="M13" s="7" t="e">
        <f t="shared" si="4"/>
        <v>#NUM!</v>
      </c>
      <c r="N13" s="7" t="e">
        <f t="shared" si="5"/>
        <v>#NUM!</v>
      </c>
      <c r="O13" s="31"/>
    </row>
    <row r="14" spans="1:15">
      <c r="A14" s="41"/>
      <c r="B14" s="8">
        <v>10</v>
      </c>
      <c r="C14" s="9" t="e">
        <f t="shared" si="0"/>
        <v>#NUM!</v>
      </c>
      <c r="D14" s="9" t="e">
        <f t="shared" si="1"/>
        <v>#NUM!</v>
      </c>
      <c r="E14" s="30"/>
      <c r="F14" s="28"/>
      <c r="G14" s="10">
        <v>10</v>
      </c>
      <c r="H14" s="9" t="e">
        <f t="shared" si="2"/>
        <v>#NUM!</v>
      </c>
      <c r="I14" s="9" t="e">
        <f t="shared" si="3"/>
        <v>#NUM!</v>
      </c>
      <c r="J14" s="30"/>
      <c r="K14" s="28"/>
      <c r="L14" s="10">
        <v>10</v>
      </c>
      <c r="M14" s="9" t="e">
        <f t="shared" si="4"/>
        <v>#NUM!</v>
      </c>
      <c r="N14" s="9" t="e">
        <f t="shared" si="5"/>
        <v>#NUM!</v>
      </c>
      <c r="O14" s="32"/>
    </row>
  </sheetData>
  <mergeCells count="8">
    <mergeCell ref="A1:O1"/>
    <mergeCell ref="A2:O2"/>
    <mergeCell ref="A3:A14"/>
    <mergeCell ref="F3:F14"/>
    <mergeCell ref="K3:K14"/>
    <mergeCell ref="E4:E14"/>
    <mergeCell ref="J4:J14"/>
    <mergeCell ref="O4:O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Windows7</dc:creator>
  <cp:lastModifiedBy>Windows7</cp:lastModifiedBy>
  <dcterms:created xsi:type="dcterms:W3CDTF">2021-03-19T13:08:23Z</dcterms:created>
  <dcterms:modified xsi:type="dcterms:W3CDTF">2021-03-19T16:35:58Z</dcterms:modified>
</cp:coreProperties>
</file>