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702"/>
  <workbookPr/>
  <mc:AlternateContent xmlns:mc="http://schemas.openxmlformats.org/markup-compatibility/2006">
    <mc:Choice Requires="x15">
      <x15ac:absPath xmlns:x15ac="http://schemas.microsoft.com/office/spreadsheetml/2010/11/ac" url="/Users/nrkvarma/Desktop/INTERNSHIP /week 5/"/>
    </mc:Choice>
  </mc:AlternateContent>
  <bookViews>
    <workbookView xWindow="400" yWindow="640" windowWidth="25200" windowHeight="14240" firstSheet="2" activeTab="7"/>
  </bookViews>
  <sheets>
    <sheet name="Weekly Schedule" sheetId="1" r:id="rId1"/>
    <sheet name="Data Charatcerization" sheetId="2" r:id="rId2"/>
    <sheet name="Data Preprocessing" sheetId="3" r:id="rId3"/>
    <sheet name="Hypertuning without pca" sheetId="4" r:id="rId4"/>
    <sheet name="Hyper Tuning with pca" sheetId="5" r:id="rId5"/>
    <sheet name="hyper tuning after laso reg" sheetId="7" r:id="rId6"/>
    <sheet name="hyper tuning with rf features" sheetId="8" r:id="rId7"/>
    <sheet name="hyper tuning with outlier treat" sheetId="10" r:id="rId8"/>
    <sheet name="Consolidation" sheetId="6" r:id="rId9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3" i="10" l="1"/>
  <c r="U18" i="10"/>
  <c r="U17" i="10"/>
  <c r="U16" i="10"/>
  <c r="U15" i="10"/>
  <c r="U14" i="10"/>
  <c r="U12" i="10"/>
  <c r="U10" i="10"/>
  <c r="U9" i="10"/>
  <c r="U8" i="10"/>
  <c r="U7" i="10"/>
  <c r="U6" i="10"/>
  <c r="U5" i="10"/>
  <c r="U4" i="10"/>
  <c r="S5" i="7"/>
  <c r="S6" i="7"/>
  <c r="S7" i="7"/>
  <c r="S8" i="7"/>
  <c r="S9" i="7"/>
  <c r="S10" i="7"/>
  <c r="S11" i="7"/>
  <c r="S12" i="7"/>
  <c r="S13" i="7"/>
  <c r="S14" i="7"/>
  <c r="S15" i="7"/>
  <c r="S16" i="7"/>
  <c r="S4" i="7"/>
  <c r="U15" i="8"/>
  <c r="U4" i="8"/>
  <c r="U16" i="8"/>
  <c r="U13" i="8"/>
  <c r="U14" i="8"/>
  <c r="U6" i="8"/>
  <c r="U7" i="8"/>
  <c r="U8" i="8"/>
  <c r="U9" i="8"/>
  <c r="U10" i="8"/>
  <c r="U11" i="8"/>
  <c r="U12" i="8"/>
  <c r="U5" i="8"/>
  <c r="V19" i="4"/>
  <c r="V20" i="4"/>
  <c r="V18" i="4"/>
  <c r="S7" i="5"/>
  <c r="V8" i="4"/>
  <c r="S16" i="5"/>
  <c r="S15" i="5"/>
  <c r="S14" i="5"/>
  <c r="S13" i="5"/>
  <c r="S12" i="5"/>
  <c r="S11" i="5"/>
  <c r="S10" i="5"/>
  <c r="S9" i="5"/>
  <c r="S8" i="5"/>
  <c r="S6" i="5"/>
  <c r="S5" i="5"/>
  <c r="S4" i="5"/>
  <c r="V17" i="4"/>
  <c r="V16" i="4"/>
  <c r="V5" i="4"/>
  <c r="V6" i="4"/>
  <c r="V7" i="4"/>
  <c r="V9" i="4"/>
  <c r="V10" i="4"/>
  <c r="V11" i="4"/>
  <c r="V12" i="4"/>
  <c r="V13" i="4"/>
  <c r="V14" i="4"/>
  <c r="V15" i="4"/>
  <c r="V4" i="4"/>
</calcChain>
</file>

<file path=xl/sharedStrings.xml><?xml version="1.0" encoding="utf-8"?>
<sst xmlns="http://schemas.openxmlformats.org/spreadsheetml/2006/main" count="373" uniqueCount="174">
  <si>
    <t>Please fill the following details</t>
  </si>
  <si>
    <t>Iteration 1</t>
  </si>
  <si>
    <t>Week</t>
  </si>
  <si>
    <t>Data Characterization</t>
  </si>
  <si>
    <t>Data preprocessing</t>
  </si>
  <si>
    <t>2,3</t>
  </si>
  <si>
    <t>Model Building/Benchamrks</t>
  </si>
  <si>
    <t>Mid Term</t>
  </si>
  <si>
    <t>Iteration 2</t>
  </si>
  <si>
    <t>Type Conversions</t>
  </si>
  <si>
    <t>Describe the data as you understand in 2-3 lines:</t>
  </si>
  <si>
    <t>Hyper Tuning and Data Preprocessing Iterations</t>
  </si>
  <si>
    <t>5,6,7</t>
  </si>
  <si>
    <t>Consolidation</t>
  </si>
  <si>
    <t>Write the objective in 2-3 lines</t>
  </si>
  <si>
    <t>Data Dimension</t>
  </si>
  <si>
    <t>Final Review</t>
  </si>
  <si>
    <t># of records</t>
  </si>
  <si>
    <t># of attributes</t>
  </si>
  <si>
    <t>Type of class attribute</t>
  </si>
  <si>
    <t># of categorical attributes</t>
  </si>
  <si>
    <t>Attribute name</t>
  </si>
  <si>
    <t># of numeric attributes</t>
  </si>
  <si>
    <t># of missing values</t>
  </si>
  <si>
    <t>% missing values</t>
  </si>
  <si>
    <t>Original type</t>
  </si>
  <si>
    <t>#of attributes with greater than 20% Missing Value</t>
  </si>
  <si>
    <t xml:space="preserve">#of rows with greater than 20% Missing Values </t>
  </si>
  <si>
    <t>After conversion</t>
  </si>
  <si>
    <t>#of Levels in Categorical Attribute &lt;Attribute Name&gt;</t>
  </si>
  <si>
    <t>#of Levels in Taget Variable</t>
  </si>
  <si>
    <t>#of Correlated Variables (&gt; 70%)</t>
  </si>
  <si>
    <t>#of near zero variance variables</t>
  </si>
  <si>
    <t xml:space="preserve">Is there any Class imbalance in target variable? </t>
  </si>
  <si>
    <t>numeric</t>
  </si>
  <si>
    <t>factor</t>
  </si>
  <si>
    <t>Proportions of Target Class Levels</t>
  </si>
  <si>
    <t># of DATE Variables</t>
  </si>
  <si>
    <t>categorical</t>
  </si>
  <si>
    <t># of Attributes that can be directly used for model building</t>
  </si>
  <si>
    <t># of Attributes that require Feature Engineering</t>
  </si>
  <si>
    <t>Descriptive Statistics</t>
  </si>
  <si>
    <t>character</t>
  </si>
  <si>
    <t>Average</t>
  </si>
  <si>
    <t>Median</t>
  </si>
  <si>
    <t>Standard Deviation</t>
  </si>
  <si>
    <t>Min value</t>
  </si>
  <si>
    <t>Max value</t>
  </si>
  <si>
    <t>Dealing with Missing values</t>
  </si>
  <si>
    <t>Method</t>
  </si>
  <si>
    <t>Error</t>
  </si>
  <si>
    <t># of unique levels</t>
  </si>
  <si>
    <t>Comments</t>
  </si>
  <si>
    <t>Correlation matrix of numeric attributes</t>
  </si>
  <si>
    <t>Central Imputation</t>
  </si>
  <si>
    <t>this gives least error but introduces bias</t>
  </si>
  <si>
    <t>kNN imputation</t>
  </si>
  <si>
    <t>this give least error but takes lot of time</t>
  </si>
  <si>
    <t>Any other algorithms</t>
  </si>
  <si>
    <t>Data standardization</t>
  </si>
  <si>
    <t>Numeric to Categorical</t>
  </si>
  <si>
    <t>Binning</t>
  </si>
  <si>
    <t>Feature Selection</t>
  </si>
  <si>
    <t>PCA</t>
  </si>
  <si>
    <t>SVD</t>
  </si>
  <si>
    <t>Regularization - Lasso</t>
  </si>
  <si>
    <t>Regularization - Ridge</t>
  </si>
  <si>
    <t xml:space="preserve">Categorical to Numerical </t>
  </si>
  <si>
    <t>Dummies</t>
  </si>
  <si>
    <t>Other Preprocessing Techniques</t>
  </si>
  <si>
    <t>Outlier Analysis and Handling</t>
  </si>
  <si>
    <t>Important Attributes</t>
  </si>
  <si>
    <t>Report the metrics</t>
  </si>
  <si>
    <t>Suitable metric for this problem</t>
  </si>
  <si>
    <t>Model</t>
  </si>
  <si>
    <t>Accuracy</t>
  </si>
  <si>
    <t>Recall</t>
  </si>
  <si>
    <t>Precision</t>
  </si>
  <si>
    <t>F1 score</t>
  </si>
  <si>
    <t>Logistic</t>
  </si>
  <si>
    <t>SVM</t>
  </si>
  <si>
    <t>KNN</t>
  </si>
  <si>
    <t>RF</t>
  </si>
  <si>
    <t>ANN</t>
  </si>
  <si>
    <t>Insights / Other Inputs</t>
  </si>
  <si>
    <t>Do you think data is Linear / Non- Linear? Why?</t>
  </si>
  <si>
    <t>Why do you think a particular model is performing better on the dataset given?</t>
  </si>
  <si>
    <t>Why do you think shortlisted tuning parameters performed well?</t>
  </si>
  <si>
    <t>Data Challenges</t>
  </si>
  <si>
    <t>Domain Understanding and relevancy of Feature Generation</t>
  </si>
  <si>
    <t>Why particular Variable Transformations have been developed?</t>
  </si>
  <si>
    <t>New Techniques or preprocessing methods used?</t>
  </si>
  <si>
    <t xml:space="preserve">Is it a overfitting problem? </t>
  </si>
  <si>
    <t>How is Bias-Variance?</t>
  </si>
  <si>
    <t>What is the effect of Normalization?</t>
  </si>
  <si>
    <t>How are variables distributed? Any Statistical Analysis performed on each Variable?</t>
  </si>
  <si>
    <t>Is single model performing well? Or an ensemble technique is performing?</t>
  </si>
  <si>
    <t>Why do you think a particular method of Ensemble method is performing?</t>
  </si>
  <si>
    <t>Explain in detail why your final shortlisted model has performed well? Discuss about data preprocessing changes, hyper tuning changes, bias-variance handling etc</t>
  </si>
  <si>
    <t>THE DATA CONTAINS DIFFERENT FEATURES BASED ON THE PERCENTAGE OF SPECIFIC WORDS IN THE CONTENT OF EMAIL.</t>
  </si>
  <si>
    <t>WE NEED TO PREDICT THE SPAM EMAILS CORRECTLY AND THE SENSITIVITY SHOULD BE HIGH SINCE IDENTIFYING GOOD EMAIL AS SPAM EMAIL IS INTOLERABLE.</t>
  </si>
  <si>
    <t>4600x58</t>
  </si>
  <si>
    <t>no</t>
  </si>
  <si>
    <t>NO MISSING VALUES.</t>
  </si>
  <si>
    <t>ATTACHED IN THE FOLDER.</t>
  </si>
  <si>
    <t>DONE PCA.</t>
  </si>
  <si>
    <t>NA</t>
  </si>
  <si>
    <t>X1</t>
  </si>
  <si>
    <t>Selected first 7 features of PCA.</t>
  </si>
  <si>
    <t>scale</t>
  </si>
  <si>
    <t>All attributes except X1</t>
  </si>
  <si>
    <t>Specificity</t>
  </si>
  <si>
    <t>Threshold</t>
  </si>
  <si>
    <t xml:space="preserve"> hidden_node</t>
  </si>
  <si>
    <t>activation</t>
  </si>
  <si>
    <t>out_activation</t>
  </si>
  <si>
    <t>learning.rate</t>
  </si>
  <si>
    <t>momentum</t>
  </si>
  <si>
    <t>relu</t>
  </si>
  <si>
    <t>softmax</t>
  </si>
  <si>
    <t>C</t>
  </si>
  <si>
    <t>K value</t>
  </si>
  <si>
    <t>.mtry</t>
  </si>
  <si>
    <t>ntrees</t>
  </si>
  <si>
    <t>cp</t>
  </si>
  <si>
    <t>Ensemble - stacking(SVM on top)</t>
  </si>
  <si>
    <t>Ensemble - stacking(GBM on top)</t>
  </si>
  <si>
    <t>Ensemble - stacking(GLM on top)</t>
  </si>
  <si>
    <t>GBM</t>
  </si>
  <si>
    <t>shrinkage</t>
  </si>
  <si>
    <t>interaction.depth</t>
  </si>
  <si>
    <t>BAGGING</t>
  </si>
  <si>
    <t>CART</t>
  </si>
  <si>
    <t xml:space="preserve">MAJORITY VOTING WITH GBM,GLM AND RANDOM FOREST             </t>
  </si>
  <si>
    <t xml:space="preserve">MAJORITY VOTING WITH RANDOM FOREST, RANDOM FOREST WITH TUNING,GBM </t>
  </si>
  <si>
    <t>The last column of 'spambase.data' denotes whether the e-mail was considered spam (1) or not (0), i.e. unsolicited commercial e-mail. Most of the attributes indicate whether a particular word or character was frequently occuring in the e-mail. The run-length attributes (55-57) measure the length of sequences of consecutive capital letters. For the statistical measures of each attribute, see the end of this file. Here are the definitions of the attributes: </t>
  </si>
  <si>
    <t>48 continuous real [0,100] attributes of type word_freq_WORD </t>
  </si>
  <si>
    <t>= percentage of words in the e-mail that match WORD, i.e. 100 * (number of times the WORD appears in the e-mail) / total number of words in e-mail. A "word" in this case is any string of alphanumeric characters bounded by non-alphanumeric characters or end-of-string. </t>
  </si>
  <si>
    <t>6 continuous real [0,100] attributes of type char_freq_CHAR] </t>
  </si>
  <si>
    <t>= percentage of characters in the e-mail that match CHAR, i.e. 100 * (number of CHAR occurences) / total characters in e-mail </t>
  </si>
  <si>
    <t>1 continuous real [1,...] attribute of type capital_run_length_average </t>
  </si>
  <si>
    <t>= average length of uninterrupted sequences of capital letters </t>
  </si>
  <si>
    <t>1 continuous integer [1,...] attribute of type capital_run_length_longest </t>
  </si>
  <si>
    <t>= length of longest uninterrupted sequence of capital letters </t>
  </si>
  <si>
    <t>1 continuous integer [1,...] attribute of type capital_run_length_total </t>
  </si>
  <si>
    <t>= sum of length of uninterrupted sequences of capital letters </t>
  </si>
  <si>
    <t>= total number of capital letters in the e-mail </t>
  </si>
  <si>
    <t>1 nominal {0,1} class attribute of type spam </t>
  </si>
  <si>
    <t>= denotes whether the e-mail was considered spam (1) or not (0), i.e. unsolicited commercial e-mail. </t>
  </si>
  <si>
    <t>C5.0</t>
  </si>
  <si>
    <t>winnowing</t>
  </si>
  <si>
    <t>trails</t>
  </si>
  <si>
    <t>C 5.0</t>
  </si>
  <si>
    <t>Lasso regression with glm</t>
  </si>
  <si>
    <t>ridge regression with glm</t>
  </si>
  <si>
    <t>elastic regression</t>
  </si>
  <si>
    <t>lambda</t>
  </si>
  <si>
    <t>boosting iteration</t>
  </si>
  <si>
    <t>winnow</t>
  </si>
  <si>
    <t>low bias and low variance</t>
  </si>
  <si>
    <t>Linear models and decision trees perform well because the data is linear.</t>
  </si>
  <si>
    <t>It is a linear model because we are getting good accuracies with svm and logistic regression.</t>
  </si>
  <si>
    <t>Did a grid search in tuning the parameters.</t>
  </si>
  <si>
    <t>There are some outliers which need to be addressed</t>
  </si>
  <si>
    <t>all features have anonymous names.</t>
  </si>
  <si>
    <t>nil</t>
  </si>
  <si>
    <t xml:space="preserve">PCA </t>
  </si>
  <si>
    <t>Normalise the residuals</t>
  </si>
  <si>
    <t>yes there are many outliers in each class</t>
  </si>
  <si>
    <t>Ensemble technique</t>
  </si>
  <si>
    <t>shown in the excel sheet for each model</t>
  </si>
  <si>
    <t>COMMENTS</t>
  </si>
  <si>
    <t xml:space="preserve">MAJORITY VOTING WITH GBM,C 5.0 AND RANDOM FOREST             </t>
  </si>
  <si>
    <t>XG BOOST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</si>
</sst>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3D85C6"/>
      <name val="Arial"/>
      <family val="2"/>
    </font>
    <font>
      <b/>
      <sz val="10"/>
      <name val="Arial"/>
      <family val="2"/>
    </font>
    <font>
      <sz val="12"/>
      <color rgb="FF00000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3"/>
      <color rgb="FF123654"/>
      <name val="Arial"/>
      <family val="2"/>
    </font>
    <font>
      <sz val="8"/>
      <name val="Arial"/>
    </font>
  </fonts>
  <fills count="13">
    <fill>
      <patternFill patternType="none"/>
    </fill>
    <fill>
      <patternFill patternType="gray125"/>
    </fill>
    <fill>
      <patternFill patternType="solid">
        <fgColor rgb="FF3D85C6"/>
        <bgColor rgb="FF3D85C6"/>
      </patternFill>
    </fill>
    <fill>
      <patternFill patternType="solid">
        <fgColor rgb="FF38761D"/>
        <bgColor rgb="FF38761D"/>
      </patternFill>
    </fill>
    <fill>
      <patternFill patternType="solid">
        <fgColor rgb="FFF6B26B"/>
        <bgColor rgb="FFF6B26B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CFE2F3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95">
    <xf numFmtId="0" fontId="0" fillId="0" borderId="0" xfId="0" applyFont="1" applyAlignment="1"/>
    <xf numFmtId="0" fontId="1" fillId="0" borderId="1" xfId="0" applyFont="1" applyBorder="1"/>
    <xf numFmtId="0" fontId="2" fillId="2" borderId="0" xfId="0" applyFont="1" applyFill="1" applyAlignment="1"/>
    <xf numFmtId="0" fontId="1" fillId="0" borderId="1" xfId="0" applyFont="1" applyBorder="1" applyAlignment="1"/>
    <xf numFmtId="0" fontId="2" fillId="3" borderId="0" xfId="0" applyFont="1" applyFill="1" applyAlignment="1"/>
    <xf numFmtId="0" fontId="2" fillId="3" borderId="0" xfId="0" applyFont="1" applyFill="1"/>
    <xf numFmtId="0" fontId="1" fillId="4" borderId="1" xfId="0" applyFont="1" applyFill="1" applyBorder="1" applyAlignment="1"/>
    <xf numFmtId="0" fontId="2" fillId="2" borderId="0" xfId="0" applyFont="1" applyFill="1"/>
    <xf numFmtId="0" fontId="1" fillId="4" borderId="1" xfId="0" applyFont="1" applyFill="1" applyBorder="1"/>
    <xf numFmtId="0" fontId="1" fillId="4" borderId="0" xfId="0" applyFont="1" applyFill="1"/>
    <xf numFmtId="0" fontId="1" fillId="0" borderId="0" xfId="0" applyFont="1" applyAlignment="1"/>
    <xf numFmtId="0" fontId="1" fillId="5" borderId="0" xfId="0" applyFont="1" applyFill="1"/>
    <xf numFmtId="0" fontId="2" fillId="2" borderId="2" xfId="0" applyFont="1" applyFill="1" applyBorder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1" fillId="6" borderId="5" xfId="0" applyFont="1" applyFill="1" applyBorder="1" applyAlignment="1"/>
    <xf numFmtId="0" fontId="1" fillId="6" borderId="0" xfId="0" applyFont="1" applyFill="1" applyAlignment="1"/>
    <xf numFmtId="0" fontId="1" fillId="6" borderId="6" xfId="0" applyFont="1" applyFill="1" applyBorder="1" applyAlignment="1"/>
    <xf numFmtId="0" fontId="1" fillId="0" borderId="5" xfId="0" applyFont="1" applyBorder="1"/>
    <xf numFmtId="0" fontId="1" fillId="0" borderId="6" xfId="0" applyFont="1" applyBorder="1" applyAlignment="1"/>
    <xf numFmtId="0" fontId="1" fillId="0" borderId="7" xfId="0" applyFont="1" applyBorder="1"/>
    <xf numFmtId="0" fontId="1" fillId="0" borderId="8" xfId="0" applyFont="1" applyBorder="1" applyAlignment="1"/>
    <xf numFmtId="0" fontId="1" fillId="5" borderId="0" xfId="0" applyFont="1" applyFill="1" applyAlignment="1"/>
    <xf numFmtId="0" fontId="1" fillId="0" borderId="9" xfId="0" applyFont="1" applyBorder="1" applyAlignment="1"/>
    <xf numFmtId="0" fontId="2" fillId="2" borderId="3" xfId="0" applyFont="1" applyFill="1" applyBorder="1"/>
    <xf numFmtId="0" fontId="2" fillId="2" borderId="4" xfId="0" applyFont="1" applyFill="1" applyBorder="1"/>
    <xf numFmtId="0" fontId="1" fillId="0" borderId="5" xfId="0" applyFont="1" applyBorder="1" applyAlignment="1"/>
    <xf numFmtId="0" fontId="1" fillId="0" borderId="7" xfId="0" applyFont="1" applyBorder="1" applyAlignment="1"/>
    <xf numFmtId="0" fontId="1" fillId="0" borderId="8" xfId="0" applyFont="1" applyBorder="1"/>
    <xf numFmtId="0" fontId="1" fillId="0" borderId="9" xfId="0" applyFont="1" applyBorder="1"/>
    <xf numFmtId="0" fontId="1" fillId="7" borderId="5" xfId="0" applyFont="1" applyFill="1" applyBorder="1" applyAlignment="1"/>
    <xf numFmtId="0" fontId="1" fillId="7" borderId="0" xfId="0" applyFont="1" applyFill="1" applyAlignment="1"/>
    <xf numFmtId="0" fontId="1" fillId="0" borderId="6" xfId="0" applyFont="1" applyBorder="1"/>
    <xf numFmtId="0" fontId="1" fillId="7" borderId="6" xfId="0" applyFont="1" applyFill="1" applyBorder="1"/>
    <xf numFmtId="0" fontId="2" fillId="2" borderId="3" xfId="0" applyFont="1" applyFill="1" applyBorder="1" applyAlignment="1"/>
    <xf numFmtId="0" fontId="1" fillId="7" borderId="0" xfId="0" applyFont="1" applyFill="1"/>
    <xf numFmtId="0" fontId="1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/>
    <xf numFmtId="0" fontId="0" fillId="0" borderId="0" xfId="0" applyFont="1" applyAlignment="1"/>
    <xf numFmtId="0" fontId="4" fillId="8" borderId="10" xfId="0" applyFont="1" applyFill="1" applyBorder="1" applyAlignment="1">
      <alignment horizontal="center"/>
    </xf>
    <xf numFmtId="0" fontId="4" fillId="9" borderId="10" xfId="0" applyFont="1" applyFill="1" applyBorder="1" applyAlignment="1">
      <alignment horizontal="center"/>
    </xf>
    <xf numFmtId="0" fontId="4" fillId="9" borderId="10" xfId="0" applyFont="1" applyFill="1" applyBorder="1" applyAlignment="1"/>
    <xf numFmtId="0" fontId="1" fillId="8" borderId="10" xfId="0" applyFont="1" applyFill="1" applyBorder="1" applyAlignment="1"/>
    <xf numFmtId="0" fontId="1" fillId="0" borderId="10" xfId="0" applyFont="1" applyBorder="1" applyAlignment="1">
      <alignment horizontal="center"/>
    </xf>
    <xf numFmtId="0" fontId="1" fillId="0" borderId="10" xfId="0" applyFont="1" applyBorder="1" applyAlignment="1"/>
    <xf numFmtId="0" fontId="5" fillId="0" borderId="10" xfId="0" applyFont="1" applyBorder="1" applyAlignment="1">
      <alignment horizontal="center"/>
    </xf>
    <xf numFmtId="0" fontId="0" fillId="0" borderId="10" xfId="0" applyFont="1" applyBorder="1" applyAlignment="1"/>
    <xf numFmtId="0" fontId="1" fillId="8" borderId="10" xfId="0" applyFont="1" applyFill="1" applyBorder="1" applyAlignment="1">
      <alignment horizontal="left"/>
    </xf>
    <xf numFmtId="0" fontId="1" fillId="0" borderId="10" xfId="0" applyFont="1" applyBorder="1" applyAlignment="1">
      <alignment horizontal="center" wrapText="1"/>
    </xf>
    <xf numFmtId="2" fontId="0" fillId="0" borderId="10" xfId="0" applyNumberFormat="1" applyFont="1" applyBorder="1" applyAlignment="1">
      <alignment horizontal="center"/>
    </xf>
    <xf numFmtId="0" fontId="0" fillId="0" borderId="0" xfId="0" applyFont="1" applyAlignment="1"/>
    <xf numFmtId="0" fontId="8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5" fillId="10" borderId="10" xfId="0" applyFont="1" applyFill="1" applyBorder="1" applyAlignment="1">
      <alignment horizontal="center"/>
    </xf>
    <xf numFmtId="2" fontId="0" fillId="10" borderId="10" xfId="0" applyNumberFormat="1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0" fillId="10" borderId="0" xfId="0" applyFont="1" applyFill="1" applyAlignment="1"/>
    <xf numFmtId="0" fontId="0" fillId="0" borderId="0" xfId="0" applyFont="1" applyAlignment="1"/>
    <xf numFmtId="0" fontId="4" fillId="0" borderId="10" xfId="0" applyFont="1" applyBorder="1" applyAlignment="1"/>
    <xf numFmtId="0" fontId="1" fillId="0" borderId="10" xfId="0" applyFont="1" applyBorder="1" applyAlignment="1">
      <alignment wrapText="1"/>
    </xf>
    <xf numFmtId="0" fontId="0" fillId="0" borderId="0" xfId="0" applyFont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left" wrapText="1"/>
    </xf>
    <xf numFmtId="0" fontId="2" fillId="2" borderId="0" xfId="0" applyFont="1" applyFill="1" applyAlignment="1">
      <alignment horizontal="center"/>
    </xf>
    <xf numFmtId="0" fontId="0" fillId="0" borderId="0" xfId="0" applyFont="1" applyAlignment="1"/>
    <xf numFmtId="0" fontId="3" fillId="0" borderId="17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9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1" fillId="11" borderId="10" xfId="0" applyFont="1" applyFill="1" applyBorder="1" applyAlignment="1"/>
    <xf numFmtId="0" fontId="1" fillId="12" borderId="10" xfId="0" applyFont="1" applyFill="1" applyBorder="1" applyAlignment="1"/>
    <xf numFmtId="0" fontId="1" fillId="12" borderId="10" xfId="0" applyFont="1" applyFill="1" applyBorder="1" applyAlignment="1">
      <alignment horizontal="center"/>
    </xf>
    <xf numFmtId="0" fontId="0" fillId="12" borderId="10" xfId="0" applyFont="1" applyFill="1" applyBorder="1" applyAlignment="1">
      <alignment horizontal="center"/>
    </xf>
    <xf numFmtId="2" fontId="0" fillId="12" borderId="10" xfId="0" applyNumberFormat="1" applyFont="1" applyFill="1" applyBorder="1" applyAlignment="1">
      <alignment horizontal="center"/>
    </xf>
    <xf numFmtId="0" fontId="0" fillId="12" borderId="0" xfId="0" applyFont="1" applyFill="1" applyAlignment="1"/>
    <xf numFmtId="0" fontId="1" fillId="11" borderId="10" xfId="0" applyFont="1" applyFill="1" applyBorder="1" applyAlignment="1">
      <alignment horizontal="left"/>
    </xf>
    <xf numFmtId="0" fontId="0" fillId="12" borderId="10" xfId="0" applyFont="1" applyFill="1" applyBorder="1" applyAlignment="1"/>
    <xf numFmtId="0" fontId="1" fillId="0" borderId="10" xfId="0" applyFont="1" applyBorder="1" applyAlignment="1">
      <alignment horizontal="center"/>
    </xf>
    <xf numFmtId="2" fontId="0" fillId="0" borderId="10" xfId="0" applyNumberFormat="1" applyFont="1" applyFill="1" applyBorder="1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workbookViewId="0">
      <selection activeCell="C19" sqref="C19"/>
    </sheetView>
  </sheetViews>
  <sheetFormatPr baseColWidth="10" defaultColWidth="14.5" defaultRowHeight="15.75" customHeight="1" x14ac:dyDescent="0.15"/>
  <cols>
    <col min="1" max="1" width="41.5" bestFit="1" customWidth="1"/>
    <col min="2" max="2" width="14.5" style="38"/>
  </cols>
  <sheetData>
    <row r="1" spans="1:26" ht="15.75" customHeight="1" x14ac:dyDescent="0.15">
      <c r="A1" s="1"/>
      <c r="B1" s="36"/>
      <c r="C1" s="1"/>
    </row>
    <row r="2" spans="1:26" ht="15.75" customHeight="1" x14ac:dyDescent="0.15">
      <c r="A2" s="1"/>
      <c r="B2" s="36" t="s">
        <v>2</v>
      </c>
      <c r="C2" s="1"/>
    </row>
    <row r="3" spans="1:26" ht="15.75" customHeight="1" x14ac:dyDescent="0.15">
      <c r="A3" s="3" t="s">
        <v>3</v>
      </c>
      <c r="B3" s="36">
        <v>1</v>
      </c>
      <c r="C3" s="1"/>
    </row>
    <row r="4" spans="1:26" ht="15.75" customHeight="1" x14ac:dyDescent="0.15">
      <c r="A4" s="3" t="s">
        <v>4</v>
      </c>
      <c r="B4" s="36" t="s">
        <v>5</v>
      </c>
      <c r="C4" s="1"/>
    </row>
    <row r="5" spans="1:26" ht="15.75" customHeight="1" x14ac:dyDescent="0.15">
      <c r="A5" s="3" t="s">
        <v>6</v>
      </c>
      <c r="B5" s="36">
        <v>4</v>
      </c>
      <c r="C5" s="1"/>
    </row>
    <row r="6" spans="1:26" ht="15.75" customHeight="1" x14ac:dyDescent="0.15">
      <c r="A6" s="6" t="s">
        <v>7</v>
      </c>
      <c r="B6" s="37">
        <v>5</v>
      </c>
      <c r="C6" s="8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15">
      <c r="A7" s="3" t="s">
        <v>11</v>
      </c>
      <c r="B7" s="36" t="s">
        <v>12</v>
      </c>
      <c r="C7" s="1"/>
    </row>
    <row r="8" spans="1:26" ht="15.75" customHeight="1" x14ac:dyDescent="0.15">
      <c r="A8" s="3" t="s">
        <v>13</v>
      </c>
      <c r="B8" s="36">
        <v>8</v>
      </c>
      <c r="C8" s="1"/>
    </row>
    <row r="9" spans="1:26" ht="15.75" customHeight="1" x14ac:dyDescent="0.15">
      <c r="A9" s="6" t="s">
        <v>16</v>
      </c>
      <c r="B9" s="37">
        <v>8</v>
      </c>
      <c r="C9" s="8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2" spans="1:26" ht="15.75" customHeight="1" x14ac:dyDescent="0.15">
      <c r="A12" s="10"/>
    </row>
  </sheetData>
  <phoneticPr fontId="9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workbookViewId="0">
      <selection activeCell="A52" sqref="A52"/>
    </sheetView>
  </sheetViews>
  <sheetFormatPr baseColWidth="10" defaultColWidth="14.5" defaultRowHeight="15.75" customHeight="1" x14ac:dyDescent="0.15"/>
  <cols>
    <col min="1" max="1" width="49.83203125" bestFit="1" customWidth="1"/>
    <col min="8" max="8" width="15.6640625" customWidth="1"/>
  </cols>
  <sheetData>
    <row r="1" spans="1:8" ht="15.75" customHeight="1" x14ac:dyDescent="0.15">
      <c r="A1" s="2" t="s">
        <v>0</v>
      </c>
      <c r="B1" s="7"/>
      <c r="C1" s="7"/>
      <c r="D1" s="7"/>
      <c r="E1" s="7"/>
      <c r="F1" s="7"/>
      <c r="G1" s="7"/>
      <c r="H1" s="7"/>
    </row>
    <row r="2" spans="1:8" ht="15.75" customHeight="1" x14ac:dyDescent="0.15">
      <c r="A2" s="10" t="s">
        <v>10</v>
      </c>
      <c r="B2" s="66" t="s">
        <v>99</v>
      </c>
      <c r="C2" s="66"/>
      <c r="D2" s="66"/>
      <c r="E2" s="66"/>
      <c r="F2" s="66"/>
      <c r="G2" s="66"/>
      <c r="H2" s="66"/>
    </row>
    <row r="3" spans="1:8" ht="34" customHeight="1" x14ac:dyDescent="0.15">
      <c r="A3" s="10" t="s">
        <v>14</v>
      </c>
      <c r="B3" s="67" t="s">
        <v>100</v>
      </c>
      <c r="C3" s="67"/>
      <c r="D3" s="67"/>
      <c r="E3" s="67"/>
      <c r="F3" s="67"/>
      <c r="G3" s="67"/>
      <c r="H3" s="67"/>
    </row>
    <row r="5" spans="1:8" ht="15.75" customHeight="1" x14ac:dyDescent="0.15">
      <c r="A5" s="10" t="s">
        <v>15</v>
      </c>
      <c r="B5" s="39" t="s">
        <v>101</v>
      </c>
    </row>
    <row r="6" spans="1:8" ht="15.75" customHeight="1" x14ac:dyDescent="0.15">
      <c r="A6" s="10" t="s">
        <v>17</v>
      </c>
      <c r="B6" s="39">
        <v>4600</v>
      </c>
    </row>
    <row r="7" spans="1:8" ht="15.75" customHeight="1" x14ac:dyDescent="0.15">
      <c r="A7" s="10" t="s">
        <v>18</v>
      </c>
      <c r="B7" s="39">
        <v>58</v>
      </c>
    </row>
    <row r="8" spans="1:8" ht="15.75" customHeight="1" x14ac:dyDescent="0.15">
      <c r="A8" s="10" t="s">
        <v>19</v>
      </c>
      <c r="B8" s="39" t="s">
        <v>38</v>
      </c>
    </row>
    <row r="9" spans="1:8" ht="15.75" customHeight="1" x14ac:dyDescent="0.15">
      <c r="A9" s="10" t="s">
        <v>20</v>
      </c>
      <c r="B9" s="39">
        <v>0</v>
      </c>
    </row>
    <row r="10" spans="1:8" ht="15.75" customHeight="1" x14ac:dyDescent="0.15">
      <c r="A10" s="10" t="s">
        <v>22</v>
      </c>
      <c r="B10" s="39">
        <v>58</v>
      </c>
    </row>
    <row r="11" spans="1:8" ht="15.75" customHeight="1" x14ac:dyDescent="0.15">
      <c r="A11" s="10" t="s">
        <v>23</v>
      </c>
      <c r="B11" s="39">
        <v>0</v>
      </c>
    </row>
    <row r="12" spans="1:8" ht="15.75" customHeight="1" x14ac:dyDescent="0.15">
      <c r="A12" s="10" t="s">
        <v>24</v>
      </c>
      <c r="B12" s="39">
        <v>0</v>
      </c>
    </row>
    <row r="13" spans="1:8" ht="15.75" customHeight="1" x14ac:dyDescent="0.15">
      <c r="A13" s="10" t="s">
        <v>26</v>
      </c>
      <c r="B13" s="39">
        <v>0</v>
      </c>
    </row>
    <row r="14" spans="1:8" ht="15.75" customHeight="1" x14ac:dyDescent="0.15">
      <c r="A14" s="10" t="s">
        <v>27</v>
      </c>
      <c r="B14" s="39">
        <v>0</v>
      </c>
    </row>
    <row r="15" spans="1:8" ht="15.75" customHeight="1" x14ac:dyDescent="0.15">
      <c r="A15" s="10" t="s">
        <v>29</v>
      </c>
      <c r="B15" s="39">
        <v>0</v>
      </c>
    </row>
    <row r="16" spans="1:8" ht="15.75" customHeight="1" x14ac:dyDescent="0.15">
      <c r="A16" s="10" t="s">
        <v>30</v>
      </c>
      <c r="B16" s="39">
        <v>2</v>
      </c>
    </row>
    <row r="17" spans="1:8" ht="15.75" customHeight="1" x14ac:dyDescent="0.15">
      <c r="A17" s="10" t="s">
        <v>31</v>
      </c>
      <c r="B17" s="39">
        <v>10</v>
      </c>
    </row>
    <row r="18" spans="1:8" ht="15.75" customHeight="1" x14ac:dyDescent="0.15">
      <c r="A18" s="10" t="s">
        <v>32</v>
      </c>
      <c r="B18" s="39">
        <v>0</v>
      </c>
    </row>
    <row r="19" spans="1:8" ht="15.75" customHeight="1" x14ac:dyDescent="0.15">
      <c r="A19" s="10" t="s">
        <v>33</v>
      </c>
      <c r="B19" s="39" t="s">
        <v>102</v>
      </c>
    </row>
    <row r="20" spans="1:8" ht="15.75" customHeight="1" x14ac:dyDescent="0.15">
      <c r="A20" s="10" t="s">
        <v>36</v>
      </c>
      <c r="B20" s="39">
        <v>1.53</v>
      </c>
    </row>
    <row r="21" spans="1:8" ht="15.75" customHeight="1" x14ac:dyDescent="0.15">
      <c r="A21" s="10" t="s">
        <v>37</v>
      </c>
      <c r="B21" s="39">
        <v>0</v>
      </c>
    </row>
    <row r="22" spans="1:8" ht="15.75" customHeight="1" x14ac:dyDescent="0.15">
      <c r="A22" s="10" t="s">
        <v>39</v>
      </c>
      <c r="B22" s="39">
        <v>58</v>
      </c>
    </row>
    <row r="23" spans="1:8" ht="15.75" customHeight="1" x14ac:dyDescent="0.15">
      <c r="A23" s="10" t="s">
        <v>40</v>
      </c>
      <c r="B23" s="39">
        <v>0</v>
      </c>
    </row>
    <row r="24" spans="1:8" ht="15.75" customHeight="1" x14ac:dyDescent="0.15">
      <c r="A24" s="2" t="s">
        <v>41</v>
      </c>
      <c r="B24" s="7"/>
      <c r="C24" s="7"/>
      <c r="D24" s="7"/>
      <c r="E24" s="7"/>
      <c r="F24" s="7"/>
      <c r="G24" s="7"/>
      <c r="H24" s="7"/>
    </row>
    <row r="25" spans="1:8" ht="15.75" customHeight="1" x14ac:dyDescent="0.15">
      <c r="A25" s="22" t="s">
        <v>21</v>
      </c>
      <c r="B25" s="22" t="s">
        <v>43</v>
      </c>
      <c r="C25" s="22" t="s">
        <v>44</v>
      </c>
      <c r="D25" s="22" t="s">
        <v>45</v>
      </c>
      <c r="E25" s="22" t="s">
        <v>46</v>
      </c>
      <c r="F25" s="22" t="s">
        <v>47</v>
      </c>
      <c r="G25" s="22" t="s">
        <v>23</v>
      </c>
      <c r="H25" s="11"/>
    </row>
    <row r="26" spans="1:8" ht="15.75" customHeight="1" x14ac:dyDescent="0.15">
      <c r="A26" s="66" t="s">
        <v>104</v>
      </c>
      <c r="B26" s="66"/>
      <c r="C26" s="66"/>
      <c r="D26" s="66"/>
      <c r="E26" s="66"/>
      <c r="F26" s="66"/>
      <c r="G26" s="66"/>
      <c r="H26" s="66"/>
    </row>
    <row r="27" spans="1:8" ht="13" x14ac:dyDescent="0.15">
      <c r="A27" s="11"/>
      <c r="B27" s="11"/>
      <c r="C27" s="11"/>
      <c r="D27" s="11"/>
      <c r="E27" s="11"/>
      <c r="F27" s="11"/>
      <c r="G27" s="11"/>
      <c r="H27" s="11"/>
    </row>
    <row r="28" spans="1:8" ht="13" x14ac:dyDescent="0.15">
      <c r="A28" s="11"/>
      <c r="B28" s="11"/>
      <c r="C28" s="11"/>
      <c r="D28" s="11"/>
      <c r="E28" s="11"/>
      <c r="F28" s="11"/>
      <c r="G28" s="11"/>
      <c r="H28" s="11"/>
    </row>
    <row r="29" spans="1:8" ht="13" x14ac:dyDescent="0.15">
      <c r="A29" s="11"/>
      <c r="B29" s="11"/>
      <c r="C29" s="11"/>
      <c r="D29" s="11"/>
      <c r="E29" s="11"/>
      <c r="F29" s="11"/>
      <c r="G29" s="11"/>
      <c r="H29" s="11"/>
    </row>
    <row r="31" spans="1:8" ht="13" x14ac:dyDescent="0.15">
      <c r="A31" s="2" t="s">
        <v>21</v>
      </c>
      <c r="B31" s="2" t="s">
        <v>51</v>
      </c>
      <c r="C31" s="2" t="s">
        <v>23</v>
      </c>
      <c r="D31" s="7"/>
      <c r="E31" s="7"/>
      <c r="F31" s="7"/>
      <c r="G31" s="7"/>
      <c r="H31" s="7"/>
    </row>
    <row r="32" spans="1:8" ht="15.75" customHeight="1" x14ac:dyDescent="0.15">
      <c r="A32" s="65" t="s">
        <v>103</v>
      </c>
      <c r="B32" s="65"/>
      <c r="C32" s="65"/>
      <c r="D32" s="65"/>
      <c r="E32" s="65"/>
      <c r="F32" s="65"/>
      <c r="G32" s="65"/>
      <c r="H32" s="65"/>
    </row>
    <row r="35" spans="1:8" ht="13" x14ac:dyDescent="0.15">
      <c r="A35" s="68" t="s">
        <v>53</v>
      </c>
      <c r="B35" s="68"/>
      <c r="C35" s="68"/>
      <c r="D35" s="68"/>
      <c r="E35" s="68"/>
      <c r="F35" s="68"/>
      <c r="G35" s="68"/>
      <c r="H35" s="68"/>
    </row>
    <row r="36" spans="1:8" ht="15.75" customHeight="1" x14ac:dyDescent="0.15">
      <c r="A36" s="65" t="s">
        <v>104</v>
      </c>
      <c r="B36" s="65"/>
      <c r="C36" s="65"/>
      <c r="D36" s="65"/>
      <c r="E36" s="65"/>
      <c r="F36" s="65"/>
      <c r="G36" s="65"/>
      <c r="H36" s="65"/>
    </row>
    <row r="37" spans="1:8" ht="15.75" customHeight="1" x14ac:dyDescent="0.2">
      <c r="A37" s="54" t="s">
        <v>135</v>
      </c>
    </row>
    <row r="39" spans="1:8" ht="15.75" customHeight="1" x14ac:dyDescent="0.2">
      <c r="A39" s="54" t="s">
        <v>136</v>
      </c>
    </row>
    <row r="40" spans="1:8" ht="15.75" customHeight="1" x14ac:dyDescent="0.2">
      <c r="A40" s="54" t="s">
        <v>137</v>
      </c>
    </row>
    <row r="42" spans="1:8" ht="15.75" customHeight="1" x14ac:dyDescent="0.2">
      <c r="A42" s="54" t="s">
        <v>138</v>
      </c>
    </row>
    <row r="43" spans="1:8" ht="15.75" customHeight="1" x14ac:dyDescent="0.2">
      <c r="A43" s="54" t="s">
        <v>139</v>
      </c>
    </row>
    <row r="45" spans="1:8" ht="15.75" customHeight="1" x14ac:dyDescent="0.2">
      <c r="A45" s="54" t="s">
        <v>140</v>
      </c>
    </row>
    <row r="46" spans="1:8" ht="15.75" customHeight="1" x14ac:dyDescent="0.2">
      <c r="A46" s="54" t="s">
        <v>141</v>
      </c>
    </row>
    <row r="48" spans="1:8" ht="15.75" customHeight="1" x14ac:dyDescent="0.2">
      <c r="A48" s="54" t="s">
        <v>142</v>
      </c>
    </row>
    <row r="49" spans="1:1" ht="15.75" customHeight="1" x14ac:dyDescent="0.2">
      <c r="A49" s="54" t="s">
        <v>143</v>
      </c>
    </row>
    <row r="51" spans="1:1" ht="15.75" customHeight="1" x14ac:dyDescent="0.2">
      <c r="A51" s="54" t="s">
        <v>144</v>
      </c>
    </row>
    <row r="52" spans="1:1" ht="15.75" customHeight="1" x14ac:dyDescent="0.2">
      <c r="A52" s="54" t="s">
        <v>145</v>
      </c>
    </row>
    <row r="53" spans="1:1" ht="15.75" customHeight="1" x14ac:dyDescent="0.2">
      <c r="A53" s="54" t="s">
        <v>146</v>
      </c>
    </row>
    <row r="55" spans="1:1" ht="15.75" customHeight="1" x14ac:dyDescent="0.2">
      <c r="A55" s="54" t="s">
        <v>147</v>
      </c>
    </row>
    <row r="56" spans="1:1" ht="15.75" customHeight="1" x14ac:dyDescent="0.2">
      <c r="A56" s="54" t="s">
        <v>148</v>
      </c>
    </row>
  </sheetData>
  <mergeCells count="6">
    <mergeCell ref="A36:H36"/>
    <mergeCell ref="B2:H2"/>
    <mergeCell ref="B3:H3"/>
    <mergeCell ref="A26:H26"/>
    <mergeCell ref="A32:H32"/>
    <mergeCell ref="A35:H35"/>
  </mergeCells>
  <phoneticPr fontId="9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activeCell="F16" sqref="F16"/>
    </sheetView>
  </sheetViews>
  <sheetFormatPr baseColWidth="10" defaultColWidth="14.5" defaultRowHeight="15.75" customHeight="1" x14ac:dyDescent="0.15"/>
  <cols>
    <col min="1" max="1" width="28.5" bestFit="1" customWidth="1"/>
    <col min="2" max="2" width="16.1640625" customWidth="1"/>
    <col min="3" max="3" width="34.6640625" bestFit="1" customWidth="1"/>
    <col min="5" max="5" width="31.1640625" bestFit="1" customWidth="1"/>
    <col min="6" max="6" width="15.83203125" bestFit="1" customWidth="1"/>
    <col min="7" max="7" width="34.6640625" bestFit="1" customWidth="1"/>
  </cols>
  <sheetData>
    <row r="1" spans="1:7" ht="15.75" customHeight="1" x14ac:dyDescent="0.15">
      <c r="A1" s="4" t="s">
        <v>1</v>
      </c>
      <c r="B1" s="5"/>
      <c r="C1" s="5"/>
      <c r="E1" s="4" t="s">
        <v>8</v>
      </c>
      <c r="F1" s="5"/>
      <c r="G1" s="5"/>
    </row>
    <row r="3" spans="1:7" ht="15.75" customHeight="1" x14ac:dyDescent="0.15">
      <c r="A3" s="12" t="s">
        <v>9</v>
      </c>
      <c r="B3" s="13"/>
      <c r="C3" s="14"/>
      <c r="E3" s="12" t="s">
        <v>9</v>
      </c>
      <c r="F3" s="13"/>
      <c r="G3" s="14"/>
    </row>
    <row r="4" spans="1:7" ht="15.75" customHeight="1" x14ac:dyDescent="0.15">
      <c r="A4" s="15" t="s">
        <v>21</v>
      </c>
      <c r="B4" s="16" t="s">
        <v>25</v>
      </c>
      <c r="C4" s="17" t="s">
        <v>28</v>
      </c>
      <c r="E4" s="15" t="s">
        <v>21</v>
      </c>
      <c r="F4" s="16" t="s">
        <v>25</v>
      </c>
      <c r="G4" s="17" t="s">
        <v>28</v>
      </c>
    </row>
    <row r="5" spans="1:7" ht="15.75" customHeight="1" x14ac:dyDescent="0.15">
      <c r="B5" s="10" t="s">
        <v>34</v>
      </c>
      <c r="C5" s="19" t="s">
        <v>35</v>
      </c>
      <c r="E5" s="18"/>
      <c r="F5" s="10" t="s">
        <v>34</v>
      </c>
      <c r="G5" s="19" t="s">
        <v>35</v>
      </c>
    </row>
    <row r="6" spans="1:7" ht="15.75" customHeight="1" x14ac:dyDescent="0.15">
      <c r="A6" s="18" t="s">
        <v>107</v>
      </c>
      <c r="B6" s="10" t="s">
        <v>38</v>
      </c>
      <c r="C6" s="19" t="s">
        <v>35</v>
      </c>
      <c r="E6" s="18" t="s">
        <v>107</v>
      </c>
      <c r="F6" s="10" t="s">
        <v>38</v>
      </c>
      <c r="G6" s="19" t="s">
        <v>35</v>
      </c>
    </row>
    <row r="7" spans="1:7" ht="15.75" customHeight="1" x14ac:dyDescent="0.15">
      <c r="A7" s="20"/>
      <c r="B7" s="21" t="s">
        <v>42</v>
      </c>
      <c r="C7" s="23" t="s">
        <v>35</v>
      </c>
      <c r="E7" s="20"/>
      <c r="F7" s="21" t="s">
        <v>42</v>
      </c>
      <c r="G7" s="23" t="s">
        <v>35</v>
      </c>
    </row>
    <row r="9" spans="1:7" ht="15.75" customHeight="1" x14ac:dyDescent="0.15">
      <c r="A9" s="12" t="s">
        <v>48</v>
      </c>
      <c r="B9" s="24"/>
      <c r="C9" s="25"/>
      <c r="E9" s="12" t="s">
        <v>48</v>
      </c>
      <c r="F9" s="24"/>
      <c r="G9" s="25"/>
    </row>
    <row r="10" spans="1:7" ht="15.75" customHeight="1" x14ac:dyDescent="0.15">
      <c r="A10" s="15" t="s">
        <v>49</v>
      </c>
      <c r="B10" s="16" t="s">
        <v>50</v>
      </c>
      <c r="C10" s="17" t="s">
        <v>52</v>
      </c>
      <c r="E10" s="15" t="s">
        <v>49</v>
      </c>
      <c r="F10" s="16" t="s">
        <v>50</v>
      </c>
      <c r="G10" s="17" t="s">
        <v>52</v>
      </c>
    </row>
    <row r="11" spans="1:7" ht="15.75" customHeight="1" x14ac:dyDescent="0.15">
      <c r="A11" s="26" t="s">
        <v>54</v>
      </c>
      <c r="B11" t="s">
        <v>106</v>
      </c>
      <c r="C11" s="19" t="s">
        <v>55</v>
      </c>
      <c r="E11" s="26" t="s">
        <v>54</v>
      </c>
      <c r="F11" s="56" t="s">
        <v>106</v>
      </c>
      <c r="G11" s="19" t="s">
        <v>55</v>
      </c>
    </row>
    <row r="12" spans="1:7" ht="15.75" customHeight="1" x14ac:dyDescent="0.15">
      <c r="A12" s="26" t="s">
        <v>56</v>
      </c>
      <c r="B12" t="s">
        <v>106</v>
      </c>
      <c r="C12" s="19" t="s">
        <v>57</v>
      </c>
      <c r="E12" s="26" t="s">
        <v>56</v>
      </c>
      <c r="F12" s="56" t="s">
        <v>106</v>
      </c>
      <c r="G12" s="19" t="s">
        <v>57</v>
      </c>
    </row>
    <row r="13" spans="1:7" ht="15.75" customHeight="1" x14ac:dyDescent="0.15">
      <c r="A13" s="27" t="s">
        <v>58</v>
      </c>
      <c r="B13" s="28" t="s">
        <v>106</v>
      </c>
      <c r="C13" s="29"/>
      <c r="E13" s="27" t="s">
        <v>58</v>
      </c>
      <c r="F13" s="28" t="s">
        <v>106</v>
      </c>
      <c r="G13" s="29"/>
    </row>
    <row r="16" spans="1:7" ht="15.75" customHeight="1" x14ac:dyDescent="0.15">
      <c r="A16" s="12" t="s">
        <v>59</v>
      </c>
      <c r="B16" s="24"/>
      <c r="C16" s="25"/>
      <c r="E16" s="12" t="s">
        <v>59</v>
      </c>
      <c r="F16" s="24"/>
      <c r="G16" s="25"/>
    </row>
    <row r="17" spans="1:7" ht="15.75" customHeight="1" x14ac:dyDescent="0.15">
      <c r="A17" s="26" t="s">
        <v>21</v>
      </c>
      <c r="B17" s="10" t="s">
        <v>49</v>
      </c>
      <c r="C17" s="32"/>
      <c r="E17" s="30" t="s">
        <v>21</v>
      </c>
      <c r="F17" s="31" t="s">
        <v>49</v>
      </c>
      <c r="G17" s="33"/>
    </row>
    <row r="18" spans="1:7" ht="15.75" customHeight="1" x14ac:dyDescent="0.15">
      <c r="A18" s="18" t="s">
        <v>110</v>
      </c>
      <c r="B18" t="s">
        <v>109</v>
      </c>
      <c r="C18" s="32"/>
      <c r="E18" s="18"/>
      <c r="G18" s="32"/>
    </row>
    <row r="19" spans="1:7" ht="15.75" customHeight="1" x14ac:dyDescent="0.15">
      <c r="A19" s="18"/>
      <c r="C19" s="32"/>
      <c r="E19" s="18"/>
      <c r="G19" s="32"/>
    </row>
    <row r="20" spans="1:7" ht="15.75" customHeight="1" x14ac:dyDescent="0.15">
      <c r="A20" s="20"/>
      <c r="B20" s="28"/>
      <c r="C20" s="29"/>
      <c r="E20" s="20"/>
      <c r="F20" s="28"/>
      <c r="G20" s="29"/>
    </row>
    <row r="22" spans="1:7" ht="13" x14ac:dyDescent="0.15">
      <c r="A22" s="12" t="s">
        <v>60</v>
      </c>
      <c r="B22" s="34" t="s">
        <v>61</v>
      </c>
      <c r="C22" s="25"/>
      <c r="E22" s="12" t="s">
        <v>62</v>
      </c>
      <c r="F22" s="24"/>
      <c r="G22" s="25"/>
    </row>
    <row r="23" spans="1:7" ht="13" x14ac:dyDescent="0.15">
      <c r="A23" s="26" t="s">
        <v>21</v>
      </c>
      <c r="B23" s="10" t="s">
        <v>49</v>
      </c>
      <c r="C23" s="32"/>
      <c r="E23" s="30" t="s">
        <v>49</v>
      </c>
      <c r="F23" s="35"/>
      <c r="G23" s="33"/>
    </row>
    <row r="24" spans="1:7" ht="13" x14ac:dyDescent="0.15">
      <c r="A24" s="18"/>
      <c r="C24" s="32"/>
      <c r="E24" s="26" t="s">
        <v>63</v>
      </c>
      <c r="F24" t="s">
        <v>105</v>
      </c>
      <c r="G24" s="32" t="s">
        <v>108</v>
      </c>
    </row>
    <row r="25" spans="1:7" ht="13" x14ac:dyDescent="0.15">
      <c r="A25" s="18"/>
      <c r="C25" s="32"/>
      <c r="E25" s="26" t="s">
        <v>64</v>
      </c>
      <c r="F25" t="s">
        <v>106</v>
      </c>
      <c r="G25" s="32"/>
    </row>
    <row r="26" spans="1:7" ht="13" x14ac:dyDescent="0.15">
      <c r="A26" s="20"/>
      <c r="B26" s="28"/>
      <c r="C26" s="29"/>
      <c r="E26" s="26" t="s">
        <v>65</v>
      </c>
      <c r="F26" t="s">
        <v>106</v>
      </c>
      <c r="G26" s="32"/>
    </row>
    <row r="27" spans="1:7" ht="13" x14ac:dyDescent="0.15">
      <c r="E27" s="27" t="s">
        <v>66</v>
      </c>
      <c r="F27" s="28" t="s">
        <v>106</v>
      </c>
      <c r="G27" s="29"/>
    </row>
    <row r="28" spans="1:7" ht="13" x14ac:dyDescent="0.15">
      <c r="A28" s="12" t="s">
        <v>67</v>
      </c>
      <c r="B28" s="34" t="s">
        <v>68</v>
      </c>
      <c r="C28" s="25"/>
    </row>
    <row r="29" spans="1:7" ht="13" x14ac:dyDescent="0.15">
      <c r="A29" s="26" t="s">
        <v>21</v>
      </c>
      <c r="B29" s="10" t="s">
        <v>49</v>
      </c>
      <c r="C29" s="32"/>
    </row>
    <row r="30" spans="1:7" ht="13" x14ac:dyDescent="0.15">
      <c r="A30" s="18"/>
      <c r="C30" s="32"/>
      <c r="E30" s="12" t="s">
        <v>69</v>
      </c>
      <c r="F30" s="34"/>
      <c r="G30" s="25"/>
    </row>
    <row r="31" spans="1:7" ht="13" x14ac:dyDescent="0.15">
      <c r="A31" s="18"/>
      <c r="C31" s="32"/>
      <c r="E31" s="26" t="s">
        <v>21</v>
      </c>
      <c r="F31" s="10" t="s">
        <v>49</v>
      </c>
      <c r="G31" s="32"/>
    </row>
    <row r="32" spans="1:7" ht="13" x14ac:dyDescent="0.15">
      <c r="A32" s="20"/>
      <c r="B32" s="28"/>
      <c r="C32" s="29"/>
      <c r="E32" s="18"/>
      <c r="G32" s="32"/>
    </row>
    <row r="33" spans="1:7" ht="13" x14ac:dyDescent="0.15">
      <c r="E33" s="18"/>
      <c r="G33" s="32"/>
    </row>
    <row r="34" spans="1:7" ht="13" x14ac:dyDescent="0.15">
      <c r="A34" s="12" t="s">
        <v>70</v>
      </c>
      <c r="B34" s="34"/>
      <c r="C34" s="25"/>
      <c r="E34" s="20"/>
      <c r="F34" s="28"/>
      <c r="G34" s="29"/>
    </row>
    <row r="35" spans="1:7" ht="13" x14ac:dyDescent="0.15">
      <c r="A35" s="26" t="s">
        <v>21</v>
      </c>
      <c r="B35" s="10" t="s">
        <v>49</v>
      </c>
      <c r="C35" s="32"/>
    </row>
    <row r="36" spans="1:7" ht="13" x14ac:dyDescent="0.15">
      <c r="A36" s="18"/>
      <c r="C36" s="32"/>
      <c r="E36" s="12" t="s">
        <v>71</v>
      </c>
      <c r="F36" s="34"/>
      <c r="G36" s="25"/>
    </row>
    <row r="37" spans="1:7" ht="13" x14ac:dyDescent="0.15">
      <c r="A37" s="18"/>
      <c r="C37" s="32"/>
      <c r="E37" s="26" t="s">
        <v>21</v>
      </c>
      <c r="F37" s="10" t="s">
        <v>49</v>
      </c>
      <c r="G37" s="32"/>
    </row>
    <row r="38" spans="1:7" ht="13" x14ac:dyDescent="0.15">
      <c r="A38" s="20"/>
      <c r="B38" s="28"/>
      <c r="C38" s="29"/>
      <c r="E38" s="18"/>
      <c r="G38" s="32"/>
    </row>
    <row r="39" spans="1:7" ht="13" x14ac:dyDescent="0.15">
      <c r="E39" s="18"/>
      <c r="G39" s="32"/>
    </row>
    <row r="40" spans="1:7" ht="13" x14ac:dyDescent="0.15">
      <c r="E40" s="20"/>
      <c r="F40" s="28"/>
      <c r="G40" s="29"/>
    </row>
  </sheetData>
  <phoneticPr fontId="9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workbookViewId="0">
      <pane xSplit="1" ySplit="12" topLeftCell="M13" activePane="bottomRight" state="frozen"/>
      <selection pane="topRight" activeCell="B1" sqref="B1"/>
      <selection pane="bottomLeft" activeCell="A13" sqref="A13"/>
      <selection pane="bottomRight" activeCell="A16" sqref="A16:XFD16"/>
    </sheetView>
  </sheetViews>
  <sheetFormatPr baseColWidth="10" defaultColWidth="14.5" defaultRowHeight="15.75" customHeight="1" x14ac:dyDescent="0.15"/>
  <cols>
    <col min="1" max="1" width="68" bestFit="1" customWidth="1"/>
    <col min="2" max="2" width="8" style="53" customWidth="1"/>
    <col min="3" max="3" width="9.1640625" bestFit="1" customWidth="1"/>
    <col min="4" max="4" width="3.1640625" style="40" bestFit="1" customWidth="1"/>
    <col min="5" max="5" width="9" style="40" bestFit="1" customWidth="1"/>
    <col min="6" max="7" width="9" style="41" customWidth="1"/>
    <col min="8" max="8" width="14.6640625" style="40" bestFit="1" customWidth="1"/>
    <col min="9" max="9" width="7.1640625" style="40" bestFit="1" customWidth="1"/>
    <col min="10" max="10" width="5.1640625" style="40" bestFit="1" customWidth="1"/>
    <col min="11" max="11" width="6.1640625" style="40" bestFit="1" customWidth="1"/>
    <col min="12" max="12" width="7" style="40" bestFit="1" customWidth="1"/>
    <col min="13" max="13" width="12" style="40" bestFit="1" customWidth="1"/>
    <col min="14" max="14" width="8.83203125" style="40" bestFit="1" customWidth="1"/>
    <col min="15" max="15" width="12.33203125" style="40" bestFit="1" customWidth="1"/>
    <col min="16" max="16" width="11.1640625" style="40" bestFit="1" customWidth="1"/>
    <col min="17" max="17" width="10" style="40" bestFit="1" customWidth="1"/>
    <col min="20" max="20" width="14.5" style="40"/>
  </cols>
  <sheetData>
    <row r="1" spans="1:22" ht="15.75" customHeight="1" x14ac:dyDescent="0.15">
      <c r="A1" s="68" t="s">
        <v>72</v>
      </c>
      <c r="B1" s="68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</row>
    <row r="2" spans="1:22" ht="15.75" customHeight="1" x14ac:dyDescent="0.15">
      <c r="C2" s="70" t="s">
        <v>73</v>
      </c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</row>
    <row r="3" spans="1:22" ht="15.75" customHeight="1" x14ac:dyDescent="0.15">
      <c r="A3" s="42" t="s">
        <v>74</v>
      </c>
      <c r="B3" s="42" t="s">
        <v>156</v>
      </c>
      <c r="C3" s="43" t="s">
        <v>112</v>
      </c>
      <c r="D3" s="43" t="s">
        <v>120</v>
      </c>
      <c r="E3" s="43" t="s">
        <v>129</v>
      </c>
      <c r="F3" s="43" t="s">
        <v>150</v>
      </c>
      <c r="G3" s="43" t="s">
        <v>151</v>
      </c>
      <c r="H3" s="43" t="s">
        <v>130</v>
      </c>
      <c r="I3" s="43" t="s">
        <v>124</v>
      </c>
      <c r="J3" s="43" t="s">
        <v>122</v>
      </c>
      <c r="K3" s="43" t="s">
        <v>123</v>
      </c>
      <c r="L3" s="43" t="s">
        <v>121</v>
      </c>
      <c r="M3" s="44" t="s">
        <v>113</v>
      </c>
      <c r="N3" s="44" t="s">
        <v>114</v>
      </c>
      <c r="O3" s="44" t="s">
        <v>115</v>
      </c>
      <c r="P3" s="44" t="s">
        <v>116</v>
      </c>
      <c r="Q3" s="44" t="s">
        <v>117</v>
      </c>
      <c r="R3" s="43" t="s">
        <v>75</v>
      </c>
      <c r="S3" s="43" t="s">
        <v>76</v>
      </c>
      <c r="T3" s="43" t="s">
        <v>111</v>
      </c>
      <c r="U3" s="43" t="s">
        <v>77</v>
      </c>
      <c r="V3" s="43" t="s">
        <v>78</v>
      </c>
    </row>
    <row r="4" spans="1:22" ht="15.75" customHeight="1" x14ac:dyDescent="0.2">
      <c r="A4" s="45" t="s">
        <v>79</v>
      </c>
      <c r="B4" s="47"/>
      <c r="C4" s="46">
        <v>0.45</v>
      </c>
      <c r="D4" s="46"/>
      <c r="E4" s="51"/>
      <c r="F4" s="51"/>
      <c r="G4" s="51"/>
      <c r="H4" s="46"/>
      <c r="I4" s="46"/>
      <c r="J4" s="46"/>
      <c r="K4" s="46"/>
      <c r="L4" s="46"/>
      <c r="M4" s="47"/>
      <c r="N4" s="47"/>
      <c r="O4" s="47"/>
      <c r="P4" s="47"/>
      <c r="Q4" s="47"/>
      <c r="R4" s="57">
        <v>92.6</v>
      </c>
      <c r="S4" s="57">
        <v>91.37</v>
      </c>
      <c r="T4" s="57">
        <v>93.38</v>
      </c>
      <c r="U4" s="57">
        <v>94.49</v>
      </c>
      <c r="V4" s="58">
        <f t="shared" ref="V4:V20" si="0">(2*T4*U4)/(T4+U4)</f>
        <v>93.931720870814914</v>
      </c>
    </row>
    <row r="5" spans="1:22" s="40" customFormat="1" ht="15.75" customHeight="1" x14ac:dyDescent="0.15">
      <c r="A5" s="45" t="s">
        <v>128</v>
      </c>
      <c r="B5" s="47"/>
      <c r="C5" s="47"/>
      <c r="D5" s="47"/>
      <c r="E5" s="47">
        <v>2.0500000000000001E-2</v>
      </c>
      <c r="F5" s="47"/>
      <c r="G5" s="47"/>
      <c r="H5" s="47">
        <v>10</v>
      </c>
      <c r="I5" s="47"/>
      <c r="J5" s="47"/>
      <c r="K5" s="47">
        <v>1500</v>
      </c>
      <c r="L5" s="47"/>
      <c r="M5" s="47"/>
      <c r="N5" s="47"/>
      <c r="O5" s="47"/>
      <c r="P5" s="47"/>
      <c r="Q5" s="47"/>
      <c r="R5" s="59">
        <v>95.07</v>
      </c>
      <c r="S5" s="59">
        <v>95.03</v>
      </c>
      <c r="T5" s="59">
        <v>95.1</v>
      </c>
      <c r="U5" s="59">
        <v>96.71</v>
      </c>
      <c r="V5" s="58">
        <f t="shared" si="0"/>
        <v>95.898243053021204</v>
      </c>
    </row>
    <row r="6" spans="1:22" ht="15.75" customHeight="1" x14ac:dyDescent="0.15">
      <c r="A6" s="45" t="s">
        <v>80</v>
      </c>
      <c r="B6" s="47"/>
      <c r="C6" s="47"/>
      <c r="D6" s="46">
        <v>60</v>
      </c>
      <c r="E6" s="46"/>
      <c r="F6" s="46"/>
      <c r="G6" s="46"/>
      <c r="H6" s="46"/>
      <c r="I6" s="46"/>
      <c r="J6" s="46"/>
      <c r="K6" s="46"/>
      <c r="L6" s="46"/>
      <c r="M6" s="47"/>
      <c r="N6" s="47"/>
      <c r="O6" s="47"/>
      <c r="P6" s="47"/>
      <c r="Q6" s="47"/>
      <c r="R6" s="59">
        <v>92.82</v>
      </c>
      <c r="S6" s="59">
        <v>88.77</v>
      </c>
      <c r="T6" s="59">
        <v>95.45</v>
      </c>
      <c r="U6" s="59">
        <v>92.89</v>
      </c>
      <c r="V6" s="58">
        <f t="shared" si="0"/>
        <v>94.152601677816719</v>
      </c>
    </row>
    <row r="7" spans="1:22" ht="15.75" customHeight="1" x14ac:dyDescent="0.15">
      <c r="A7" s="45" t="s">
        <v>81</v>
      </c>
      <c r="B7" s="47"/>
      <c r="C7" s="47"/>
      <c r="D7" s="47"/>
      <c r="E7" s="47"/>
      <c r="F7" s="47"/>
      <c r="G7" s="47"/>
      <c r="H7" s="47"/>
      <c r="I7" s="47"/>
      <c r="J7" s="47"/>
      <c r="K7" s="47"/>
      <c r="L7" s="47">
        <v>7</v>
      </c>
      <c r="M7" s="47"/>
      <c r="N7" s="47"/>
      <c r="O7" s="47"/>
      <c r="P7" s="47"/>
      <c r="Q7" s="47"/>
      <c r="R7" s="59">
        <v>88.76</v>
      </c>
      <c r="S7" s="59">
        <v>83.98</v>
      </c>
      <c r="T7" s="59">
        <v>91.87</v>
      </c>
      <c r="U7" s="59">
        <v>89.82</v>
      </c>
      <c r="V7" s="58">
        <f t="shared" si="0"/>
        <v>90.833434971655009</v>
      </c>
    </row>
    <row r="8" spans="1:22" s="41" customFormat="1" ht="15.75" customHeight="1" x14ac:dyDescent="0.15">
      <c r="A8" s="45" t="s">
        <v>149</v>
      </c>
      <c r="B8" s="47"/>
      <c r="C8" s="47"/>
      <c r="D8" s="47"/>
      <c r="E8" s="47"/>
      <c r="F8" s="47" t="b">
        <v>0</v>
      </c>
      <c r="G8" s="47">
        <v>100</v>
      </c>
      <c r="H8" s="47"/>
      <c r="I8" s="47">
        <v>10</v>
      </c>
      <c r="J8" s="47"/>
      <c r="K8" s="47">
        <v>1500</v>
      </c>
      <c r="L8" s="47"/>
      <c r="M8" s="47"/>
      <c r="N8" s="47"/>
      <c r="O8" s="47"/>
      <c r="P8" s="47"/>
      <c r="Q8" s="47"/>
      <c r="R8" s="59">
        <v>95.36</v>
      </c>
      <c r="S8" s="59">
        <v>94.84</v>
      </c>
      <c r="T8" s="59">
        <v>95.69</v>
      </c>
      <c r="U8" s="59">
        <v>96.61</v>
      </c>
      <c r="V8" s="58">
        <f t="shared" si="0"/>
        <v>96.147799271970868</v>
      </c>
    </row>
    <row r="9" spans="1:22" s="40" customFormat="1" ht="15.75" customHeight="1" x14ac:dyDescent="0.15">
      <c r="A9" s="45" t="s">
        <v>132</v>
      </c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59">
        <v>89.56</v>
      </c>
      <c r="S9" s="59">
        <v>81.58</v>
      </c>
      <c r="T9" s="59">
        <v>94.74</v>
      </c>
      <c r="U9" s="59">
        <v>88.78</v>
      </c>
      <c r="V9" s="58">
        <f t="shared" si="0"/>
        <v>91.663221447253719</v>
      </c>
    </row>
    <row r="10" spans="1:22" s="40" customFormat="1" ht="15.75" customHeight="1" x14ac:dyDescent="0.15">
      <c r="A10" s="45" t="s">
        <v>131</v>
      </c>
      <c r="B10" s="47"/>
      <c r="C10" s="47"/>
      <c r="D10" s="47"/>
      <c r="E10" s="47"/>
      <c r="F10" s="47"/>
      <c r="G10" s="47"/>
      <c r="H10" s="47"/>
      <c r="I10" s="47">
        <v>5.0000000000000001E-4</v>
      </c>
      <c r="J10" s="47"/>
      <c r="K10" s="47"/>
      <c r="L10" s="47"/>
      <c r="M10" s="47"/>
      <c r="N10" s="47"/>
      <c r="O10" s="47"/>
      <c r="P10" s="47"/>
      <c r="Q10" s="47"/>
      <c r="R10" s="59">
        <v>93.4</v>
      </c>
      <c r="S10" s="59">
        <v>89.13</v>
      </c>
      <c r="T10" s="59">
        <v>96.17</v>
      </c>
      <c r="U10" s="59">
        <v>93.162999999999997</v>
      </c>
      <c r="V10" s="58">
        <f t="shared" si="0"/>
        <v>94.642621307431867</v>
      </c>
    </row>
    <row r="11" spans="1:22" ht="15.75" customHeight="1" x14ac:dyDescent="0.15">
      <c r="A11" s="45" t="s">
        <v>82</v>
      </c>
      <c r="B11" s="47"/>
      <c r="C11" s="47"/>
      <c r="D11" s="47"/>
      <c r="E11" s="47"/>
      <c r="F11" s="47"/>
      <c r="G11" s="47"/>
      <c r="H11" s="47"/>
      <c r="I11" s="47"/>
      <c r="J11" s="47">
        <v>7</v>
      </c>
      <c r="K11" s="47">
        <v>1500</v>
      </c>
      <c r="L11" s="47"/>
      <c r="M11" s="47"/>
      <c r="N11" s="47"/>
      <c r="O11" s="47"/>
      <c r="P11" s="47"/>
      <c r="Q11" s="47"/>
      <c r="R11" s="59">
        <v>94.92</v>
      </c>
      <c r="S11" s="59">
        <v>90.79</v>
      </c>
      <c r="T11" s="59">
        <v>97.61</v>
      </c>
      <c r="U11" s="59">
        <v>94.22</v>
      </c>
      <c r="V11" s="58">
        <f t="shared" si="0"/>
        <v>95.885046134598355</v>
      </c>
    </row>
    <row r="12" spans="1:22" ht="15.75" customHeight="1" x14ac:dyDescent="0.15">
      <c r="A12" s="45" t="s">
        <v>83</v>
      </c>
      <c r="B12" s="47"/>
      <c r="C12" s="46">
        <v>0.55000000000000004</v>
      </c>
      <c r="D12" s="46"/>
      <c r="E12" s="46"/>
      <c r="F12" s="46"/>
      <c r="G12" s="46"/>
      <c r="H12" s="46"/>
      <c r="I12" s="46"/>
      <c r="J12" s="46"/>
      <c r="K12" s="46"/>
      <c r="L12" s="46"/>
      <c r="M12" s="46">
        <v>20</v>
      </c>
      <c r="N12" s="46" t="s">
        <v>118</v>
      </c>
      <c r="O12" s="46" t="s">
        <v>119</v>
      </c>
      <c r="P12" s="46">
        <v>0.05</v>
      </c>
      <c r="Q12" s="46">
        <v>0.5</v>
      </c>
      <c r="R12" s="60">
        <v>93.47</v>
      </c>
      <c r="S12" s="60">
        <v>90.06</v>
      </c>
      <c r="T12" s="60">
        <v>95.69</v>
      </c>
      <c r="U12" s="60">
        <v>93.67</v>
      </c>
      <c r="V12" s="58">
        <f t="shared" si="0"/>
        <v>94.66922581326574</v>
      </c>
    </row>
    <row r="13" spans="1:22" s="40" customFormat="1" ht="15.75" customHeight="1" x14ac:dyDescent="0.15">
      <c r="A13" s="45" t="s">
        <v>125</v>
      </c>
      <c r="B13" s="47"/>
      <c r="C13" s="71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3"/>
      <c r="R13" s="60">
        <v>94.34</v>
      </c>
      <c r="S13" s="60">
        <v>93.19</v>
      </c>
      <c r="T13" s="60">
        <v>95.1</v>
      </c>
      <c r="U13" s="60">
        <v>95.55</v>
      </c>
      <c r="V13" s="58">
        <f t="shared" si="0"/>
        <v>95.324468922108565</v>
      </c>
    </row>
    <row r="14" spans="1:22" s="40" customFormat="1" ht="15.75" customHeight="1" x14ac:dyDescent="0.15">
      <c r="A14" s="45" t="s">
        <v>127</v>
      </c>
      <c r="B14" s="47"/>
      <c r="C14" s="74"/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6"/>
      <c r="R14" s="60">
        <v>94.49</v>
      </c>
      <c r="S14" s="60">
        <v>93.92</v>
      </c>
      <c r="T14" s="60">
        <v>94.86</v>
      </c>
      <c r="U14" s="60">
        <v>96</v>
      </c>
      <c r="V14" s="58">
        <f t="shared" si="0"/>
        <v>95.426595410248339</v>
      </c>
    </row>
    <row r="15" spans="1:22" ht="15.75" customHeight="1" x14ac:dyDescent="0.15">
      <c r="A15" s="45" t="s">
        <v>126</v>
      </c>
      <c r="B15" s="47"/>
      <c r="C15" s="77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9"/>
      <c r="R15" s="60">
        <v>94.92</v>
      </c>
      <c r="S15" s="60">
        <v>93.74</v>
      </c>
      <c r="T15" s="60">
        <v>95.69</v>
      </c>
      <c r="U15" s="60">
        <v>95.92</v>
      </c>
      <c r="V15" s="58">
        <f t="shared" si="0"/>
        <v>95.804861959187932</v>
      </c>
    </row>
    <row r="16" spans="1:22" s="90" customFormat="1" ht="15.75" customHeight="1" x14ac:dyDescent="0.15">
      <c r="A16" s="91" t="s">
        <v>133</v>
      </c>
      <c r="B16" s="86"/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88">
        <v>95.58</v>
      </c>
      <c r="S16" s="88">
        <v>93.74</v>
      </c>
      <c r="T16" s="88">
        <v>96.77</v>
      </c>
      <c r="U16" s="88">
        <v>95.96</v>
      </c>
      <c r="V16" s="89">
        <f t="shared" si="0"/>
        <v>96.363297877860219</v>
      </c>
    </row>
    <row r="17" spans="1:22" ht="15.75" customHeight="1" x14ac:dyDescent="0.15">
      <c r="A17" s="45" t="s">
        <v>134</v>
      </c>
      <c r="B17" s="47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59">
        <v>94.92</v>
      </c>
      <c r="S17" s="59">
        <v>91.34</v>
      </c>
      <c r="T17" s="59">
        <v>97.25</v>
      </c>
      <c r="U17" s="59">
        <v>94.5</v>
      </c>
      <c r="V17" s="58">
        <f t="shared" si="0"/>
        <v>95.855280312907425</v>
      </c>
    </row>
    <row r="18" spans="1:22" ht="15.75" customHeight="1" x14ac:dyDescent="0.15">
      <c r="A18" s="45" t="s">
        <v>153</v>
      </c>
      <c r="B18" s="47">
        <v>1.212875E-4</v>
      </c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60">
        <v>92.97</v>
      </c>
      <c r="S18" s="60">
        <v>89.13</v>
      </c>
      <c r="T18" s="60">
        <v>95.45</v>
      </c>
      <c r="U18" s="60">
        <v>93.11</v>
      </c>
      <c r="V18" s="58">
        <f t="shared" si="0"/>
        <v>94.265480483665684</v>
      </c>
    </row>
    <row r="19" spans="1:22" ht="15.75" customHeight="1" x14ac:dyDescent="0.15">
      <c r="A19" s="45" t="s">
        <v>154</v>
      </c>
      <c r="B19" s="47">
        <v>2.070806E-2</v>
      </c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60">
        <v>90.94</v>
      </c>
      <c r="S19" s="60">
        <v>85.27</v>
      </c>
      <c r="T19" s="60">
        <v>94.62</v>
      </c>
      <c r="U19" s="60">
        <v>90.81</v>
      </c>
      <c r="V19" s="58">
        <f t="shared" si="0"/>
        <v>92.675858275359985</v>
      </c>
    </row>
    <row r="20" spans="1:22" ht="15.75" customHeight="1" x14ac:dyDescent="0.15">
      <c r="A20" s="45" t="s">
        <v>155</v>
      </c>
      <c r="B20" s="47">
        <v>1.212875E-4</v>
      </c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60">
        <v>92.97</v>
      </c>
      <c r="S20" s="60">
        <v>89.13</v>
      </c>
      <c r="T20" s="60">
        <v>95.45</v>
      </c>
      <c r="U20" s="60">
        <v>93.11</v>
      </c>
      <c r="V20" s="58">
        <f t="shared" si="0"/>
        <v>94.265480483665684</v>
      </c>
    </row>
  </sheetData>
  <mergeCells count="3">
    <mergeCell ref="A1:V1"/>
    <mergeCell ref="C2:Q2"/>
    <mergeCell ref="C13:Q15"/>
  </mergeCells>
  <phoneticPr fontId="9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workbookViewId="0">
      <pane xSplit="1" ySplit="2" topLeftCell="O3" activePane="bottomRight" state="frozen"/>
      <selection pane="topRight" activeCell="B1" sqref="B1"/>
      <selection pane="bottomLeft" activeCell="A3" sqref="A3"/>
      <selection pane="bottomRight" activeCell="A12" sqref="A12:XFD12"/>
    </sheetView>
  </sheetViews>
  <sheetFormatPr baseColWidth="10" defaultColWidth="14.5" defaultRowHeight="15.75" customHeight="1" x14ac:dyDescent="0.15"/>
  <cols>
    <col min="1" max="1" width="68" style="41" bestFit="1" customWidth="1"/>
    <col min="2" max="2" width="9.1640625" style="41" bestFit="1" customWidth="1"/>
    <col min="3" max="3" width="3.1640625" style="41" bestFit="1" customWidth="1"/>
    <col min="4" max="4" width="9" style="41" bestFit="1" customWidth="1"/>
    <col min="5" max="5" width="14.6640625" style="41" bestFit="1" customWidth="1"/>
    <col min="6" max="6" width="7.1640625" style="41" bestFit="1" customWidth="1"/>
    <col min="7" max="7" width="5.1640625" style="41" bestFit="1" customWidth="1"/>
    <col min="8" max="8" width="6.1640625" style="41" bestFit="1" customWidth="1"/>
    <col min="9" max="9" width="7" style="41" bestFit="1" customWidth="1"/>
    <col min="10" max="10" width="12" style="41" bestFit="1" customWidth="1"/>
    <col min="11" max="11" width="8.83203125" style="41" bestFit="1" customWidth="1"/>
    <col min="12" max="12" width="12.33203125" style="41" bestFit="1" customWidth="1"/>
    <col min="13" max="13" width="11.1640625" style="41" bestFit="1" customWidth="1"/>
    <col min="14" max="14" width="10" style="41" bestFit="1" customWidth="1"/>
    <col min="15" max="16384" width="14.5" style="41"/>
  </cols>
  <sheetData>
    <row r="1" spans="1:19" ht="15.75" customHeight="1" x14ac:dyDescent="0.15">
      <c r="A1" s="68" t="s">
        <v>72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</row>
    <row r="2" spans="1:19" ht="15.75" customHeight="1" x14ac:dyDescent="0.15">
      <c r="B2" s="80" t="s">
        <v>73</v>
      </c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</row>
    <row r="3" spans="1:19" ht="15.75" customHeight="1" x14ac:dyDescent="0.15">
      <c r="A3" s="42" t="s">
        <v>74</v>
      </c>
      <c r="B3" s="43" t="s">
        <v>112</v>
      </c>
      <c r="C3" s="43" t="s">
        <v>120</v>
      </c>
      <c r="D3" s="43" t="s">
        <v>129</v>
      </c>
      <c r="E3" s="43" t="s">
        <v>130</v>
      </c>
      <c r="F3" s="43" t="s">
        <v>124</v>
      </c>
      <c r="G3" s="43" t="s">
        <v>122</v>
      </c>
      <c r="H3" s="43" t="s">
        <v>123</v>
      </c>
      <c r="I3" s="43" t="s">
        <v>121</v>
      </c>
      <c r="J3" s="44" t="s">
        <v>113</v>
      </c>
      <c r="K3" s="44" t="s">
        <v>114</v>
      </c>
      <c r="L3" s="44" t="s">
        <v>115</v>
      </c>
      <c r="M3" s="44" t="s">
        <v>116</v>
      </c>
      <c r="N3" s="44" t="s">
        <v>117</v>
      </c>
      <c r="O3" s="43" t="s">
        <v>75</v>
      </c>
      <c r="P3" s="43" t="s">
        <v>76</v>
      </c>
      <c r="Q3" s="43" t="s">
        <v>111</v>
      </c>
      <c r="R3" s="43" t="s">
        <v>77</v>
      </c>
      <c r="S3" s="43" t="s">
        <v>78</v>
      </c>
    </row>
    <row r="4" spans="1:19" ht="15.75" customHeight="1" x14ac:dyDescent="0.2">
      <c r="A4" s="45" t="s">
        <v>79</v>
      </c>
      <c r="B4" s="46">
        <v>0.4</v>
      </c>
      <c r="C4" s="46"/>
      <c r="D4" s="51"/>
      <c r="E4" s="46"/>
      <c r="F4" s="46"/>
      <c r="G4" s="46"/>
      <c r="H4" s="46"/>
      <c r="I4" s="46"/>
      <c r="J4" s="47"/>
      <c r="K4" s="47"/>
      <c r="L4" s="47"/>
      <c r="M4" s="47"/>
      <c r="N4" s="47"/>
      <c r="O4" s="48">
        <v>88.76</v>
      </c>
      <c r="P4" s="48">
        <v>84.77</v>
      </c>
      <c r="Q4" s="48">
        <v>91.47</v>
      </c>
      <c r="R4" s="48">
        <v>89.83</v>
      </c>
      <c r="S4" s="52">
        <f t="shared" ref="S4:S16" si="0">(2*Q4*R4)/(Q4+R4)</f>
        <v>90.642582460011013</v>
      </c>
    </row>
    <row r="5" spans="1:19" ht="15.75" customHeight="1" x14ac:dyDescent="0.15">
      <c r="A5" s="45" t="s">
        <v>128</v>
      </c>
      <c r="B5" s="47"/>
      <c r="C5" s="47"/>
      <c r="D5" s="47">
        <v>1.55E-2</v>
      </c>
      <c r="E5" s="47">
        <v>10</v>
      </c>
      <c r="F5" s="47"/>
      <c r="G5" s="47"/>
      <c r="H5" s="47">
        <v>1500</v>
      </c>
      <c r="I5" s="47"/>
      <c r="J5" s="47"/>
      <c r="K5" s="47"/>
      <c r="L5" s="47"/>
      <c r="M5" s="47"/>
      <c r="N5" s="47"/>
      <c r="O5" s="59">
        <v>90.43</v>
      </c>
      <c r="P5" s="59">
        <v>88.58</v>
      </c>
      <c r="Q5" s="59">
        <v>91.63</v>
      </c>
      <c r="R5" s="59">
        <v>93.1</v>
      </c>
      <c r="S5" s="58">
        <f t="shared" si="0"/>
        <v>92.359151193633949</v>
      </c>
    </row>
    <row r="6" spans="1:19" ht="15.75" customHeight="1" x14ac:dyDescent="0.15">
      <c r="A6" s="45" t="s">
        <v>80</v>
      </c>
      <c r="B6" s="47"/>
      <c r="C6" s="46">
        <v>30</v>
      </c>
      <c r="D6" s="46"/>
      <c r="E6" s="46"/>
      <c r="F6" s="46"/>
      <c r="G6" s="46"/>
      <c r="H6" s="46"/>
      <c r="I6" s="46"/>
      <c r="J6" s="47"/>
      <c r="K6" s="47"/>
      <c r="L6" s="47"/>
      <c r="M6" s="47"/>
      <c r="N6" s="47"/>
      <c r="O6" s="59">
        <v>87.82</v>
      </c>
      <c r="P6" s="59">
        <v>81.03</v>
      </c>
      <c r="Q6" s="59">
        <v>92.22</v>
      </c>
      <c r="R6" s="59">
        <v>88.21</v>
      </c>
      <c r="S6" s="58">
        <f t="shared" si="0"/>
        <v>90.170439505625438</v>
      </c>
    </row>
    <row r="7" spans="1:19" s="53" customFormat="1" ht="15.75" customHeight="1" x14ac:dyDescent="0.15">
      <c r="A7" s="45" t="s">
        <v>152</v>
      </c>
      <c r="B7" s="47"/>
      <c r="C7" s="46"/>
      <c r="D7" s="46"/>
      <c r="E7" s="46"/>
      <c r="F7" s="46">
        <v>1</v>
      </c>
      <c r="G7" s="46"/>
      <c r="H7" s="46">
        <v>1500</v>
      </c>
      <c r="I7" s="46"/>
      <c r="J7" s="47"/>
      <c r="K7" s="47"/>
      <c r="L7" s="47"/>
      <c r="M7" s="47"/>
      <c r="N7" s="47"/>
      <c r="O7" s="59">
        <v>88.65</v>
      </c>
      <c r="P7" s="59">
        <v>84.71</v>
      </c>
      <c r="Q7" s="59">
        <v>91.27</v>
      </c>
      <c r="R7" s="59">
        <v>90.1</v>
      </c>
      <c r="S7" s="58">
        <f t="shared" si="0"/>
        <v>90.681226222638799</v>
      </c>
    </row>
    <row r="8" spans="1:19" ht="15.75" customHeight="1" x14ac:dyDescent="0.15">
      <c r="A8" s="45" t="s">
        <v>81</v>
      </c>
      <c r="B8" s="47"/>
      <c r="C8" s="47"/>
      <c r="D8" s="47"/>
      <c r="E8" s="47"/>
      <c r="F8" s="47"/>
      <c r="G8" s="47"/>
      <c r="H8" s="47"/>
      <c r="I8" s="47">
        <v>7</v>
      </c>
      <c r="J8" s="47"/>
      <c r="K8" s="47"/>
      <c r="L8" s="47"/>
      <c r="M8" s="47"/>
      <c r="N8" s="47"/>
      <c r="O8" s="59">
        <v>90.05</v>
      </c>
      <c r="P8" s="59">
        <v>88.77</v>
      </c>
      <c r="Q8" s="59">
        <v>91.63</v>
      </c>
      <c r="R8" s="59">
        <v>92.6</v>
      </c>
      <c r="S8" s="58">
        <f t="shared" si="0"/>
        <v>92.112446398523574</v>
      </c>
    </row>
    <row r="9" spans="1:19" ht="15.75" customHeight="1" x14ac:dyDescent="0.15">
      <c r="A9" s="45" t="s">
        <v>132</v>
      </c>
      <c r="B9" s="47"/>
      <c r="C9" s="47"/>
      <c r="D9" s="47"/>
      <c r="E9" s="47"/>
      <c r="F9" s="47">
        <v>0.01</v>
      </c>
      <c r="G9" s="47"/>
      <c r="H9" s="47"/>
      <c r="I9" s="47"/>
      <c r="J9" s="47"/>
      <c r="K9" s="47"/>
      <c r="L9" s="47"/>
      <c r="M9" s="47"/>
      <c r="N9" s="47"/>
      <c r="O9" s="59">
        <v>87.02</v>
      </c>
      <c r="P9" s="59">
        <v>80.48</v>
      </c>
      <c r="Q9" s="59">
        <v>91.27</v>
      </c>
      <c r="R9" s="59">
        <v>87.8</v>
      </c>
      <c r="S9" s="58">
        <f t="shared" si="0"/>
        <v>89.501379348857981</v>
      </c>
    </row>
    <row r="10" spans="1:19" ht="15.75" customHeight="1" x14ac:dyDescent="0.15">
      <c r="A10" s="45" t="s">
        <v>131</v>
      </c>
      <c r="B10" s="47"/>
      <c r="C10" s="47"/>
      <c r="D10" s="47"/>
      <c r="E10" s="47"/>
      <c r="F10" s="47">
        <v>5.0000000000000001E-3</v>
      </c>
      <c r="G10" s="47"/>
      <c r="H10" s="47"/>
      <c r="I10" s="47"/>
      <c r="J10" s="47"/>
      <c r="K10" s="47"/>
      <c r="L10" s="47"/>
      <c r="M10" s="47"/>
      <c r="N10" s="47"/>
      <c r="O10" s="59">
        <v>88.4</v>
      </c>
      <c r="P10" s="59">
        <v>82.5</v>
      </c>
      <c r="Q10" s="59">
        <v>92.22</v>
      </c>
      <c r="R10" s="59">
        <v>87.02</v>
      </c>
      <c r="S10" s="58">
        <f t="shared" si="0"/>
        <v>89.544570408390967</v>
      </c>
    </row>
    <row r="11" spans="1:19" ht="15.75" customHeight="1" x14ac:dyDescent="0.15">
      <c r="A11" s="45" t="s">
        <v>82</v>
      </c>
      <c r="B11" s="47"/>
      <c r="C11" s="47"/>
      <c r="D11" s="47"/>
      <c r="E11" s="47"/>
      <c r="F11" s="47"/>
      <c r="G11" s="47">
        <v>19</v>
      </c>
      <c r="H11" s="47">
        <v>1500</v>
      </c>
      <c r="I11" s="47"/>
      <c r="J11" s="47"/>
      <c r="K11" s="47"/>
      <c r="L11" s="47"/>
      <c r="M11" s="47"/>
      <c r="N11" s="47"/>
      <c r="O11" s="59">
        <v>91.3</v>
      </c>
      <c r="P11" s="59">
        <v>87.85</v>
      </c>
      <c r="Q11" s="59">
        <v>93.54</v>
      </c>
      <c r="R11" s="59">
        <v>92.21</v>
      </c>
      <c r="S11" s="58">
        <f t="shared" si="0"/>
        <v>92.870238492597565</v>
      </c>
    </row>
    <row r="12" spans="1:19" s="90" customFormat="1" ht="15.75" customHeight="1" x14ac:dyDescent="0.15">
      <c r="A12" s="85" t="s">
        <v>83</v>
      </c>
      <c r="B12" s="87">
        <v>0.55000000000000004</v>
      </c>
      <c r="C12" s="87"/>
      <c r="D12" s="87"/>
      <c r="E12" s="87"/>
      <c r="F12" s="87"/>
      <c r="G12" s="87"/>
      <c r="H12" s="87"/>
      <c r="I12" s="87"/>
      <c r="J12" s="87">
        <v>20</v>
      </c>
      <c r="K12" s="87" t="s">
        <v>118</v>
      </c>
      <c r="L12" s="87" t="s">
        <v>119</v>
      </c>
      <c r="M12" s="87">
        <v>0.05</v>
      </c>
      <c r="N12" s="87">
        <v>0.8</v>
      </c>
      <c r="O12" s="87">
        <v>93.47</v>
      </c>
      <c r="P12" s="87">
        <v>90.06</v>
      </c>
      <c r="Q12" s="87">
        <v>95.69</v>
      </c>
      <c r="R12" s="87">
        <v>93.67</v>
      </c>
      <c r="S12" s="89">
        <f t="shared" si="0"/>
        <v>94.66922581326574</v>
      </c>
    </row>
    <row r="13" spans="1:19" ht="15.75" customHeight="1" x14ac:dyDescent="0.15">
      <c r="A13" s="45" t="s">
        <v>125</v>
      </c>
      <c r="B13" s="71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3"/>
      <c r="O13" s="60">
        <v>90.07</v>
      </c>
      <c r="P13" s="60">
        <v>87.29</v>
      </c>
      <c r="Q13" s="60">
        <v>91.87</v>
      </c>
      <c r="R13" s="60">
        <v>91.75</v>
      </c>
      <c r="S13" s="58">
        <f t="shared" si="0"/>
        <v>91.809960788585116</v>
      </c>
    </row>
    <row r="14" spans="1:19" ht="15.75" customHeight="1" x14ac:dyDescent="0.15">
      <c r="A14" s="45" t="s">
        <v>127</v>
      </c>
      <c r="B14" s="74"/>
      <c r="C14" s="75"/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6"/>
      <c r="O14" s="60">
        <v>89.99</v>
      </c>
      <c r="P14" s="60">
        <v>87.66</v>
      </c>
      <c r="Q14" s="60">
        <v>91.51</v>
      </c>
      <c r="R14" s="60">
        <v>91.94</v>
      </c>
      <c r="S14" s="58">
        <f t="shared" si="0"/>
        <v>91.724496047969495</v>
      </c>
    </row>
    <row r="15" spans="1:19" ht="15.75" customHeight="1" x14ac:dyDescent="0.15">
      <c r="A15" s="45" t="s">
        <v>126</v>
      </c>
      <c r="B15" s="74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6"/>
      <c r="O15" s="60">
        <v>90.06</v>
      </c>
      <c r="P15" s="60">
        <v>86.59</v>
      </c>
      <c r="Q15" s="60">
        <v>92.56</v>
      </c>
      <c r="R15" s="60">
        <v>91.2</v>
      </c>
      <c r="S15" s="58">
        <f t="shared" si="0"/>
        <v>91.874967348715714</v>
      </c>
    </row>
    <row r="16" spans="1:19" ht="15.75" customHeight="1" x14ac:dyDescent="0.15">
      <c r="A16" s="50" t="s">
        <v>133</v>
      </c>
      <c r="B16" s="77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9"/>
      <c r="O16" s="59">
        <v>90.65</v>
      </c>
      <c r="P16" s="59">
        <v>86.37</v>
      </c>
      <c r="Q16" s="59">
        <v>93.42</v>
      </c>
      <c r="R16" s="59">
        <v>91.34</v>
      </c>
      <c r="S16" s="58">
        <f t="shared" si="0"/>
        <v>92.368291838060188</v>
      </c>
    </row>
  </sheetData>
  <mergeCells count="3">
    <mergeCell ref="A1:S1"/>
    <mergeCell ref="B2:N2"/>
    <mergeCell ref="B13:N16"/>
  </mergeCells>
  <phoneticPr fontId="9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workbookViewId="0">
      <pane xSplit="1" ySplit="2" topLeftCell="M3" activePane="bottomRight" state="frozen"/>
      <selection pane="topRight" activeCell="B1" sqref="B1"/>
      <selection pane="bottomLeft" activeCell="A3" sqref="A3"/>
      <selection pane="bottomRight" activeCell="A11" sqref="A11:XFD11"/>
    </sheetView>
  </sheetViews>
  <sheetFormatPr baseColWidth="10" defaultColWidth="14.5" defaultRowHeight="15.75" customHeight="1" x14ac:dyDescent="0.15"/>
  <cols>
    <col min="1" max="1" width="68" style="55" bestFit="1" customWidth="1"/>
    <col min="2" max="2" width="9.1640625" style="55" bestFit="1" customWidth="1"/>
    <col min="3" max="3" width="6.33203125" style="55" customWidth="1"/>
    <col min="4" max="4" width="9" style="55" bestFit="1" customWidth="1"/>
    <col min="5" max="5" width="14.6640625" style="55" bestFit="1" customWidth="1"/>
    <col min="6" max="6" width="7.1640625" style="55" bestFit="1" customWidth="1"/>
    <col min="7" max="7" width="5.1640625" style="55" bestFit="1" customWidth="1"/>
    <col min="8" max="8" width="6.1640625" style="55" bestFit="1" customWidth="1"/>
    <col min="9" max="9" width="7" style="55" bestFit="1" customWidth="1"/>
    <col min="10" max="10" width="12" style="55" bestFit="1" customWidth="1"/>
    <col min="11" max="11" width="8.83203125" style="55" bestFit="1" customWidth="1"/>
    <col min="12" max="12" width="12.33203125" style="55" bestFit="1" customWidth="1"/>
    <col min="13" max="13" width="11.1640625" style="55" bestFit="1" customWidth="1"/>
    <col min="14" max="14" width="10" style="55" bestFit="1" customWidth="1"/>
    <col min="15" max="16384" width="14.5" style="55"/>
  </cols>
  <sheetData>
    <row r="1" spans="1:19" ht="15.75" customHeight="1" x14ac:dyDescent="0.15">
      <c r="A1" s="68" t="s">
        <v>72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</row>
    <row r="2" spans="1:19" ht="15.75" customHeight="1" x14ac:dyDescent="0.15">
      <c r="B2" s="80" t="s">
        <v>73</v>
      </c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</row>
    <row r="3" spans="1:19" ht="15.75" customHeight="1" x14ac:dyDescent="0.15">
      <c r="A3" s="42" t="s">
        <v>74</v>
      </c>
      <c r="B3" s="43" t="s">
        <v>112</v>
      </c>
      <c r="C3" s="43" t="s">
        <v>120</v>
      </c>
      <c r="D3" s="43" t="s">
        <v>129</v>
      </c>
      <c r="E3" s="43" t="s">
        <v>130</v>
      </c>
      <c r="F3" s="43" t="s">
        <v>124</v>
      </c>
      <c r="G3" s="43" t="s">
        <v>122</v>
      </c>
      <c r="H3" s="43" t="s">
        <v>123</v>
      </c>
      <c r="I3" s="43" t="s">
        <v>121</v>
      </c>
      <c r="J3" s="44" t="s">
        <v>113</v>
      </c>
      <c r="K3" s="44" t="s">
        <v>114</v>
      </c>
      <c r="L3" s="44" t="s">
        <v>115</v>
      </c>
      <c r="M3" s="44" t="s">
        <v>116</v>
      </c>
      <c r="N3" s="44" t="s">
        <v>117</v>
      </c>
      <c r="O3" s="43" t="s">
        <v>75</v>
      </c>
      <c r="P3" s="43" t="s">
        <v>76</v>
      </c>
      <c r="Q3" s="43" t="s">
        <v>111</v>
      </c>
      <c r="R3" s="43" t="s">
        <v>77</v>
      </c>
      <c r="S3" s="43" t="s">
        <v>78</v>
      </c>
    </row>
    <row r="4" spans="1:19" ht="15.75" customHeight="1" x14ac:dyDescent="0.2">
      <c r="A4" s="45" t="s">
        <v>79</v>
      </c>
      <c r="B4" s="46">
        <v>0.5</v>
      </c>
      <c r="C4" s="46"/>
      <c r="D4" s="51"/>
      <c r="E4" s="46"/>
      <c r="F4" s="46"/>
      <c r="G4" s="46"/>
      <c r="H4" s="46"/>
      <c r="I4" s="46"/>
      <c r="J4" s="47"/>
      <c r="K4" s="47"/>
      <c r="L4" s="47"/>
      <c r="M4" s="47"/>
      <c r="N4" s="47"/>
      <c r="O4" s="57">
        <v>93.04</v>
      </c>
      <c r="P4" s="57">
        <v>92.73</v>
      </c>
      <c r="Q4" s="57">
        <v>93.22</v>
      </c>
      <c r="R4" s="57">
        <v>89.31</v>
      </c>
      <c r="S4" s="58">
        <f>(2*P4*R4)/(P4+R4)</f>
        <v>90.987874093605797</v>
      </c>
    </row>
    <row r="5" spans="1:19" ht="15.75" customHeight="1" x14ac:dyDescent="0.15">
      <c r="A5" s="45" t="s">
        <v>128</v>
      </c>
      <c r="B5" s="47"/>
      <c r="C5" s="47"/>
      <c r="D5" s="47">
        <v>1.55E-2</v>
      </c>
      <c r="E5" s="47">
        <v>10</v>
      </c>
      <c r="F5" s="47"/>
      <c r="G5" s="47"/>
      <c r="H5" s="47">
        <v>1500</v>
      </c>
      <c r="I5" s="47"/>
      <c r="J5" s="47"/>
      <c r="K5" s="47"/>
      <c r="L5" s="47"/>
      <c r="M5" s="47"/>
      <c r="N5" s="47"/>
      <c r="O5" s="59">
        <v>95.07</v>
      </c>
      <c r="P5" s="59">
        <v>94.29</v>
      </c>
      <c r="Q5" s="59">
        <v>95.57</v>
      </c>
      <c r="R5" s="59">
        <v>93.26</v>
      </c>
      <c r="S5" s="58">
        <f t="shared" ref="S5:S16" si="0">(2*P5*R5)/(P5+R5)</f>
        <v>93.772171687549999</v>
      </c>
    </row>
    <row r="6" spans="1:19" ht="15.75" customHeight="1" x14ac:dyDescent="0.15">
      <c r="A6" s="45" t="s">
        <v>80</v>
      </c>
      <c r="B6" s="47"/>
      <c r="C6" s="46">
        <v>30</v>
      </c>
      <c r="D6" s="46"/>
      <c r="E6" s="46"/>
      <c r="F6" s="46"/>
      <c r="G6" s="46"/>
      <c r="H6" s="46"/>
      <c r="I6" s="46"/>
      <c r="J6" s="47"/>
      <c r="K6" s="47"/>
      <c r="L6" s="47"/>
      <c r="M6" s="47"/>
      <c r="N6" s="47"/>
      <c r="O6" s="59">
        <v>92.82</v>
      </c>
      <c r="P6" s="59">
        <v>88.95</v>
      </c>
      <c r="Q6" s="59">
        <v>95.33</v>
      </c>
      <c r="R6" s="59">
        <v>92.528000000000006</v>
      </c>
      <c r="S6" s="58">
        <f t="shared" si="0"/>
        <v>90.703728275603666</v>
      </c>
    </row>
    <row r="7" spans="1:19" ht="15.75" customHeight="1" x14ac:dyDescent="0.15">
      <c r="A7" s="45" t="s">
        <v>152</v>
      </c>
      <c r="B7" s="47"/>
      <c r="C7" s="46"/>
      <c r="D7" s="46"/>
      <c r="E7" s="46"/>
      <c r="F7" s="46">
        <v>1</v>
      </c>
      <c r="G7" s="46"/>
      <c r="H7" s="46">
        <v>1500</v>
      </c>
      <c r="I7" s="46"/>
      <c r="J7" s="47"/>
      <c r="K7" s="47"/>
      <c r="L7" s="47"/>
      <c r="M7" s="47"/>
      <c r="N7" s="47"/>
      <c r="O7" s="59">
        <v>91.81</v>
      </c>
      <c r="P7" s="59">
        <v>87.85</v>
      </c>
      <c r="Q7" s="59">
        <v>94.38</v>
      </c>
      <c r="R7" s="59">
        <v>91.03</v>
      </c>
      <c r="S7" s="58">
        <f t="shared" si="0"/>
        <v>89.411734123434698</v>
      </c>
    </row>
    <row r="8" spans="1:19" ht="15.75" customHeight="1" x14ac:dyDescent="0.15">
      <c r="A8" s="45" t="s">
        <v>81</v>
      </c>
      <c r="B8" s="47"/>
      <c r="C8" s="47"/>
      <c r="D8" s="47"/>
      <c r="E8" s="47"/>
      <c r="F8" s="47"/>
      <c r="G8" s="47"/>
      <c r="H8" s="47"/>
      <c r="I8" s="47">
        <v>7</v>
      </c>
      <c r="J8" s="47"/>
      <c r="K8" s="47"/>
      <c r="L8" s="47"/>
      <c r="M8" s="47"/>
      <c r="N8" s="47"/>
      <c r="O8" s="59">
        <v>88.76</v>
      </c>
      <c r="P8" s="59">
        <v>84.35</v>
      </c>
      <c r="Q8" s="59">
        <v>91.63</v>
      </c>
      <c r="R8" s="59">
        <v>86.74</v>
      </c>
      <c r="S8" s="58">
        <f t="shared" si="0"/>
        <v>85.528306739143147</v>
      </c>
    </row>
    <row r="9" spans="1:19" ht="15.75" customHeight="1" x14ac:dyDescent="0.15">
      <c r="A9" s="45" t="s">
        <v>132</v>
      </c>
      <c r="B9" s="47"/>
      <c r="C9" s="47"/>
      <c r="D9" s="47"/>
      <c r="E9" s="47"/>
      <c r="F9" s="47">
        <v>0.01</v>
      </c>
      <c r="G9" s="47"/>
      <c r="H9" s="47"/>
      <c r="I9" s="47"/>
      <c r="J9" s="47"/>
      <c r="K9" s="47"/>
      <c r="L9" s="47"/>
      <c r="M9" s="47"/>
      <c r="N9" s="47"/>
      <c r="O9" s="59">
        <v>89.56</v>
      </c>
      <c r="P9" s="59">
        <v>81.58</v>
      </c>
      <c r="Q9" s="59">
        <v>94.74</v>
      </c>
      <c r="R9" s="59">
        <v>90.96</v>
      </c>
      <c r="S9" s="58">
        <f t="shared" si="0"/>
        <v>86.015031876666271</v>
      </c>
    </row>
    <row r="10" spans="1:19" ht="15.75" customHeight="1" x14ac:dyDescent="0.15">
      <c r="A10" s="45" t="s">
        <v>131</v>
      </c>
      <c r="B10" s="47"/>
      <c r="C10" s="47"/>
      <c r="D10" s="47"/>
      <c r="E10" s="47"/>
      <c r="F10" s="47">
        <v>5.0000000000000001E-3</v>
      </c>
      <c r="G10" s="47"/>
      <c r="H10" s="47"/>
      <c r="I10" s="47"/>
      <c r="J10" s="47"/>
      <c r="K10" s="47"/>
      <c r="L10" s="47"/>
      <c r="M10" s="47"/>
      <c r="N10" s="47"/>
      <c r="O10" s="59">
        <v>93.47</v>
      </c>
      <c r="P10" s="59">
        <v>89.32</v>
      </c>
      <c r="Q10" s="59">
        <v>96.17</v>
      </c>
      <c r="R10" s="59">
        <v>93.8</v>
      </c>
      <c r="S10" s="58">
        <f t="shared" si="0"/>
        <v>91.505198776758391</v>
      </c>
    </row>
    <row r="11" spans="1:19" s="90" customFormat="1" ht="15.75" customHeight="1" x14ac:dyDescent="0.15">
      <c r="A11" s="85" t="s">
        <v>82</v>
      </c>
      <c r="B11" s="86"/>
      <c r="C11" s="86"/>
      <c r="D11" s="86"/>
      <c r="E11" s="86"/>
      <c r="F11" s="86"/>
      <c r="G11" s="86">
        <v>19</v>
      </c>
      <c r="H11" s="86">
        <v>1500</v>
      </c>
      <c r="I11" s="86"/>
      <c r="J11" s="86"/>
      <c r="K11" s="86"/>
      <c r="L11" s="86"/>
      <c r="M11" s="86"/>
      <c r="N11" s="86"/>
      <c r="O11" s="88">
        <v>95.21</v>
      </c>
      <c r="P11" s="88">
        <v>91.9</v>
      </c>
      <c r="Q11" s="88">
        <v>97.37</v>
      </c>
      <c r="R11" s="88">
        <v>95.77</v>
      </c>
      <c r="S11" s="89">
        <f t="shared" si="0"/>
        <v>93.795097778014608</v>
      </c>
    </row>
    <row r="12" spans="1:19" ht="15.75" customHeight="1" x14ac:dyDescent="0.15">
      <c r="A12" s="45" t="s">
        <v>83</v>
      </c>
      <c r="B12" s="46">
        <v>0.55000000000000004</v>
      </c>
      <c r="C12" s="46"/>
      <c r="D12" s="46"/>
      <c r="E12" s="46"/>
      <c r="F12" s="46"/>
      <c r="G12" s="46"/>
      <c r="H12" s="46"/>
      <c r="I12" s="46"/>
      <c r="J12" s="46">
        <v>20</v>
      </c>
      <c r="K12" s="46" t="s">
        <v>118</v>
      </c>
      <c r="L12" s="46" t="s">
        <v>119</v>
      </c>
      <c r="M12" s="46">
        <v>0.05</v>
      </c>
      <c r="N12" s="46">
        <v>0.8</v>
      </c>
      <c r="O12" s="60">
        <v>93.84</v>
      </c>
      <c r="P12" s="60">
        <v>90.42</v>
      </c>
      <c r="Q12" s="60">
        <v>96.05</v>
      </c>
      <c r="R12" s="60">
        <v>93.7</v>
      </c>
      <c r="S12" s="58">
        <f t="shared" si="0"/>
        <v>92.03078427112753</v>
      </c>
    </row>
    <row r="13" spans="1:19" ht="15.75" customHeight="1" x14ac:dyDescent="0.15">
      <c r="A13" s="45" t="s">
        <v>125</v>
      </c>
      <c r="B13" s="71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3"/>
      <c r="O13" s="60">
        <v>94.56</v>
      </c>
      <c r="P13" s="60">
        <v>93</v>
      </c>
      <c r="Q13" s="60">
        <v>95.57</v>
      </c>
      <c r="R13" s="60">
        <v>93.17</v>
      </c>
      <c r="S13" s="58">
        <f t="shared" si="0"/>
        <v>93.084922382768426</v>
      </c>
    </row>
    <row r="14" spans="1:19" ht="15.75" customHeight="1" x14ac:dyDescent="0.15">
      <c r="A14" s="45" t="s">
        <v>127</v>
      </c>
      <c r="B14" s="74"/>
      <c r="C14" s="75"/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6"/>
      <c r="O14" s="60">
        <v>94.63</v>
      </c>
      <c r="P14" s="60">
        <v>93.55</v>
      </c>
      <c r="Q14" s="60">
        <v>95.33</v>
      </c>
      <c r="R14" s="60">
        <v>92.87</v>
      </c>
      <c r="S14" s="58">
        <f t="shared" si="0"/>
        <v>93.208759789722123</v>
      </c>
    </row>
    <row r="15" spans="1:19" ht="15.75" customHeight="1" x14ac:dyDescent="0.15">
      <c r="A15" s="45" t="s">
        <v>126</v>
      </c>
      <c r="B15" s="74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6"/>
      <c r="O15" s="60">
        <v>94.31</v>
      </c>
      <c r="P15" s="60">
        <v>93.4</v>
      </c>
      <c r="Q15" s="60">
        <v>95.3</v>
      </c>
      <c r="R15" s="60">
        <v>92.67</v>
      </c>
      <c r="S15" s="58">
        <f t="shared" si="0"/>
        <v>93.033568012038486</v>
      </c>
    </row>
    <row r="16" spans="1:19" ht="15.75" customHeight="1" x14ac:dyDescent="0.15">
      <c r="A16" s="50" t="s">
        <v>133</v>
      </c>
      <c r="B16" s="77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9"/>
      <c r="O16" s="59">
        <v>94.56</v>
      </c>
      <c r="P16" s="59">
        <v>90.79</v>
      </c>
      <c r="Q16" s="59">
        <v>97.01</v>
      </c>
      <c r="R16" s="59">
        <v>95.17</v>
      </c>
      <c r="S16" s="58">
        <f t="shared" si="0"/>
        <v>92.928417939341784</v>
      </c>
    </row>
  </sheetData>
  <mergeCells count="3">
    <mergeCell ref="A1:S1"/>
    <mergeCell ref="B2:N2"/>
    <mergeCell ref="B13:N16"/>
  </mergeCells>
  <phoneticPr fontId="9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"/>
  <sheetViews>
    <sheetView workbookViewId="0">
      <pane xSplit="1" ySplit="2" topLeftCell="P3" activePane="bottomRight" state="frozen"/>
      <selection pane="topRight" activeCell="B1" sqref="B1"/>
      <selection pane="bottomLeft" activeCell="A3" sqref="A3"/>
      <selection pane="bottomRight" activeCell="Q22" sqref="Q22"/>
    </sheetView>
  </sheetViews>
  <sheetFormatPr baseColWidth="10" defaultColWidth="14.5" defaultRowHeight="15.75" customHeight="1" x14ac:dyDescent="0.15"/>
  <cols>
    <col min="1" max="1" width="68" style="55" bestFit="1" customWidth="1"/>
    <col min="2" max="2" width="9.1640625" style="55" bestFit="1" customWidth="1"/>
    <col min="3" max="3" width="15.33203125" style="55" customWidth="1"/>
    <col min="4" max="4" width="4.1640625" style="55" bestFit="1" customWidth="1"/>
    <col min="5" max="5" width="7" style="55" customWidth="1"/>
    <col min="6" max="6" width="9" style="55" bestFit="1" customWidth="1"/>
    <col min="7" max="7" width="14.6640625" style="55" bestFit="1" customWidth="1"/>
    <col min="8" max="8" width="7.1640625" style="55" bestFit="1" customWidth="1"/>
    <col min="9" max="9" width="5.1640625" style="55" bestFit="1" customWidth="1"/>
    <col min="10" max="10" width="6.1640625" style="55" bestFit="1" customWidth="1"/>
    <col min="11" max="11" width="7" style="55" bestFit="1" customWidth="1"/>
    <col min="12" max="12" width="12" style="55" bestFit="1" customWidth="1"/>
    <col min="13" max="13" width="8.83203125" style="55" bestFit="1" customWidth="1"/>
    <col min="14" max="14" width="12.33203125" style="55" bestFit="1" customWidth="1"/>
    <col min="15" max="15" width="11.1640625" style="55" bestFit="1" customWidth="1"/>
    <col min="16" max="16" width="10" style="55" bestFit="1" customWidth="1"/>
    <col min="17" max="16384" width="14.5" style="55"/>
  </cols>
  <sheetData>
    <row r="1" spans="1:21" ht="15.75" customHeight="1" x14ac:dyDescent="0.15">
      <c r="A1" s="68" t="s">
        <v>72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</row>
    <row r="2" spans="1:21" ht="15.75" customHeight="1" x14ac:dyDescent="0.15">
      <c r="B2" s="80" t="s">
        <v>73</v>
      </c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</row>
    <row r="3" spans="1:21" ht="15.75" customHeight="1" x14ac:dyDescent="0.15">
      <c r="A3" s="42" t="s">
        <v>74</v>
      </c>
      <c r="B3" s="43" t="s">
        <v>112</v>
      </c>
      <c r="C3" s="43" t="s">
        <v>157</v>
      </c>
      <c r="D3" s="43" t="s">
        <v>120</v>
      </c>
      <c r="E3" s="43" t="s">
        <v>158</v>
      </c>
      <c r="F3" s="43" t="s">
        <v>129</v>
      </c>
      <c r="G3" s="43" t="s">
        <v>130</v>
      </c>
      <c r="H3" s="43" t="s">
        <v>124</v>
      </c>
      <c r="I3" s="43" t="s">
        <v>122</v>
      </c>
      <c r="J3" s="43" t="s">
        <v>123</v>
      </c>
      <c r="K3" s="43" t="s">
        <v>121</v>
      </c>
      <c r="L3" s="44" t="s">
        <v>113</v>
      </c>
      <c r="M3" s="44" t="s">
        <v>114</v>
      </c>
      <c r="N3" s="44" t="s">
        <v>115</v>
      </c>
      <c r="O3" s="44" t="s">
        <v>116</v>
      </c>
      <c r="P3" s="44" t="s">
        <v>117</v>
      </c>
      <c r="Q3" s="43" t="s">
        <v>75</v>
      </c>
      <c r="R3" s="43" t="s">
        <v>76</v>
      </c>
      <c r="S3" s="43" t="s">
        <v>111</v>
      </c>
      <c r="T3" s="43" t="s">
        <v>77</v>
      </c>
      <c r="U3" s="43" t="s">
        <v>78</v>
      </c>
    </row>
    <row r="4" spans="1:21" ht="15.75" customHeight="1" x14ac:dyDescent="0.2">
      <c r="A4" s="45" t="s">
        <v>79</v>
      </c>
      <c r="B4" s="46">
        <v>0.4</v>
      </c>
      <c r="C4" s="46"/>
      <c r="D4" s="46"/>
      <c r="E4" s="46"/>
      <c r="F4" s="51"/>
      <c r="G4" s="46"/>
      <c r="H4" s="46"/>
      <c r="I4" s="46"/>
      <c r="J4" s="46"/>
      <c r="K4" s="46"/>
      <c r="L4" s="47"/>
      <c r="M4" s="47"/>
      <c r="N4" s="47"/>
      <c r="O4" s="47"/>
      <c r="P4" s="47"/>
      <c r="Q4" s="48">
        <v>80.569999999999993</v>
      </c>
      <c r="R4" s="48">
        <v>67.47</v>
      </c>
      <c r="S4" s="48">
        <v>97.97</v>
      </c>
      <c r="T4" s="48">
        <v>97.79</v>
      </c>
      <c r="U4" s="52">
        <f>(2*R4*T4)/(R4+T4)</f>
        <v>79.848617935374563</v>
      </c>
    </row>
    <row r="5" spans="1:21" ht="15.75" customHeight="1" x14ac:dyDescent="0.15">
      <c r="A5" s="45" t="s">
        <v>128</v>
      </c>
      <c r="B5" s="47"/>
      <c r="C5" s="47"/>
      <c r="D5" s="47"/>
      <c r="E5" s="47"/>
      <c r="F5" s="47">
        <v>1.55E-2</v>
      </c>
      <c r="G5" s="47">
        <v>9</v>
      </c>
      <c r="H5" s="47"/>
      <c r="I5" s="47"/>
      <c r="J5" s="47">
        <v>1500</v>
      </c>
      <c r="K5" s="47"/>
      <c r="L5" s="47"/>
      <c r="M5" s="47"/>
      <c r="N5" s="47"/>
      <c r="O5" s="47"/>
      <c r="P5" s="47"/>
      <c r="Q5" s="59">
        <v>94.2</v>
      </c>
      <c r="R5" s="59">
        <v>92.08</v>
      </c>
      <c r="S5" s="59">
        <v>95.57</v>
      </c>
      <c r="T5" s="59">
        <v>93.1</v>
      </c>
      <c r="U5" s="52">
        <f>(2*R5*T5)/(R5+T5)</f>
        <v>92.587190841343542</v>
      </c>
    </row>
    <row r="6" spans="1:21" ht="15.75" customHeight="1" x14ac:dyDescent="0.15">
      <c r="A6" s="45" t="s">
        <v>80</v>
      </c>
      <c r="B6" s="47"/>
      <c r="C6" s="47"/>
      <c r="D6" s="46">
        <v>100</v>
      </c>
      <c r="E6" s="46"/>
      <c r="F6" s="46"/>
      <c r="G6" s="46"/>
      <c r="H6" s="46"/>
      <c r="I6" s="46"/>
      <c r="J6" s="46"/>
      <c r="K6" s="46"/>
      <c r="L6" s="47"/>
      <c r="M6" s="47"/>
      <c r="N6" s="47"/>
      <c r="O6" s="47"/>
      <c r="P6" s="47"/>
      <c r="Q6" s="59">
        <v>90.21</v>
      </c>
      <c r="R6" s="59">
        <v>85.08</v>
      </c>
      <c r="S6" s="59">
        <v>93.54</v>
      </c>
      <c r="T6" s="59">
        <v>87.83</v>
      </c>
      <c r="U6" s="52">
        <f t="shared" ref="U6:U15" si="0">(2*R6*T6)/(R6+T6)</f>
        <v>86.433131687004803</v>
      </c>
    </row>
    <row r="7" spans="1:21" ht="15.75" customHeight="1" x14ac:dyDescent="0.15">
      <c r="A7" s="45" t="s">
        <v>152</v>
      </c>
      <c r="B7" s="47"/>
      <c r="C7" s="47">
        <v>60</v>
      </c>
      <c r="D7" s="46"/>
      <c r="E7" s="46" t="b">
        <v>0</v>
      </c>
      <c r="F7" s="46"/>
      <c r="G7" s="46"/>
      <c r="H7" s="46">
        <v>100</v>
      </c>
      <c r="I7" s="46"/>
      <c r="J7" s="46">
        <v>1500</v>
      </c>
      <c r="K7" s="46"/>
      <c r="L7" s="47"/>
      <c r="M7" s="47"/>
      <c r="N7" s="47"/>
      <c r="O7" s="47"/>
      <c r="P7" s="47"/>
      <c r="Q7" s="59">
        <v>94.78</v>
      </c>
      <c r="R7" s="59">
        <v>91.9</v>
      </c>
      <c r="S7" s="59">
        <v>96.65</v>
      </c>
      <c r="T7" s="59">
        <v>94.68</v>
      </c>
      <c r="U7" s="52">
        <f t="shared" si="0"/>
        <v>93.269289312895268</v>
      </c>
    </row>
    <row r="8" spans="1:21" ht="15.75" customHeight="1" x14ac:dyDescent="0.15">
      <c r="A8" s="45" t="s">
        <v>81</v>
      </c>
      <c r="B8" s="47"/>
      <c r="C8" s="47"/>
      <c r="D8" s="47"/>
      <c r="E8" s="47"/>
      <c r="F8" s="47"/>
      <c r="G8" s="47"/>
      <c r="H8" s="47"/>
      <c r="I8" s="47"/>
      <c r="J8" s="47"/>
      <c r="K8" s="47">
        <v>7</v>
      </c>
      <c r="L8" s="47"/>
      <c r="M8" s="47"/>
      <c r="N8" s="47"/>
      <c r="O8" s="47"/>
      <c r="P8" s="47"/>
      <c r="Q8" s="59">
        <v>90.72</v>
      </c>
      <c r="R8" s="59">
        <v>86.92</v>
      </c>
      <c r="S8" s="59">
        <v>93.18</v>
      </c>
      <c r="T8" s="59">
        <v>89.22</v>
      </c>
      <c r="U8" s="52">
        <f t="shared" si="0"/>
        <v>88.05498353582378</v>
      </c>
    </row>
    <row r="9" spans="1:21" ht="15.75" customHeight="1" x14ac:dyDescent="0.15">
      <c r="A9" s="45" t="s">
        <v>132</v>
      </c>
      <c r="B9" s="47"/>
      <c r="C9" s="47"/>
      <c r="D9" s="47"/>
      <c r="E9" s="47"/>
      <c r="F9" s="47"/>
      <c r="G9" s="47"/>
      <c r="H9" s="47">
        <v>0.01</v>
      </c>
      <c r="I9" s="47"/>
      <c r="J9" s="47"/>
      <c r="K9" s="47"/>
      <c r="L9" s="47"/>
      <c r="M9" s="47"/>
      <c r="N9" s="47"/>
      <c r="O9" s="47"/>
      <c r="P9" s="47"/>
      <c r="Q9" s="59">
        <v>89.56</v>
      </c>
      <c r="R9" s="59">
        <v>81.58</v>
      </c>
      <c r="S9" s="59">
        <v>94.74</v>
      </c>
      <c r="T9" s="59">
        <v>90.96</v>
      </c>
      <c r="U9" s="52">
        <f t="shared" si="0"/>
        <v>86.015031876666271</v>
      </c>
    </row>
    <row r="10" spans="1:21" ht="15.75" customHeight="1" x14ac:dyDescent="0.15">
      <c r="A10" s="45" t="s">
        <v>131</v>
      </c>
      <c r="B10" s="47"/>
      <c r="C10" s="47"/>
      <c r="D10" s="47"/>
      <c r="E10" s="47"/>
      <c r="F10" s="47"/>
      <c r="G10" s="47"/>
      <c r="H10" s="47">
        <v>5.0000000000000001E-3</v>
      </c>
      <c r="I10" s="47"/>
      <c r="J10" s="47"/>
      <c r="K10" s="47"/>
      <c r="L10" s="47"/>
      <c r="M10" s="47"/>
      <c r="N10" s="47"/>
      <c r="O10" s="47"/>
      <c r="P10" s="47"/>
      <c r="Q10" s="59">
        <v>92.89</v>
      </c>
      <c r="R10" s="59">
        <v>88.95</v>
      </c>
      <c r="S10" s="59">
        <v>95.45</v>
      </c>
      <c r="T10" s="59">
        <v>92.7</v>
      </c>
      <c r="U10" s="52">
        <f t="shared" si="0"/>
        <v>90.78629232039637</v>
      </c>
    </row>
    <row r="11" spans="1:21" s="90" customFormat="1" ht="15.75" customHeight="1" x14ac:dyDescent="0.15">
      <c r="A11" s="85" t="s">
        <v>82</v>
      </c>
      <c r="B11" s="86"/>
      <c r="C11" s="86"/>
      <c r="D11" s="86"/>
      <c r="E11" s="86"/>
      <c r="F11" s="86"/>
      <c r="G11" s="86"/>
      <c r="H11" s="86"/>
      <c r="I11" s="86">
        <v>7</v>
      </c>
      <c r="J11" s="86">
        <v>1500</v>
      </c>
      <c r="K11" s="86"/>
      <c r="L11" s="86"/>
      <c r="M11" s="86"/>
      <c r="N11" s="86"/>
      <c r="O11" s="86"/>
      <c r="P11" s="86"/>
      <c r="Q11" s="88">
        <v>94.13</v>
      </c>
      <c r="R11" s="88">
        <v>90.06</v>
      </c>
      <c r="S11" s="88">
        <v>96.77</v>
      </c>
      <c r="T11" s="88">
        <v>94.76</v>
      </c>
      <c r="U11" s="89">
        <f t="shared" si="0"/>
        <v>92.350239151606971</v>
      </c>
    </row>
    <row r="12" spans="1:21" s="61" customFormat="1" ht="15.75" customHeight="1" x14ac:dyDescent="0.15">
      <c r="A12" s="45" t="s">
        <v>83</v>
      </c>
      <c r="B12" s="60">
        <v>0.55000000000000004</v>
      </c>
      <c r="C12" s="60"/>
      <c r="D12" s="60"/>
      <c r="E12" s="60"/>
      <c r="F12" s="60"/>
      <c r="G12" s="60"/>
      <c r="H12" s="60"/>
      <c r="I12" s="60"/>
      <c r="J12" s="60"/>
      <c r="K12" s="60"/>
      <c r="L12" s="60">
        <v>20</v>
      </c>
      <c r="M12" s="60" t="s">
        <v>118</v>
      </c>
      <c r="N12" s="60" t="s">
        <v>119</v>
      </c>
      <c r="O12" s="60">
        <v>0.05</v>
      </c>
      <c r="P12" s="60">
        <v>0.8</v>
      </c>
      <c r="Q12" s="60">
        <v>93.18</v>
      </c>
      <c r="R12" s="60">
        <v>88.58</v>
      </c>
      <c r="S12" s="60">
        <v>96.17</v>
      </c>
      <c r="T12" s="60">
        <v>93.76</v>
      </c>
      <c r="U12" s="58">
        <f t="shared" si="0"/>
        <v>91.096422068662932</v>
      </c>
    </row>
    <row r="13" spans="1:21" ht="15.75" customHeight="1" x14ac:dyDescent="0.15">
      <c r="A13" s="45" t="s">
        <v>125</v>
      </c>
      <c r="B13" s="71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3"/>
      <c r="Q13" s="60">
        <v>93.11</v>
      </c>
      <c r="R13" s="60">
        <v>90.06</v>
      </c>
      <c r="S13" s="60">
        <v>95.1</v>
      </c>
      <c r="T13" s="60">
        <v>92.26</v>
      </c>
      <c r="U13" s="52">
        <f t="shared" si="0"/>
        <v>91.146726634488829</v>
      </c>
    </row>
    <row r="14" spans="1:21" ht="15.75" customHeight="1" x14ac:dyDescent="0.15">
      <c r="A14" s="45" t="s">
        <v>127</v>
      </c>
      <c r="B14" s="74"/>
      <c r="C14" s="75"/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6"/>
      <c r="Q14" s="60">
        <v>93.69</v>
      </c>
      <c r="R14" s="60">
        <v>92.27</v>
      </c>
      <c r="S14" s="60">
        <v>94.62</v>
      </c>
      <c r="T14" s="60">
        <v>91.75</v>
      </c>
      <c r="U14" s="52">
        <f t="shared" si="0"/>
        <v>92.009265297250295</v>
      </c>
    </row>
    <row r="15" spans="1:21" ht="15.75" customHeight="1" x14ac:dyDescent="0.15">
      <c r="A15" s="45" t="s">
        <v>126</v>
      </c>
      <c r="B15" s="74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6"/>
      <c r="Q15" s="60">
        <v>92.18</v>
      </c>
      <c r="R15" s="60">
        <v>90.1</v>
      </c>
      <c r="S15" s="60">
        <v>93.21</v>
      </c>
      <c r="T15" s="60">
        <v>91.67</v>
      </c>
      <c r="U15" s="52">
        <f t="shared" si="0"/>
        <v>90.878219728227975</v>
      </c>
    </row>
    <row r="16" spans="1:21" ht="15.75" customHeight="1" x14ac:dyDescent="0.15">
      <c r="A16" s="50" t="s">
        <v>133</v>
      </c>
      <c r="B16" s="77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9"/>
      <c r="Q16" s="46">
        <v>93.989000000000004</v>
      </c>
      <c r="R16" s="46">
        <v>90.24</v>
      </c>
      <c r="S16" s="46">
        <v>96.41</v>
      </c>
      <c r="T16" s="46">
        <v>94.23</v>
      </c>
      <c r="U16" s="52">
        <f>(2*R16*T16)/(R16+T16)</f>
        <v>92.191849081151403</v>
      </c>
    </row>
  </sheetData>
  <mergeCells count="3">
    <mergeCell ref="A1:U1"/>
    <mergeCell ref="B2:P2"/>
    <mergeCell ref="B13:P16"/>
  </mergeCells>
  <phoneticPr fontId="9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tabSelected="1" workbookViewId="0">
      <pane xSplit="1" ySplit="2" topLeftCell="K3" activePane="bottomRight" state="frozen"/>
      <selection pane="topRight" activeCell="B1" sqref="B1"/>
      <selection pane="bottomLeft" activeCell="A3" sqref="A3"/>
      <selection pane="bottomRight" activeCell="G23" sqref="G23"/>
    </sheetView>
  </sheetViews>
  <sheetFormatPr baseColWidth="10" defaultColWidth="14.5" defaultRowHeight="15.75" customHeight="1" x14ac:dyDescent="0.15"/>
  <cols>
    <col min="1" max="1" width="68" style="62" bestFit="1" customWidth="1"/>
    <col min="2" max="2" width="9.1640625" style="62" bestFit="1" customWidth="1"/>
    <col min="3" max="3" width="15.33203125" style="62" customWidth="1"/>
    <col min="4" max="4" width="4.1640625" style="62" bestFit="1" customWidth="1"/>
    <col min="5" max="5" width="7" style="62" customWidth="1"/>
    <col min="6" max="6" width="9" style="62" bestFit="1" customWidth="1"/>
    <col min="7" max="7" width="14.6640625" style="62" bestFit="1" customWidth="1"/>
    <col min="8" max="8" width="7.1640625" style="62" bestFit="1" customWidth="1"/>
    <col min="9" max="9" width="5.1640625" style="62" bestFit="1" customWidth="1"/>
    <col min="10" max="10" width="6.1640625" style="62" bestFit="1" customWidth="1"/>
    <col min="11" max="11" width="7" style="62" bestFit="1" customWidth="1"/>
    <col min="12" max="12" width="12" style="62" bestFit="1" customWidth="1"/>
    <col min="13" max="13" width="8.83203125" style="62" bestFit="1" customWidth="1"/>
    <col min="14" max="14" width="12.33203125" style="62" bestFit="1" customWidth="1"/>
    <col min="15" max="15" width="11.1640625" style="62" bestFit="1" customWidth="1"/>
    <col min="16" max="16" width="10" style="62" bestFit="1" customWidth="1"/>
    <col min="17" max="16384" width="14.5" style="62"/>
  </cols>
  <sheetData>
    <row r="1" spans="1:21" ht="15.75" customHeight="1" x14ac:dyDescent="0.15">
      <c r="A1" s="68" t="s">
        <v>72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</row>
    <row r="2" spans="1:21" ht="15.75" customHeight="1" x14ac:dyDescent="0.15">
      <c r="B2" s="80" t="s">
        <v>73</v>
      </c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</row>
    <row r="3" spans="1:21" ht="15.75" customHeight="1" x14ac:dyDescent="0.15">
      <c r="A3" s="42" t="s">
        <v>74</v>
      </c>
      <c r="B3" s="43" t="s">
        <v>112</v>
      </c>
      <c r="C3" s="43" t="s">
        <v>157</v>
      </c>
      <c r="D3" s="43" t="s">
        <v>120</v>
      </c>
      <c r="E3" s="43" t="s">
        <v>158</v>
      </c>
      <c r="F3" s="43" t="s">
        <v>129</v>
      </c>
      <c r="G3" s="43" t="s">
        <v>130</v>
      </c>
      <c r="H3" s="43" t="s">
        <v>124</v>
      </c>
      <c r="I3" s="43" t="s">
        <v>122</v>
      </c>
      <c r="J3" s="43" t="s">
        <v>123</v>
      </c>
      <c r="K3" s="43" t="s">
        <v>121</v>
      </c>
      <c r="L3" s="44" t="s">
        <v>113</v>
      </c>
      <c r="M3" s="44" t="s">
        <v>114</v>
      </c>
      <c r="N3" s="44" t="s">
        <v>115</v>
      </c>
      <c r="O3" s="44" t="s">
        <v>116</v>
      </c>
      <c r="P3" s="44" t="s">
        <v>117</v>
      </c>
      <c r="Q3" s="43" t="s">
        <v>75</v>
      </c>
      <c r="R3" s="43" t="s">
        <v>76</v>
      </c>
      <c r="S3" s="43" t="s">
        <v>111</v>
      </c>
      <c r="T3" s="43" t="s">
        <v>77</v>
      </c>
      <c r="U3" s="43" t="s">
        <v>78</v>
      </c>
    </row>
    <row r="4" spans="1:21" ht="15.75" customHeight="1" x14ac:dyDescent="0.2">
      <c r="A4" s="45" t="s">
        <v>79</v>
      </c>
      <c r="B4" s="46">
        <v>0.4</v>
      </c>
      <c r="C4" s="46"/>
      <c r="D4" s="46"/>
      <c r="E4" s="46"/>
      <c r="F4" s="51"/>
      <c r="G4" s="46"/>
      <c r="H4" s="46"/>
      <c r="I4" s="46"/>
      <c r="J4" s="46"/>
      <c r="K4" s="46"/>
      <c r="L4" s="47"/>
      <c r="M4" s="47"/>
      <c r="N4" s="47"/>
      <c r="O4" s="47"/>
      <c r="P4" s="47"/>
      <c r="Q4" s="48">
        <v>84.34</v>
      </c>
      <c r="R4" s="48">
        <v>71.14</v>
      </c>
      <c r="S4" s="48">
        <v>98.63</v>
      </c>
      <c r="T4" s="48">
        <v>98.2</v>
      </c>
      <c r="U4" s="52">
        <f>(2*R4*T4)/(R4+T4)</f>
        <v>82.507948505964336</v>
      </c>
    </row>
    <row r="5" spans="1:21" ht="15.75" customHeight="1" x14ac:dyDescent="0.15">
      <c r="A5" s="45" t="s">
        <v>128</v>
      </c>
      <c r="B5" s="47"/>
      <c r="C5" s="47"/>
      <c r="D5" s="47"/>
      <c r="E5" s="47"/>
      <c r="F5" s="47">
        <v>1.55E-2</v>
      </c>
      <c r="G5" s="47">
        <v>10</v>
      </c>
      <c r="H5" s="47"/>
      <c r="I5" s="47"/>
      <c r="J5" s="47">
        <v>1500</v>
      </c>
      <c r="K5" s="47"/>
      <c r="L5" s="47"/>
      <c r="M5" s="47"/>
      <c r="N5" s="47"/>
      <c r="O5" s="47"/>
      <c r="P5" s="47"/>
      <c r="Q5" s="59">
        <v>95.36</v>
      </c>
      <c r="R5" s="59">
        <v>96.2</v>
      </c>
      <c r="S5" s="59">
        <v>94.84</v>
      </c>
      <c r="T5" s="59">
        <v>92</v>
      </c>
      <c r="U5" s="52">
        <f>(2*R5*T5)/(R5+T5)</f>
        <v>94.05313496280553</v>
      </c>
    </row>
    <row r="6" spans="1:21" ht="15.75" customHeight="1" x14ac:dyDescent="0.15">
      <c r="A6" s="45" t="s">
        <v>80</v>
      </c>
      <c r="B6" s="47"/>
      <c r="C6" s="47"/>
      <c r="D6" s="46">
        <v>10</v>
      </c>
      <c r="E6" s="46"/>
      <c r="F6" s="46"/>
      <c r="G6" s="46"/>
      <c r="H6" s="46"/>
      <c r="I6" s="46"/>
      <c r="J6" s="46"/>
      <c r="K6" s="46"/>
      <c r="L6" s="47"/>
      <c r="M6" s="47"/>
      <c r="N6" s="47"/>
      <c r="O6" s="47"/>
      <c r="P6" s="47"/>
      <c r="Q6" s="59">
        <v>93.18</v>
      </c>
      <c r="R6" s="59">
        <v>90.87</v>
      </c>
      <c r="S6" s="59">
        <v>94.61</v>
      </c>
      <c r="T6" s="59">
        <v>91.22</v>
      </c>
      <c r="U6" s="52">
        <f t="shared" ref="U6:U16" si="0">(2*R6*T6)/(R6+T6)</f>
        <v>91.044663627876332</v>
      </c>
    </row>
    <row r="7" spans="1:21" s="90" customFormat="1" ht="15.75" customHeight="1" x14ac:dyDescent="0.15">
      <c r="A7" s="85" t="s">
        <v>152</v>
      </c>
      <c r="B7" s="86"/>
      <c r="C7" s="86">
        <v>90</v>
      </c>
      <c r="D7" s="87"/>
      <c r="E7" s="87" t="b">
        <v>0</v>
      </c>
      <c r="F7" s="87"/>
      <c r="G7" s="87"/>
      <c r="H7" s="87">
        <v>100</v>
      </c>
      <c r="I7" s="87"/>
      <c r="J7" s="87">
        <v>1500</v>
      </c>
      <c r="K7" s="87"/>
      <c r="L7" s="86"/>
      <c r="M7" s="86"/>
      <c r="N7" s="86"/>
      <c r="O7" s="86"/>
      <c r="P7" s="86"/>
      <c r="Q7" s="88">
        <v>96.01</v>
      </c>
      <c r="R7" s="88">
        <v>96.58</v>
      </c>
      <c r="S7" s="88">
        <v>95.66</v>
      </c>
      <c r="T7" s="88">
        <v>93.210999999999999</v>
      </c>
      <c r="U7" s="89">
        <f t="shared" si="0"/>
        <v>94.865598263352837</v>
      </c>
    </row>
    <row r="8" spans="1:21" ht="15.75" customHeight="1" x14ac:dyDescent="0.15">
      <c r="A8" s="45" t="s">
        <v>81</v>
      </c>
      <c r="B8" s="47"/>
      <c r="C8" s="47"/>
      <c r="D8" s="47"/>
      <c r="E8" s="47"/>
      <c r="F8" s="47"/>
      <c r="G8" s="47"/>
      <c r="H8" s="47"/>
      <c r="I8" s="47"/>
      <c r="J8" s="47"/>
      <c r="K8" s="47">
        <v>3</v>
      </c>
      <c r="L8" s="47"/>
      <c r="M8" s="47"/>
      <c r="N8" s="47"/>
      <c r="O8" s="47"/>
      <c r="P8" s="47"/>
      <c r="Q8" s="59">
        <v>90.57</v>
      </c>
      <c r="R8" s="59">
        <v>89.16</v>
      </c>
      <c r="S8" s="59">
        <v>91.44</v>
      </c>
      <c r="T8" s="59">
        <v>86.531000000000006</v>
      </c>
      <c r="U8" s="52">
        <f t="shared" si="0"/>
        <v>87.825830122203186</v>
      </c>
    </row>
    <row r="9" spans="1:21" ht="15.75" customHeight="1" x14ac:dyDescent="0.15">
      <c r="A9" s="45" t="s">
        <v>132</v>
      </c>
      <c r="B9" s="47"/>
      <c r="C9" s="47"/>
      <c r="D9" s="47"/>
      <c r="E9" s="47"/>
      <c r="F9" s="47"/>
      <c r="G9" s="47"/>
      <c r="H9" s="47">
        <v>0.01</v>
      </c>
      <c r="I9" s="47"/>
      <c r="J9" s="47"/>
      <c r="K9" s="47"/>
      <c r="L9" s="47"/>
      <c r="M9" s="47"/>
      <c r="N9" s="47"/>
      <c r="O9" s="47"/>
      <c r="P9" s="47"/>
      <c r="Q9" s="59">
        <v>89.56</v>
      </c>
      <c r="R9" s="59">
        <v>81.58</v>
      </c>
      <c r="S9" s="59">
        <v>94.74</v>
      </c>
      <c r="T9" s="59">
        <v>90.96</v>
      </c>
      <c r="U9" s="52">
        <f t="shared" si="0"/>
        <v>86.015031876666271</v>
      </c>
    </row>
    <row r="10" spans="1:21" ht="15.75" customHeight="1" x14ac:dyDescent="0.15">
      <c r="A10" s="45" t="s">
        <v>131</v>
      </c>
      <c r="B10" s="47"/>
      <c r="C10" s="47"/>
      <c r="D10" s="47"/>
      <c r="E10" s="47"/>
      <c r="F10" s="47"/>
      <c r="G10" s="47"/>
      <c r="H10" s="47">
        <v>3.3999999999999998E-3</v>
      </c>
      <c r="I10" s="47"/>
      <c r="J10" s="47"/>
      <c r="K10" s="47"/>
      <c r="L10" s="47"/>
      <c r="M10" s="47"/>
      <c r="N10" s="47"/>
      <c r="O10" s="47"/>
      <c r="P10" s="47"/>
      <c r="Q10" s="59">
        <v>92.31</v>
      </c>
      <c r="R10" s="59">
        <v>86.69</v>
      </c>
      <c r="S10" s="59">
        <v>95.78</v>
      </c>
      <c r="T10" s="59">
        <v>92.68</v>
      </c>
      <c r="U10" s="52">
        <f t="shared" si="0"/>
        <v>89.584982996041703</v>
      </c>
    </row>
    <row r="11" spans="1:21" ht="15.75" customHeight="1" x14ac:dyDescent="0.15">
      <c r="A11" s="45" t="s">
        <v>82</v>
      </c>
      <c r="B11" s="47"/>
      <c r="C11" s="47"/>
      <c r="D11" s="47"/>
      <c r="E11" s="47"/>
      <c r="F11" s="47"/>
      <c r="G11" s="47"/>
      <c r="H11" s="47"/>
      <c r="I11" s="47">
        <v>11</v>
      </c>
      <c r="J11" s="47">
        <v>1500</v>
      </c>
      <c r="K11" s="47"/>
      <c r="L11" s="47"/>
      <c r="M11" s="47"/>
      <c r="N11" s="47"/>
      <c r="O11" s="47"/>
      <c r="P11" s="47"/>
      <c r="Q11" s="59">
        <v>95.87</v>
      </c>
      <c r="R11" s="59">
        <v>94.68</v>
      </c>
      <c r="S11" s="59">
        <v>96.6</v>
      </c>
      <c r="T11" s="59">
        <v>94.8</v>
      </c>
      <c r="U11" s="52">
        <v>94.49</v>
      </c>
    </row>
    <row r="12" spans="1:21" s="61" customFormat="1" ht="15.75" customHeight="1" x14ac:dyDescent="0.15">
      <c r="A12" s="45" t="s">
        <v>83</v>
      </c>
      <c r="B12" s="60">
        <v>0.5</v>
      </c>
      <c r="C12" s="60"/>
      <c r="D12" s="60"/>
      <c r="E12" s="60"/>
      <c r="F12" s="60"/>
      <c r="G12" s="60"/>
      <c r="H12" s="60"/>
      <c r="I12" s="60"/>
      <c r="J12" s="60"/>
      <c r="K12" s="60"/>
      <c r="L12" s="60">
        <v>10</v>
      </c>
      <c r="M12" s="60" t="s">
        <v>118</v>
      </c>
      <c r="N12" s="60" t="s">
        <v>119</v>
      </c>
      <c r="O12" s="60">
        <v>0.05</v>
      </c>
      <c r="P12" s="60">
        <v>0.8</v>
      </c>
      <c r="Q12" s="60">
        <v>93.69</v>
      </c>
      <c r="R12" s="60">
        <v>92.97</v>
      </c>
      <c r="S12" s="60">
        <v>94.14</v>
      </c>
      <c r="T12" s="60">
        <v>90.72</v>
      </c>
      <c r="U12" s="58">
        <f t="shared" si="0"/>
        <v>91.831219990200879</v>
      </c>
    </row>
    <row r="13" spans="1:21" s="61" customFormat="1" ht="15.75" customHeight="1" x14ac:dyDescent="0.15">
      <c r="A13" s="45" t="s">
        <v>173</v>
      </c>
      <c r="B13" s="60">
        <v>1.5</v>
      </c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>
        <v>93.84</v>
      </c>
      <c r="R13" s="60">
        <v>90.68</v>
      </c>
      <c r="S13" s="60">
        <v>95.78</v>
      </c>
      <c r="T13" s="60">
        <v>92.98</v>
      </c>
      <c r="U13" s="58">
        <f t="shared" si="0"/>
        <v>91.815598388326251</v>
      </c>
    </row>
    <row r="14" spans="1:21" ht="15.75" customHeight="1" x14ac:dyDescent="0.15">
      <c r="A14" s="45" t="s">
        <v>125</v>
      </c>
      <c r="B14" s="93"/>
      <c r="C14" s="93"/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60">
        <v>95.14</v>
      </c>
      <c r="R14" s="60">
        <v>95.06</v>
      </c>
      <c r="S14" s="60">
        <v>95.19</v>
      </c>
      <c r="T14" s="60">
        <v>92.42</v>
      </c>
      <c r="U14" s="52">
        <f t="shared" si="0"/>
        <v>93.721412417324501</v>
      </c>
    </row>
    <row r="15" spans="1:21" ht="15.75" customHeight="1" x14ac:dyDescent="0.15">
      <c r="A15" s="45" t="s">
        <v>127</v>
      </c>
      <c r="B15" s="93"/>
      <c r="C15" s="93"/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60">
        <v>95.36</v>
      </c>
      <c r="R15" s="60">
        <v>95.25</v>
      </c>
      <c r="S15" s="60">
        <v>95.43</v>
      </c>
      <c r="T15" s="60">
        <v>92.77</v>
      </c>
      <c r="U15" s="52">
        <f t="shared" si="0"/>
        <v>93.993644293160301</v>
      </c>
    </row>
    <row r="16" spans="1:21" ht="15.75" customHeight="1" x14ac:dyDescent="0.15">
      <c r="A16" s="45" t="s">
        <v>126</v>
      </c>
      <c r="B16" s="93"/>
      <c r="C16" s="93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60">
        <v>95.14</v>
      </c>
      <c r="R16" s="60">
        <v>95.06</v>
      </c>
      <c r="S16" s="60">
        <v>95.19</v>
      </c>
      <c r="T16" s="60">
        <v>92.421000000000006</v>
      </c>
      <c r="U16" s="52">
        <f t="shared" si="0"/>
        <v>93.721926595228339</v>
      </c>
    </row>
    <row r="17" spans="1:21" ht="15.75" customHeight="1" x14ac:dyDescent="0.15">
      <c r="A17" s="50" t="s">
        <v>133</v>
      </c>
      <c r="B17" s="93"/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46">
        <v>95.21</v>
      </c>
      <c r="R17" s="46">
        <v>94.87</v>
      </c>
      <c r="S17" s="46">
        <v>95.43</v>
      </c>
      <c r="T17" s="46">
        <v>92.75</v>
      </c>
      <c r="U17" s="52">
        <f>(2*R17*T17)/(R17+T17)</f>
        <v>93.798022598870062</v>
      </c>
    </row>
    <row r="18" spans="1:21" ht="15.75" customHeight="1" x14ac:dyDescent="0.15">
      <c r="A18" s="50" t="s">
        <v>172</v>
      </c>
      <c r="B18" s="93"/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60">
        <v>95.58</v>
      </c>
      <c r="R18" s="60">
        <v>94.68</v>
      </c>
      <c r="S18" s="60">
        <v>96.13</v>
      </c>
      <c r="T18" s="60">
        <v>93.784999999999997</v>
      </c>
      <c r="U18" s="94">
        <f>(2*R18*T18)/(R18+T18)</f>
        <v>94.230374870665642</v>
      </c>
    </row>
  </sheetData>
  <mergeCells count="3">
    <mergeCell ref="A1:U1"/>
    <mergeCell ref="B2:P2"/>
    <mergeCell ref="B14:P18"/>
  </mergeCells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6"/>
  <sheetViews>
    <sheetView workbookViewId="0">
      <selection activeCell="E23" sqref="E23"/>
    </sheetView>
  </sheetViews>
  <sheetFormatPr baseColWidth="10" defaultColWidth="14.5" defaultRowHeight="15.75" customHeight="1" x14ac:dyDescent="0.15"/>
  <cols>
    <col min="1" max="1" width="72.5" customWidth="1"/>
  </cols>
  <sheetData>
    <row r="2" spans="1:8" ht="15.75" customHeight="1" x14ac:dyDescent="0.15">
      <c r="A2" s="63" t="s">
        <v>84</v>
      </c>
      <c r="B2" s="82" t="s">
        <v>171</v>
      </c>
      <c r="C2" s="83"/>
      <c r="D2" s="83"/>
      <c r="E2" s="83"/>
      <c r="F2" s="83"/>
      <c r="G2" s="83"/>
      <c r="H2" s="84"/>
    </row>
    <row r="3" spans="1:8" ht="15.75" customHeight="1" x14ac:dyDescent="0.15">
      <c r="A3" s="47" t="s">
        <v>85</v>
      </c>
      <c r="B3" s="81" t="s">
        <v>161</v>
      </c>
      <c r="C3" s="81"/>
      <c r="D3" s="81"/>
      <c r="E3" s="81"/>
      <c r="F3" s="81"/>
      <c r="G3" s="81"/>
      <c r="H3" s="81"/>
    </row>
    <row r="4" spans="1:8" ht="15.75" customHeight="1" x14ac:dyDescent="0.15">
      <c r="A4" s="47" t="s">
        <v>86</v>
      </c>
      <c r="B4" s="81" t="s">
        <v>160</v>
      </c>
      <c r="C4" s="81"/>
      <c r="D4" s="81"/>
      <c r="E4" s="81"/>
      <c r="F4" s="81"/>
      <c r="G4" s="81"/>
      <c r="H4" s="81"/>
    </row>
    <row r="5" spans="1:8" ht="15.75" customHeight="1" x14ac:dyDescent="0.15">
      <c r="A5" s="47" t="s">
        <v>87</v>
      </c>
      <c r="B5" s="81" t="s">
        <v>162</v>
      </c>
      <c r="C5" s="81"/>
      <c r="D5" s="81"/>
      <c r="E5" s="81"/>
      <c r="F5" s="81"/>
      <c r="G5" s="81"/>
      <c r="H5" s="81"/>
    </row>
    <row r="6" spans="1:8" ht="15.75" customHeight="1" x14ac:dyDescent="0.15">
      <c r="A6" s="47" t="s">
        <v>88</v>
      </c>
      <c r="B6" s="81" t="s">
        <v>163</v>
      </c>
      <c r="C6" s="81"/>
      <c r="D6" s="81"/>
      <c r="E6" s="81"/>
      <c r="F6" s="81"/>
      <c r="G6" s="81"/>
      <c r="H6" s="81"/>
    </row>
    <row r="7" spans="1:8" ht="15.75" customHeight="1" x14ac:dyDescent="0.15">
      <c r="A7" s="47" t="s">
        <v>89</v>
      </c>
      <c r="B7" s="81" t="s">
        <v>164</v>
      </c>
      <c r="C7" s="81"/>
      <c r="D7" s="81"/>
      <c r="E7" s="81"/>
      <c r="F7" s="81"/>
      <c r="G7" s="81"/>
      <c r="H7" s="81"/>
    </row>
    <row r="8" spans="1:8" ht="15.75" customHeight="1" x14ac:dyDescent="0.15">
      <c r="A8" s="47" t="s">
        <v>90</v>
      </c>
      <c r="B8" s="81" t="s">
        <v>165</v>
      </c>
      <c r="C8" s="81"/>
      <c r="D8" s="81"/>
      <c r="E8" s="81"/>
      <c r="F8" s="81"/>
      <c r="G8" s="81"/>
      <c r="H8" s="81"/>
    </row>
    <row r="9" spans="1:8" ht="15.75" customHeight="1" x14ac:dyDescent="0.15">
      <c r="A9" s="47" t="s">
        <v>91</v>
      </c>
      <c r="B9" s="81" t="s">
        <v>166</v>
      </c>
      <c r="C9" s="81"/>
      <c r="D9" s="81"/>
      <c r="E9" s="81"/>
      <c r="F9" s="81"/>
      <c r="G9" s="81"/>
      <c r="H9" s="81"/>
    </row>
    <row r="10" spans="1:8" ht="15.75" customHeight="1" x14ac:dyDescent="0.15">
      <c r="A10" s="47" t="s">
        <v>92</v>
      </c>
      <c r="B10" s="81" t="s">
        <v>102</v>
      </c>
      <c r="C10" s="81"/>
      <c r="D10" s="81"/>
      <c r="E10" s="81"/>
      <c r="F10" s="81"/>
      <c r="G10" s="81"/>
      <c r="H10" s="81"/>
    </row>
    <row r="11" spans="1:8" ht="15.75" customHeight="1" x14ac:dyDescent="0.15">
      <c r="A11" s="47" t="s">
        <v>93</v>
      </c>
      <c r="B11" s="81" t="s">
        <v>159</v>
      </c>
      <c r="C11" s="81"/>
      <c r="D11" s="81"/>
      <c r="E11" s="81"/>
      <c r="F11" s="81"/>
      <c r="G11" s="81"/>
      <c r="H11" s="81"/>
    </row>
    <row r="12" spans="1:8" ht="15.75" customHeight="1" x14ac:dyDescent="0.15">
      <c r="A12" s="47" t="s">
        <v>94</v>
      </c>
      <c r="B12" s="81" t="s">
        <v>167</v>
      </c>
      <c r="C12" s="81"/>
      <c r="D12" s="81"/>
      <c r="E12" s="81"/>
      <c r="F12" s="81"/>
      <c r="G12" s="81"/>
      <c r="H12" s="81"/>
    </row>
    <row r="13" spans="1:8" ht="15.75" customHeight="1" x14ac:dyDescent="0.15">
      <c r="A13" s="47" t="s">
        <v>95</v>
      </c>
      <c r="B13" s="81" t="s">
        <v>168</v>
      </c>
      <c r="C13" s="81"/>
      <c r="D13" s="81"/>
      <c r="E13" s="81"/>
      <c r="F13" s="81"/>
      <c r="G13" s="81"/>
      <c r="H13" s="81"/>
    </row>
    <row r="14" spans="1:8" ht="15.75" customHeight="1" x14ac:dyDescent="0.15">
      <c r="A14" s="47" t="s">
        <v>96</v>
      </c>
      <c r="B14" s="81" t="s">
        <v>169</v>
      </c>
      <c r="C14" s="81"/>
      <c r="D14" s="81"/>
      <c r="E14" s="81"/>
      <c r="F14" s="81"/>
      <c r="G14" s="81"/>
      <c r="H14" s="81"/>
    </row>
    <row r="15" spans="1:8" ht="15.75" customHeight="1" x14ac:dyDescent="0.15">
      <c r="A15" s="47" t="s">
        <v>97</v>
      </c>
      <c r="B15" s="81" t="s">
        <v>152</v>
      </c>
      <c r="C15" s="81"/>
      <c r="D15" s="81"/>
      <c r="E15" s="81"/>
      <c r="F15" s="81"/>
      <c r="G15" s="81"/>
      <c r="H15" s="81"/>
    </row>
    <row r="16" spans="1:8" ht="15.75" customHeight="1" x14ac:dyDescent="0.15">
      <c r="A16" s="64" t="s">
        <v>98</v>
      </c>
      <c r="B16" s="81" t="s">
        <v>170</v>
      </c>
      <c r="C16" s="81"/>
      <c r="D16" s="81"/>
      <c r="E16" s="81"/>
      <c r="F16" s="81"/>
      <c r="G16" s="81"/>
      <c r="H16" s="81"/>
    </row>
  </sheetData>
  <mergeCells count="15">
    <mergeCell ref="B2:H2"/>
    <mergeCell ref="B3:H3"/>
    <mergeCell ref="B4:H4"/>
    <mergeCell ref="B10:H10"/>
    <mergeCell ref="B11:H11"/>
    <mergeCell ref="B5:H5"/>
    <mergeCell ref="B6:H6"/>
    <mergeCell ref="B7:H7"/>
    <mergeCell ref="B8:H8"/>
    <mergeCell ref="B9:H9"/>
    <mergeCell ref="B12:H12"/>
    <mergeCell ref="B13:H13"/>
    <mergeCell ref="B14:H14"/>
    <mergeCell ref="B15:H15"/>
    <mergeCell ref="B16:H16"/>
  </mergeCells>
  <phoneticPr fontId="9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Weekly Schedule</vt:lpstr>
      <vt:lpstr>Data Charatcerization</vt:lpstr>
      <vt:lpstr>Data Preprocessing</vt:lpstr>
      <vt:lpstr>Hypertuning without pca</vt:lpstr>
      <vt:lpstr>Hyper Tuning with pca</vt:lpstr>
      <vt:lpstr>hyper tuning after laso reg</vt:lpstr>
      <vt:lpstr>hyper tuning with rf features</vt:lpstr>
      <vt:lpstr>hyper tuning with outlier treat</vt:lpstr>
      <vt:lpstr>Consolidation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2017-10-03T05:50:44Z</cp:lastPrinted>
  <dcterms:created xsi:type="dcterms:W3CDTF">2017-09-14T14:55:18Z</dcterms:created>
  <dcterms:modified xsi:type="dcterms:W3CDTF">2017-10-09T05:51:45Z</dcterms:modified>
</cp:coreProperties>
</file>