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4660" yWindow="40" windowWidth="17520" windowHeight="14660" activeTab="5"/>
  </bookViews>
  <sheets>
    <sheet name="WT HL60" sheetId="1" r:id="rId1"/>
    <sheet name="R38+ HL60" sheetId="8" r:id="rId2"/>
    <sheet name="R38- HL60" sheetId="7" r:id="rId3"/>
    <sheet name="K562" sheetId="6" r:id="rId4"/>
    <sheet name="NB4" sheetId="5" r:id="rId5"/>
    <sheet name="U937" sheetId="4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4" i="4" l="1"/>
  <c r="K63" i="4"/>
  <c r="F64" i="4"/>
  <c r="J63" i="4"/>
  <c r="G63" i="4"/>
  <c r="K62" i="4"/>
  <c r="F63" i="4"/>
  <c r="J62" i="4"/>
  <c r="G62" i="4"/>
  <c r="K61" i="4"/>
  <c r="F62" i="4"/>
  <c r="J61" i="4"/>
  <c r="K60" i="4"/>
  <c r="F61" i="4"/>
  <c r="J60" i="4"/>
  <c r="G57" i="4"/>
  <c r="K56" i="4"/>
  <c r="F57" i="4"/>
  <c r="J56" i="4"/>
  <c r="G56" i="4"/>
  <c r="K55" i="4"/>
  <c r="F56" i="4"/>
  <c r="J55" i="4"/>
  <c r="G55" i="4"/>
  <c r="K54" i="4"/>
  <c r="F55" i="4"/>
  <c r="J54" i="4"/>
  <c r="K53" i="4"/>
  <c r="F54" i="4"/>
  <c r="J53" i="4"/>
  <c r="G50" i="4"/>
  <c r="K49" i="4"/>
  <c r="F50" i="4"/>
  <c r="J49" i="4"/>
  <c r="G49" i="4"/>
  <c r="K48" i="4"/>
  <c r="F49" i="4"/>
  <c r="J48" i="4"/>
  <c r="G48" i="4"/>
  <c r="K47" i="4"/>
  <c r="F48" i="4"/>
  <c r="J47" i="4"/>
  <c r="K46" i="4"/>
  <c r="F47" i="4"/>
  <c r="J46" i="4"/>
  <c r="G43" i="4"/>
  <c r="K42" i="4"/>
  <c r="F43" i="4"/>
  <c r="J42" i="4"/>
  <c r="G42" i="4"/>
  <c r="K41" i="4"/>
  <c r="F42" i="4"/>
  <c r="J41" i="4"/>
  <c r="G41" i="4"/>
  <c r="K40" i="4"/>
  <c r="F41" i="4"/>
  <c r="J40" i="4"/>
  <c r="K39" i="4"/>
  <c r="F40" i="4"/>
  <c r="J39" i="4"/>
  <c r="G36" i="4"/>
  <c r="K35" i="4"/>
  <c r="F36" i="4"/>
  <c r="J35" i="4"/>
  <c r="G35" i="4"/>
  <c r="K34" i="4"/>
  <c r="F35" i="4"/>
  <c r="J34" i="4"/>
  <c r="G34" i="4"/>
  <c r="K33" i="4"/>
  <c r="F34" i="4"/>
  <c r="J33" i="4"/>
  <c r="K32" i="4"/>
  <c r="F33" i="4"/>
  <c r="J32" i="4"/>
  <c r="G29" i="4"/>
  <c r="K28" i="4"/>
  <c r="F29" i="4"/>
  <c r="J28" i="4"/>
  <c r="G28" i="4"/>
  <c r="K27" i="4"/>
  <c r="F28" i="4"/>
  <c r="J27" i="4"/>
  <c r="G27" i="4"/>
  <c r="K26" i="4"/>
  <c r="F27" i="4"/>
  <c r="J26" i="4"/>
  <c r="K25" i="4"/>
  <c r="F26" i="4"/>
  <c r="J25" i="4"/>
  <c r="G22" i="4"/>
  <c r="K21" i="4"/>
  <c r="F22" i="4"/>
  <c r="J21" i="4"/>
  <c r="G21" i="4"/>
  <c r="K20" i="4"/>
  <c r="F21" i="4"/>
  <c r="J20" i="4"/>
  <c r="G20" i="4"/>
  <c r="K19" i="4"/>
  <c r="F20" i="4"/>
  <c r="J19" i="4"/>
  <c r="K18" i="4"/>
  <c r="F19" i="4"/>
  <c r="J18" i="4"/>
  <c r="G15" i="4"/>
  <c r="K14" i="4"/>
  <c r="F15" i="4"/>
  <c r="J14" i="4"/>
  <c r="G14" i="4"/>
  <c r="K13" i="4"/>
  <c r="F14" i="4"/>
  <c r="J13" i="4"/>
  <c r="G13" i="4"/>
  <c r="K12" i="4"/>
  <c r="F13" i="4"/>
  <c r="J12" i="4"/>
  <c r="K11" i="4"/>
  <c r="F12" i="4"/>
  <c r="J11" i="4"/>
  <c r="G8" i="4"/>
  <c r="K7" i="4"/>
  <c r="F8" i="4"/>
  <c r="J7" i="4"/>
  <c r="G7" i="4"/>
  <c r="K6" i="4"/>
  <c r="F7" i="4"/>
  <c r="J6" i="4"/>
  <c r="G6" i="4"/>
  <c r="K5" i="4"/>
  <c r="F6" i="4"/>
  <c r="J5" i="4"/>
  <c r="K4" i="4"/>
  <c r="F5" i="4"/>
  <c r="J4" i="4"/>
  <c r="G64" i="5"/>
  <c r="K63" i="5"/>
  <c r="F64" i="5"/>
  <c r="J63" i="5"/>
  <c r="G63" i="5"/>
  <c r="K62" i="5"/>
  <c r="F63" i="5"/>
  <c r="J62" i="5"/>
  <c r="G62" i="5"/>
  <c r="K61" i="5"/>
  <c r="F62" i="5"/>
  <c r="J61" i="5"/>
  <c r="K60" i="5"/>
  <c r="F61" i="5"/>
  <c r="J60" i="5"/>
  <c r="G57" i="5"/>
  <c r="K56" i="5"/>
  <c r="F57" i="5"/>
  <c r="J56" i="5"/>
  <c r="G56" i="5"/>
  <c r="K55" i="5"/>
  <c r="F56" i="5"/>
  <c r="J55" i="5"/>
  <c r="G55" i="5"/>
  <c r="K54" i="5"/>
  <c r="F55" i="5"/>
  <c r="J54" i="5"/>
  <c r="K53" i="5"/>
  <c r="F54" i="5"/>
  <c r="J53" i="5"/>
  <c r="G50" i="5"/>
  <c r="K49" i="5"/>
  <c r="F50" i="5"/>
  <c r="J49" i="5"/>
  <c r="G49" i="5"/>
  <c r="K48" i="5"/>
  <c r="F49" i="5"/>
  <c r="J48" i="5"/>
  <c r="G48" i="5"/>
  <c r="K47" i="5"/>
  <c r="F48" i="5"/>
  <c r="J47" i="5"/>
  <c r="K46" i="5"/>
  <c r="F47" i="5"/>
  <c r="J46" i="5"/>
  <c r="G43" i="5"/>
  <c r="K42" i="5"/>
  <c r="F43" i="5"/>
  <c r="J42" i="5"/>
  <c r="G42" i="5"/>
  <c r="K41" i="5"/>
  <c r="F42" i="5"/>
  <c r="J41" i="5"/>
  <c r="G41" i="5"/>
  <c r="K40" i="5"/>
  <c r="F41" i="5"/>
  <c r="J40" i="5"/>
  <c r="K39" i="5"/>
  <c r="F40" i="5"/>
  <c r="J39" i="5"/>
  <c r="G36" i="5"/>
  <c r="K35" i="5"/>
  <c r="F36" i="5"/>
  <c r="J35" i="5"/>
  <c r="G35" i="5"/>
  <c r="K34" i="5"/>
  <c r="F35" i="5"/>
  <c r="J34" i="5"/>
  <c r="G34" i="5"/>
  <c r="K33" i="5"/>
  <c r="F34" i="5"/>
  <c r="J33" i="5"/>
  <c r="K32" i="5"/>
  <c r="F33" i="5"/>
  <c r="J32" i="5"/>
  <c r="G29" i="5"/>
  <c r="K28" i="5"/>
  <c r="F29" i="5"/>
  <c r="J28" i="5"/>
  <c r="G28" i="5"/>
  <c r="K27" i="5"/>
  <c r="F28" i="5"/>
  <c r="J27" i="5"/>
  <c r="G27" i="5"/>
  <c r="K26" i="5"/>
  <c r="F27" i="5"/>
  <c r="J26" i="5"/>
  <c r="K25" i="5"/>
  <c r="F26" i="5"/>
  <c r="J25" i="5"/>
  <c r="G22" i="5"/>
  <c r="K21" i="5"/>
  <c r="F22" i="5"/>
  <c r="J21" i="5"/>
  <c r="G21" i="5"/>
  <c r="K20" i="5"/>
  <c r="F21" i="5"/>
  <c r="J20" i="5"/>
  <c r="G20" i="5"/>
  <c r="K19" i="5"/>
  <c r="F20" i="5"/>
  <c r="J19" i="5"/>
  <c r="K18" i="5"/>
  <c r="F19" i="5"/>
  <c r="J18" i="5"/>
  <c r="G15" i="5"/>
  <c r="K14" i="5"/>
  <c r="F15" i="5"/>
  <c r="J14" i="5"/>
  <c r="G14" i="5"/>
  <c r="K13" i="5"/>
  <c r="F14" i="5"/>
  <c r="J13" i="5"/>
  <c r="G13" i="5"/>
  <c r="K12" i="5"/>
  <c r="F13" i="5"/>
  <c r="J12" i="5"/>
  <c r="K11" i="5"/>
  <c r="F12" i="5"/>
  <c r="J11" i="5"/>
  <c r="G8" i="5"/>
  <c r="K7" i="5"/>
  <c r="F8" i="5"/>
  <c r="J7" i="5"/>
  <c r="G7" i="5"/>
  <c r="K6" i="5"/>
  <c r="F7" i="5"/>
  <c r="J6" i="5"/>
  <c r="G6" i="5"/>
  <c r="K5" i="5"/>
  <c r="F6" i="5"/>
  <c r="J5" i="5"/>
  <c r="K4" i="5"/>
  <c r="F5" i="5"/>
  <c r="J4" i="5"/>
  <c r="G64" i="6"/>
  <c r="K63" i="6"/>
  <c r="F64" i="6"/>
  <c r="J63" i="6"/>
  <c r="G63" i="6"/>
  <c r="K62" i="6"/>
  <c r="F63" i="6"/>
  <c r="J62" i="6"/>
  <c r="G62" i="6"/>
  <c r="K61" i="6"/>
  <c r="F62" i="6"/>
  <c r="J61" i="6"/>
  <c r="K60" i="6"/>
  <c r="F61" i="6"/>
  <c r="J60" i="6"/>
  <c r="G57" i="6"/>
  <c r="K56" i="6"/>
  <c r="F57" i="6"/>
  <c r="J56" i="6"/>
  <c r="G56" i="6"/>
  <c r="K55" i="6"/>
  <c r="F56" i="6"/>
  <c r="J55" i="6"/>
  <c r="G55" i="6"/>
  <c r="K54" i="6"/>
  <c r="F55" i="6"/>
  <c r="J54" i="6"/>
  <c r="K53" i="6"/>
  <c r="F54" i="6"/>
  <c r="J53" i="6"/>
  <c r="G50" i="6"/>
  <c r="K49" i="6"/>
  <c r="F50" i="6"/>
  <c r="J49" i="6"/>
  <c r="G49" i="6"/>
  <c r="K48" i="6"/>
  <c r="F49" i="6"/>
  <c r="J48" i="6"/>
  <c r="G48" i="6"/>
  <c r="K47" i="6"/>
  <c r="F48" i="6"/>
  <c r="J47" i="6"/>
  <c r="K46" i="6"/>
  <c r="F47" i="6"/>
  <c r="J46" i="6"/>
  <c r="G43" i="6"/>
  <c r="K42" i="6"/>
  <c r="F43" i="6"/>
  <c r="J42" i="6"/>
  <c r="G42" i="6"/>
  <c r="K41" i="6"/>
  <c r="F42" i="6"/>
  <c r="J41" i="6"/>
  <c r="G41" i="6"/>
  <c r="K40" i="6"/>
  <c r="F41" i="6"/>
  <c r="J40" i="6"/>
  <c r="K39" i="6"/>
  <c r="F40" i="6"/>
  <c r="J39" i="6"/>
  <c r="G36" i="6"/>
  <c r="K35" i="6"/>
  <c r="F36" i="6"/>
  <c r="J35" i="6"/>
  <c r="G35" i="6"/>
  <c r="K34" i="6"/>
  <c r="F35" i="6"/>
  <c r="J34" i="6"/>
  <c r="G34" i="6"/>
  <c r="K33" i="6"/>
  <c r="F34" i="6"/>
  <c r="J33" i="6"/>
  <c r="K32" i="6"/>
  <c r="F33" i="6"/>
  <c r="J32" i="6"/>
  <c r="G29" i="6"/>
  <c r="K28" i="6"/>
  <c r="F29" i="6"/>
  <c r="J28" i="6"/>
  <c r="G28" i="6"/>
  <c r="K27" i="6"/>
  <c r="F28" i="6"/>
  <c r="J27" i="6"/>
  <c r="G27" i="6"/>
  <c r="K26" i="6"/>
  <c r="F27" i="6"/>
  <c r="J26" i="6"/>
  <c r="K25" i="6"/>
  <c r="F26" i="6"/>
  <c r="J25" i="6"/>
  <c r="G22" i="6"/>
  <c r="K21" i="6"/>
  <c r="F22" i="6"/>
  <c r="J21" i="6"/>
  <c r="G21" i="6"/>
  <c r="K20" i="6"/>
  <c r="F21" i="6"/>
  <c r="J20" i="6"/>
  <c r="G20" i="6"/>
  <c r="K19" i="6"/>
  <c r="F20" i="6"/>
  <c r="J19" i="6"/>
  <c r="K18" i="6"/>
  <c r="F19" i="6"/>
  <c r="J18" i="6"/>
  <c r="G15" i="6"/>
  <c r="K14" i="6"/>
  <c r="F15" i="6"/>
  <c r="J14" i="6"/>
  <c r="G14" i="6"/>
  <c r="K13" i="6"/>
  <c r="F14" i="6"/>
  <c r="J13" i="6"/>
  <c r="G13" i="6"/>
  <c r="K12" i="6"/>
  <c r="F13" i="6"/>
  <c r="J12" i="6"/>
  <c r="K11" i="6"/>
  <c r="F12" i="6"/>
  <c r="J11" i="6"/>
  <c r="G8" i="6"/>
  <c r="K7" i="6"/>
  <c r="F8" i="6"/>
  <c r="J7" i="6"/>
  <c r="G7" i="6"/>
  <c r="K6" i="6"/>
  <c r="F7" i="6"/>
  <c r="J6" i="6"/>
  <c r="G6" i="6"/>
  <c r="K5" i="6"/>
  <c r="F6" i="6"/>
  <c r="J5" i="6"/>
  <c r="K4" i="6"/>
  <c r="F5" i="6"/>
  <c r="J4" i="6"/>
  <c r="G64" i="7"/>
  <c r="K63" i="7"/>
  <c r="F64" i="7"/>
  <c r="J63" i="7"/>
  <c r="G63" i="7"/>
  <c r="K62" i="7"/>
  <c r="F63" i="7"/>
  <c r="J62" i="7"/>
  <c r="G62" i="7"/>
  <c r="K61" i="7"/>
  <c r="F62" i="7"/>
  <c r="J61" i="7"/>
  <c r="K60" i="7"/>
  <c r="F61" i="7"/>
  <c r="J60" i="7"/>
  <c r="G57" i="7"/>
  <c r="K56" i="7"/>
  <c r="F57" i="7"/>
  <c r="J56" i="7"/>
  <c r="G56" i="7"/>
  <c r="K55" i="7"/>
  <c r="F56" i="7"/>
  <c r="J55" i="7"/>
  <c r="G55" i="7"/>
  <c r="K54" i="7"/>
  <c r="F55" i="7"/>
  <c r="J54" i="7"/>
  <c r="K53" i="7"/>
  <c r="F54" i="7"/>
  <c r="J53" i="7"/>
  <c r="G50" i="7"/>
  <c r="K49" i="7"/>
  <c r="F50" i="7"/>
  <c r="J49" i="7"/>
  <c r="G49" i="7"/>
  <c r="K48" i="7"/>
  <c r="F49" i="7"/>
  <c r="J48" i="7"/>
  <c r="G48" i="7"/>
  <c r="K47" i="7"/>
  <c r="F48" i="7"/>
  <c r="J47" i="7"/>
  <c r="K46" i="7"/>
  <c r="F47" i="7"/>
  <c r="J46" i="7"/>
  <c r="G43" i="7"/>
  <c r="K42" i="7"/>
  <c r="F43" i="7"/>
  <c r="J42" i="7"/>
  <c r="G42" i="7"/>
  <c r="K41" i="7"/>
  <c r="F42" i="7"/>
  <c r="J41" i="7"/>
  <c r="G41" i="7"/>
  <c r="K40" i="7"/>
  <c r="F41" i="7"/>
  <c r="J40" i="7"/>
  <c r="K39" i="7"/>
  <c r="F40" i="7"/>
  <c r="J39" i="7"/>
  <c r="G36" i="7"/>
  <c r="K35" i="7"/>
  <c r="F36" i="7"/>
  <c r="J35" i="7"/>
  <c r="G35" i="7"/>
  <c r="K34" i="7"/>
  <c r="F35" i="7"/>
  <c r="J34" i="7"/>
  <c r="G34" i="7"/>
  <c r="K33" i="7"/>
  <c r="F34" i="7"/>
  <c r="J33" i="7"/>
  <c r="K32" i="7"/>
  <c r="F33" i="7"/>
  <c r="J32" i="7"/>
  <c r="G29" i="7"/>
  <c r="K28" i="7"/>
  <c r="F29" i="7"/>
  <c r="J28" i="7"/>
  <c r="G28" i="7"/>
  <c r="K27" i="7"/>
  <c r="F28" i="7"/>
  <c r="J27" i="7"/>
  <c r="G27" i="7"/>
  <c r="K26" i="7"/>
  <c r="F27" i="7"/>
  <c r="J26" i="7"/>
  <c r="K25" i="7"/>
  <c r="F26" i="7"/>
  <c r="J25" i="7"/>
  <c r="G22" i="7"/>
  <c r="K21" i="7"/>
  <c r="F22" i="7"/>
  <c r="J21" i="7"/>
  <c r="G21" i="7"/>
  <c r="K20" i="7"/>
  <c r="F21" i="7"/>
  <c r="J20" i="7"/>
  <c r="G20" i="7"/>
  <c r="K19" i="7"/>
  <c r="F20" i="7"/>
  <c r="J19" i="7"/>
  <c r="K18" i="7"/>
  <c r="F19" i="7"/>
  <c r="J18" i="7"/>
  <c r="G15" i="7"/>
  <c r="K14" i="7"/>
  <c r="F15" i="7"/>
  <c r="J14" i="7"/>
  <c r="G14" i="7"/>
  <c r="K13" i="7"/>
  <c r="F14" i="7"/>
  <c r="J13" i="7"/>
  <c r="G13" i="7"/>
  <c r="K12" i="7"/>
  <c r="F13" i="7"/>
  <c r="J12" i="7"/>
  <c r="K11" i="7"/>
  <c r="F12" i="7"/>
  <c r="J11" i="7"/>
  <c r="G8" i="7"/>
  <c r="K7" i="7"/>
  <c r="F8" i="7"/>
  <c r="J7" i="7"/>
  <c r="G7" i="7"/>
  <c r="K6" i="7"/>
  <c r="F7" i="7"/>
  <c r="J6" i="7"/>
  <c r="G6" i="7"/>
  <c r="K5" i="7"/>
  <c r="F6" i="7"/>
  <c r="J5" i="7"/>
  <c r="K4" i="7"/>
  <c r="F5" i="7"/>
  <c r="J4" i="7"/>
  <c r="G64" i="8"/>
  <c r="K63" i="8"/>
  <c r="F64" i="8"/>
  <c r="J63" i="8"/>
  <c r="G63" i="8"/>
  <c r="K62" i="8"/>
  <c r="F63" i="8"/>
  <c r="J62" i="8"/>
  <c r="G62" i="8"/>
  <c r="K61" i="8"/>
  <c r="F62" i="8"/>
  <c r="J61" i="8"/>
  <c r="K60" i="8"/>
  <c r="F61" i="8"/>
  <c r="J60" i="8"/>
  <c r="G57" i="8"/>
  <c r="K56" i="8"/>
  <c r="F57" i="8"/>
  <c r="J56" i="8"/>
  <c r="G56" i="8"/>
  <c r="K55" i="8"/>
  <c r="F56" i="8"/>
  <c r="J55" i="8"/>
  <c r="G55" i="8"/>
  <c r="K54" i="8"/>
  <c r="F55" i="8"/>
  <c r="J54" i="8"/>
  <c r="K53" i="8"/>
  <c r="F54" i="8"/>
  <c r="J53" i="8"/>
  <c r="G50" i="8"/>
  <c r="K49" i="8"/>
  <c r="F50" i="8"/>
  <c r="J49" i="8"/>
  <c r="G49" i="8"/>
  <c r="K48" i="8"/>
  <c r="F49" i="8"/>
  <c r="J48" i="8"/>
  <c r="G48" i="8"/>
  <c r="K47" i="8"/>
  <c r="F48" i="8"/>
  <c r="J47" i="8"/>
  <c r="K46" i="8"/>
  <c r="F47" i="8"/>
  <c r="J46" i="8"/>
  <c r="G43" i="8"/>
  <c r="K42" i="8"/>
  <c r="F43" i="8"/>
  <c r="J42" i="8"/>
  <c r="G42" i="8"/>
  <c r="K41" i="8"/>
  <c r="F42" i="8"/>
  <c r="J41" i="8"/>
  <c r="G41" i="8"/>
  <c r="K40" i="8"/>
  <c r="F41" i="8"/>
  <c r="J40" i="8"/>
  <c r="K39" i="8"/>
  <c r="F40" i="8"/>
  <c r="J39" i="8"/>
  <c r="G36" i="8"/>
  <c r="K35" i="8"/>
  <c r="F36" i="8"/>
  <c r="J35" i="8"/>
  <c r="G35" i="8"/>
  <c r="K34" i="8"/>
  <c r="F35" i="8"/>
  <c r="J34" i="8"/>
  <c r="G34" i="8"/>
  <c r="K33" i="8"/>
  <c r="F34" i="8"/>
  <c r="J33" i="8"/>
  <c r="K32" i="8"/>
  <c r="F33" i="8"/>
  <c r="J32" i="8"/>
  <c r="G29" i="8"/>
  <c r="K28" i="8"/>
  <c r="F29" i="8"/>
  <c r="J28" i="8"/>
  <c r="G28" i="8"/>
  <c r="K27" i="8"/>
  <c r="F28" i="8"/>
  <c r="J27" i="8"/>
  <c r="G27" i="8"/>
  <c r="K26" i="8"/>
  <c r="F27" i="8"/>
  <c r="J26" i="8"/>
  <c r="K25" i="8"/>
  <c r="F26" i="8"/>
  <c r="J25" i="8"/>
  <c r="G22" i="8"/>
  <c r="K21" i="8"/>
  <c r="F22" i="8"/>
  <c r="J21" i="8"/>
  <c r="G21" i="8"/>
  <c r="K20" i="8"/>
  <c r="F21" i="8"/>
  <c r="J20" i="8"/>
  <c r="G20" i="8"/>
  <c r="K19" i="8"/>
  <c r="F20" i="8"/>
  <c r="J19" i="8"/>
  <c r="K18" i="8"/>
  <c r="F19" i="8"/>
  <c r="J18" i="8"/>
  <c r="G15" i="8"/>
  <c r="K14" i="8"/>
  <c r="F15" i="8"/>
  <c r="J14" i="8"/>
  <c r="G14" i="8"/>
  <c r="K13" i="8"/>
  <c r="F14" i="8"/>
  <c r="J13" i="8"/>
  <c r="G13" i="8"/>
  <c r="K12" i="8"/>
  <c r="F13" i="8"/>
  <c r="J12" i="8"/>
  <c r="K11" i="8"/>
  <c r="F12" i="8"/>
  <c r="J11" i="8"/>
  <c r="G8" i="8"/>
  <c r="K7" i="8"/>
  <c r="F8" i="8"/>
  <c r="J7" i="8"/>
  <c r="G7" i="8"/>
  <c r="K6" i="8"/>
  <c r="F7" i="8"/>
  <c r="J6" i="8"/>
  <c r="G6" i="8"/>
  <c r="K5" i="8"/>
  <c r="F6" i="8"/>
  <c r="J5" i="8"/>
  <c r="K4" i="8"/>
  <c r="F5" i="8"/>
  <c r="J4" i="8"/>
  <c r="G64" i="1"/>
  <c r="K63" i="1"/>
  <c r="F64" i="1"/>
  <c r="J63" i="1"/>
  <c r="G63" i="1"/>
  <c r="K62" i="1"/>
  <c r="F63" i="1"/>
  <c r="J62" i="1"/>
  <c r="G62" i="1"/>
  <c r="K61" i="1"/>
  <c r="F62" i="1"/>
  <c r="J61" i="1"/>
  <c r="K60" i="1"/>
  <c r="F61" i="1"/>
  <c r="J60" i="1"/>
  <c r="G57" i="1"/>
  <c r="K56" i="1"/>
  <c r="F57" i="1"/>
  <c r="J56" i="1"/>
  <c r="G56" i="1"/>
  <c r="K55" i="1"/>
  <c r="F56" i="1"/>
  <c r="J55" i="1"/>
  <c r="G55" i="1"/>
  <c r="K54" i="1"/>
  <c r="F55" i="1"/>
  <c r="J54" i="1"/>
  <c r="K53" i="1"/>
  <c r="F54" i="1"/>
  <c r="J53" i="1"/>
  <c r="G50" i="1"/>
  <c r="K49" i="1"/>
  <c r="F50" i="1"/>
  <c r="J49" i="1"/>
  <c r="G49" i="1"/>
  <c r="K48" i="1"/>
  <c r="F49" i="1"/>
  <c r="J48" i="1"/>
  <c r="G48" i="1"/>
  <c r="K47" i="1"/>
  <c r="F48" i="1"/>
  <c r="J47" i="1"/>
  <c r="K46" i="1"/>
  <c r="F47" i="1"/>
  <c r="J46" i="1"/>
  <c r="G43" i="1"/>
  <c r="K42" i="1"/>
  <c r="F43" i="1"/>
  <c r="J42" i="1"/>
  <c r="G42" i="1"/>
  <c r="K41" i="1"/>
  <c r="F42" i="1"/>
  <c r="J41" i="1"/>
  <c r="G41" i="1"/>
  <c r="K40" i="1"/>
  <c r="F41" i="1"/>
  <c r="J40" i="1"/>
  <c r="K39" i="1"/>
  <c r="F40" i="1"/>
  <c r="J39" i="1"/>
  <c r="G36" i="1"/>
  <c r="K35" i="1"/>
  <c r="F36" i="1"/>
  <c r="J35" i="1"/>
  <c r="G35" i="1"/>
  <c r="K34" i="1"/>
  <c r="F35" i="1"/>
  <c r="J34" i="1"/>
  <c r="G34" i="1"/>
  <c r="K33" i="1"/>
  <c r="F34" i="1"/>
  <c r="J33" i="1"/>
  <c r="K32" i="1"/>
  <c r="F33" i="1"/>
  <c r="J32" i="1"/>
  <c r="G29" i="1"/>
  <c r="K28" i="1"/>
  <c r="F29" i="1"/>
  <c r="J28" i="1"/>
  <c r="G28" i="1"/>
  <c r="K27" i="1"/>
  <c r="F28" i="1"/>
  <c r="J27" i="1"/>
  <c r="G27" i="1"/>
  <c r="K26" i="1"/>
  <c r="F27" i="1"/>
  <c r="J26" i="1"/>
  <c r="K25" i="1"/>
  <c r="F26" i="1"/>
  <c r="J25" i="1"/>
  <c r="G22" i="1"/>
  <c r="K21" i="1"/>
  <c r="F22" i="1"/>
  <c r="J21" i="1"/>
  <c r="G21" i="1"/>
  <c r="K20" i="1"/>
  <c r="F21" i="1"/>
  <c r="J20" i="1"/>
  <c r="G20" i="1"/>
  <c r="K19" i="1"/>
  <c r="F20" i="1"/>
  <c r="J19" i="1"/>
  <c r="K18" i="1"/>
  <c r="F19" i="1"/>
  <c r="J18" i="1"/>
  <c r="G15" i="1"/>
  <c r="K14" i="1"/>
  <c r="F15" i="1"/>
  <c r="J14" i="1"/>
  <c r="G14" i="1"/>
  <c r="K13" i="1"/>
  <c r="F14" i="1"/>
  <c r="J13" i="1"/>
  <c r="G13" i="1"/>
  <c r="K12" i="1"/>
  <c r="F13" i="1"/>
  <c r="J12" i="1"/>
  <c r="K11" i="1"/>
  <c r="F12" i="1"/>
  <c r="J11" i="1"/>
  <c r="G7" i="1"/>
  <c r="K6" i="1"/>
  <c r="G8" i="1"/>
  <c r="K7" i="1"/>
  <c r="G6" i="1"/>
  <c r="K5" i="1"/>
  <c r="K4" i="1"/>
  <c r="F6" i="1"/>
  <c r="J5" i="1"/>
  <c r="F7" i="1"/>
  <c r="J6" i="1"/>
  <c r="F8" i="1"/>
  <c r="J7" i="1"/>
  <c r="F5" i="1"/>
  <c r="J4" i="1"/>
  <c r="G61" i="4"/>
  <c r="G54" i="4"/>
  <c r="G47" i="4"/>
  <c r="G40" i="4"/>
  <c r="G33" i="4"/>
  <c r="G26" i="4"/>
  <c r="G19" i="4"/>
  <c r="G12" i="4"/>
  <c r="G5" i="4"/>
  <c r="G61" i="5"/>
  <c r="G54" i="5"/>
  <c r="G47" i="5"/>
  <c r="G40" i="5"/>
  <c r="G33" i="5"/>
  <c r="G26" i="5"/>
  <c r="G19" i="5"/>
  <c r="G12" i="5"/>
  <c r="G5" i="5"/>
  <c r="G61" i="6"/>
  <c r="G54" i="6"/>
  <c r="G47" i="6"/>
  <c r="G40" i="6"/>
  <c r="G33" i="6"/>
  <c r="G26" i="6"/>
  <c r="G19" i="6"/>
  <c r="G12" i="6"/>
  <c r="G5" i="6"/>
  <c r="G61" i="7"/>
  <c r="G54" i="7"/>
  <c r="G47" i="7"/>
  <c r="G40" i="7"/>
  <c r="G33" i="7"/>
  <c r="G26" i="7"/>
  <c r="G19" i="7"/>
  <c r="G12" i="7"/>
  <c r="G5" i="7"/>
  <c r="G61" i="8"/>
  <c r="G54" i="8"/>
  <c r="G47" i="8"/>
  <c r="G40" i="8"/>
  <c r="G33" i="8"/>
  <c r="G26" i="8"/>
  <c r="G19" i="8"/>
  <c r="G12" i="8"/>
  <c r="G5" i="8"/>
  <c r="G61" i="1"/>
  <c r="G54" i="1"/>
  <c r="G47" i="1"/>
  <c r="G40" i="1"/>
  <c r="G33" i="1"/>
  <c r="G26" i="1"/>
  <c r="G19" i="1"/>
  <c r="G12" i="1"/>
  <c r="G5" i="1"/>
</calcChain>
</file>

<file path=xl/sharedStrings.xml><?xml version="1.0" encoding="utf-8"?>
<sst xmlns="http://schemas.openxmlformats.org/spreadsheetml/2006/main" count="1014" uniqueCount="29">
  <si>
    <t>WT HL60</t>
  </si>
  <si>
    <t>Timepoint (h)</t>
  </si>
  <si>
    <t>Repeat 1</t>
  </si>
  <si>
    <t>C</t>
  </si>
  <si>
    <t>RA</t>
  </si>
  <si>
    <t>D3</t>
  </si>
  <si>
    <t>RA+D3</t>
  </si>
  <si>
    <t>C/EBPa</t>
  </si>
  <si>
    <t>Repeat 2</t>
  </si>
  <si>
    <t>Repeat 3</t>
  </si>
  <si>
    <t>PU.1</t>
  </si>
  <si>
    <t>EGR1</t>
  </si>
  <si>
    <t>Gfi-1</t>
  </si>
  <si>
    <t>RARa</t>
  </si>
  <si>
    <t>VDR</t>
  </si>
  <si>
    <t>IRF1</t>
  </si>
  <si>
    <t>Oct4</t>
  </si>
  <si>
    <t>AhR</t>
  </si>
  <si>
    <t>R38+ HL60</t>
  </si>
  <si>
    <t>R38- HL60</t>
  </si>
  <si>
    <t>n/a</t>
  </si>
  <si>
    <t>U937</t>
  </si>
  <si>
    <t>NB4</t>
  </si>
  <si>
    <t>K562</t>
  </si>
  <si>
    <t>Average</t>
  </si>
  <si>
    <t>Stdev</t>
  </si>
  <si>
    <t>Timepoint</t>
  </si>
  <si>
    <t>Design</t>
  </si>
  <si>
    <t>Species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</si>
</sst>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6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88">
    <xf numFmtId="0" fontId="0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0" applyFont="1"/>
    <xf numFmtId="0" fontId="4" fillId="0" borderId="0" xfId="1" applyFont="1" applyAlignment="1">
      <alignment horizontal="center"/>
    </xf>
    <xf numFmtId="0" fontId="6" fillId="0" borderId="0" xfId="0" applyFont="1"/>
    <xf numFmtId="0" fontId="3" fillId="2" borderId="0" xfId="1" applyFont="1" applyFill="1"/>
    <xf numFmtId="49" fontId="3" fillId="2" borderId="0" xfId="1" applyNumberFormat="1" applyFont="1" applyFill="1"/>
    <xf numFmtId="2" fontId="0" fillId="0" borderId="0" xfId="0" applyNumberFormat="1"/>
    <xf numFmtId="0" fontId="0" fillId="3" borderId="0" xfId="0" applyFill="1"/>
    <xf numFmtId="2" fontId="0" fillId="3" borderId="0" xfId="0" applyNumberFormat="1" applyFill="1"/>
    <xf numFmtId="0" fontId="0" fillId="0" borderId="0" xfId="0" applyFill="1"/>
    <xf numFmtId="2" fontId="0" fillId="0" borderId="0" xfId="0" applyNumberFormat="1" applyFill="1"/>
    <xf numFmtId="0" fontId="9" fillId="3" borderId="0" xfId="0" applyFont="1" applyFill="1"/>
    <xf numFmtId="2" fontId="9" fillId="3" borderId="0" xfId="0" applyNumberFormat="1" applyFont="1" applyFill="1"/>
  </cellXfs>
  <cellStyles count="18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workbookViewId="0">
      <selection activeCell="I3" sqref="I3:M63"/>
    </sheetView>
  </sheetViews>
  <sheetFormatPr baseColWidth="10" defaultColWidth="8.83203125" defaultRowHeight="14" x14ac:dyDescent="0"/>
  <cols>
    <col min="13" max="13" width="14.33203125" bestFit="1" customWidth="1"/>
  </cols>
  <sheetData>
    <row r="1" spans="1:13" ht="18">
      <c r="A1" s="1" t="s">
        <v>0</v>
      </c>
      <c r="B1" s="2"/>
    </row>
    <row r="2" spans="1:13">
      <c r="A2" s="3"/>
    </row>
    <row r="3" spans="1:13">
      <c r="A3" s="2"/>
      <c r="C3" s="8" t="s">
        <v>7</v>
      </c>
      <c r="D3" s="8" t="s">
        <v>7</v>
      </c>
      <c r="E3" s="8" t="s">
        <v>7</v>
      </c>
      <c r="F3" s="8" t="s">
        <v>24</v>
      </c>
      <c r="G3" s="8" t="s">
        <v>25</v>
      </c>
      <c r="I3" s="8" t="s">
        <v>26</v>
      </c>
      <c r="J3" s="8" t="s">
        <v>24</v>
      </c>
      <c r="K3" s="8" t="s">
        <v>25</v>
      </c>
      <c r="L3" s="8" t="s">
        <v>27</v>
      </c>
      <c r="M3" s="8" t="s">
        <v>28</v>
      </c>
    </row>
    <row r="4" spans="1:13">
      <c r="A4" s="4" t="s">
        <v>1</v>
      </c>
      <c r="C4" s="5" t="s">
        <v>2</v>
      </c>
      <c r="D4" s="5" t="s">
        <v>8</v>
      </c>
      <c r="E4" s="5" t="s">
        <v>9</v>
      </c>
      <c r="I4">
        <v>0</v>
      </c>
      <c r="J4" s="10">
        <f>F5</f>
        <v>1</v>
      </c>
      <c r="K4">
        <f>0.1</f>
        <v>0.1</v>
      </c>
      <c r="L4">
        <v>0</v>
      </c>
      <c r="M4">
        <v>24</v>
      </c>
    </row>
    <row r="5" spans="1:13">
      <c r="A5" s="6">
        <v>48</v>
      </c>
      <c r="B5" s="2" t="s">
        <v>3</v>
      </c>
      <c r="C5" s="7">
        <v>1</v>
      </c>
      <c r="D5" s="7">
        <v>1</v>
      </c>
      <c r="E5" s="7">
        <v>1</v>
      </c>
      <c r="F5" s="10">
        <f>AVERAGE(C5:E5)</f>
        <v>1</v>
      </c>
      <c r="G5" s="10">
        <f>STDEV(C5:E5)</f>
        <v>0</v>
      </c>
      <c r="I5">
        <v>48</v>
      </c>
      <c r="J5" s="10">
        <f t="shared" ref="J5:J7" si="0">F6</f>
        <v>1.442609</v>
      </c>
      <c r="K5" s="10">
        <f>G6</f>
        <v>1.0727135655425448</v>
      </c>
      <c r="L5">
        <v>1</v>
      </c>
      <c r="M5">
        <v>24</v>
      </c>
    </row>
    <row r="6" spans="1:13">
      <c r="A6" s="6">
        <v>48</v>
      </c>
      <c r="B6" s="2" t="s">
        <v>4</v>
      </c>
      <c r="C6" s="7">
        <v>0.45425599999999999</v>
      </c>
      <c r="D6" s="7">
        <v>2.5833789999999999</v>
      </c>
      <c r="E6" s="7">
        <v>1.290192</v>
      </c>
      <c r="F6" s="10">
        <f t="shared" ref="F6:F8" si="1">AVERAGE(C6:E6)</f>
        <v>1.442609</v>
      </c>
      <c r="G6" s="10">
        <f t="shared" ref="G6:G8" si="2">STDEV(C6:E6)</f>
        <v>1.0727135655425448</v>
      </c>
      <c r="I6">
        <v>48</v>
      </c>
      <c r="J6" s="10">
        <f t="shared" si="0"/>
        <v>2.2708836666666667</v>
      </c>
      <c r="K6" s="10">
        <f t="shared" ref="K6:K7" si="3">G7</f>
        <v>0.38892002258347574</v>
      </c>
      <c r="L6">
        <v>2</v>
      </c>
      <c r="M6">
        <v>24</v>
      </c>
    </row>
    <row r="7" spans="1:13">
      <c r="A7" s="6">
        <v>48</v>
      </c>
      <c r="B7" s="2" t="s">
        <v>5</v>
      </c>
      <c r="C7" s="7">
        <v>1.8250010000000001</v>
      </c>
      <c r="D7" s="7">
        <v>2.5401959999999999</v>
      </c>
      <c r="E7" s="7">
        <v>2.447454</v>
      </c>
      <c r="F7" s="10">
        <f t="shared" si="1"/>
        <v>2.2708836666666667</v>
      </c>
      <c r="G7" s="10">
        <f t="shared" si="2"/>
        <v>0.38892002258347574</v>
      </c>
      <c r="I7">
        <v>48</v>
      </c>
      <c r="J7" s="10">
        <f t="shared" si="0"/>
        <v>1.99061</v>
      </c>
      <c r="K7" s="10">
        <f t="shared" si="3"/>
        <v>0.97364319302863667</v>
      </c>
      <c r="L7">
        <v>3</v>
      </c>
      <c r="M7">
        <v>24</v>
      </c>
    </row>
    <row r="8" spans="1:13">
      <c r="A8" s="6">
        <v>48</v>
      </c>
      <c r="B8" s="2" t="s">
        <v>6</v>
      </c>
      <c r="C8" s="7">
        <v>0.86760000000000004</v>
      </c>
      <c r="D8" s="7">
        <v>2.5060989999999999</v>
      </c>
      <c r="E8" s="7">
        <v>2.598131</v>
      </c>
      <c r="F8" s="10">
        <f t="shared" si="1"/>
        <v>1.99061</v>
      </c>
      <c r="G8" s="10">
        <f t="shared" si="2"/>
        <v>0.97364319302863667</v>
      </c>
    </row>
    <row r="9" spans="1:13">
      <c r="A9" s="6"/>
      <c r="B9" s="4"/>
    </row>
    <row r="10" spans="1:13">
      <c r="A10" s="2"/>
      <c r="C10" s="8" t="s">
        <v>10</v>
      </c>
      <c r="D10" s="8" t="s">
        <v>10</v>
      </c>
      <c r="E10" s="8" t="s">
        <v>10</v>
      </c>
      <c r="F10" s="8" t="s">
        <v>24</v>
      </c>
      <c r="G10" s="8" t="s">
        <v>25</v>
      </c>
      <c r="I10" s="8" t="s">
        <v>26</v>
      </c>
      <c r="J10" s="8" t="s">
        <v>24</v>
      </c>
      <c r="K10" s="8" t="s">
        <v>25</v>
      </c>
      <c r="L10" s="8" t="s">
        <v>27</v>
      </c>
      <c r="M10" s="8" t="s">
        <v>28</v>
      </c>
    </row>
    <row r="11" spans="1:13">
      <c r="A11" s="4" t="s">
        <v>1</v>
      </c>
      <c r="C11" s="5" t="s">
        <v>2</v>
      </c>
      <c r="D11" s="5" t="s">
        <v>8</v>
      </c>
      <c r="E11" s="5" t="s">
        <v>9</v>
      </c>
      <c r="I11">
        <v>0</v>
      </c>
      <c r="J11" s="10">
        <f>F12</f>
        <v>1</v>
      </c>
      <c r="K11">
        <f>0.1</f>
        <v>0.1</v>
      </c>
      <c r="L11">
        <v>0</v>
      </c>
      <c r="M11">
        <v>27</v>
      </c>
    </row>
    <row r="12" spans="1:13">
      <c r="A12" s="6">
        <v>48</v>
      </c>
      <c r="B12" s="2" t="s">
        <v>3</v>
      </c>
      <c r="C12" s="7">
        <v>1</v>
      </c>
      <c r="D12" s="7">
        <v>1</v>
      </c>
      <c r="E12" s="7">
        <v>1</v>
      </c>
      <c r="F12" s="10">
        <f>AVERAGE(C12:E12)</f>
        <v>1</v>
      </c>
      <c r="G12" s="10">
        <f>STDEV(C12:E12)</f>
        <v>0</v>
      </c>
      <c r="I12">
        <v>48</v>
      </c>
      <c r="J12" s="10">
        <f t="shared" ref="J12:J14" si="4">F13</f>
        <v>5.3984656666666666</v>
      </c>
      <c r="K12" s="10">
        <f>G13</f>
        <v>5.9728167564127013</v>
      </c>
      <c r="L12">
        <v>1</v>
      </c>
      <c r="M12">
        <v>27</v>
      </c>
    </row>
    <row r="13" spans="1:13">
      <c r="A13" s="6">
        <v>48</v>
      </c>
      <c r="B13" s="2" t="s">
        <v>4</v>
      </c>
      <c r="C13" s="7">
        <v>2.904004</v>
      </c>
      <c r="D13" s="7">
        <v>12.21416</v>
      </c>
      <c r="E13" s="7">
        <v>1.0772330000000001</v>
      </c>
      <c r="F13" s="10">
        <f t="shared" ref="F13:F15" si="5">AVERAGE(C13:E13)</f>
        <v>5.3984656666666666</v>
      </c>
      <c r="G13" s="10">
        <f t="shared" ref="G13:G15" si="6">STDEV(C13:E13)</f>
        <v>5.9728167564127013</v>
      </c>
      <c r="I13">
        <v>48</v>
      </c>
      <c r="J13" s="10">
        <f t="shared" si="4"/>
        <v>1.8219693333333333</v>
      </c>
      <c r="K13" s="10">
        <f t="shared" ref="K13:K14" si="7">G14</f>
        <v>1.2940026462636518</v>
      </c>
      <c r="L13">
        <v>2</v>
      </c>
      <c r="M13">
        <v>27</v>
      </c>
    </row>
    <row r="14" spans="1:13">
      <c r="A14" s="6">
        <v>48</v>
      </c>
      <c r="B14" s="2" t="s">
        <v>5</v>
      </c>
      <c r="C14" s="7">
        <v>3.3111540000000002</v>
      </c>
      <c r="D14" s="7">
        <v>1.1831579999999999</v>
      </c>
      <c r="E14" s="7">
        <v>0.97159600000000002</v>
      </c>
      <c r="F14" s="10">
        <f t="shared" si="5"/>
        <v>1.8219693333333333</v>
      </c>
      <c r="G14" s="10">
        <f t="shared" si="6"/>
        <v>1.2940026462636518</v>
      </c>
      <c r="I14">
        <v>48</v>
      </c>
      <c r="J14" s="10">
        <f t="shared" si="4"/>
        <v>2.9214016666666662</v>
      </c>
      <c r="K14" s="10">
        <f t="shared" si="7"/>
        <v>1.0517174564217979</v>
      </c>
      <c r="L14">
        <v>3</v>
      </c>
      <c r="M14">
        <v>27</v>
      </c>
    </row>
    <row r="15" spans="1:13">
      <c r="A15" s="6">
        <v>48</v>
      </c>
      <c r="B15" s="2" t="s">
        <v>6</v>
      </c>
      <c r="C15" s="7">
        <v>3.528902</v>
      </c>
      <c r="D15" s="7">
        <v>3.5283199999999999</v>
      </c>
      <c r="E15" s="7">
        <v>1.7069829999999999</v>
      </c>
      <c r="F15" s="10">
        <f t="shared" si="5"/>
        <v>2.9214016666666662</v>
      </c>
      <c r="G15" s="10">
        <f t="shared" si="6"/>
        <v>1.0517174564217979</v>
      </c>
    </row>
    <row r="16" spans="1:13">
      <c r="A16" s="6"/>
      <c r="B16" s="2"/>
      <c r="C16" s="7"/>
    </row>
    <row r="17" spans="1:13">
      <c r="A17" s="2"/>
      <c r="C17" s="8" t="s">
        <v>11</v>
      </c>
      <c r="D17" s="8" t="s">
        <v>11</v>
      </c>
      <c r="E17" s="8" t="s">
        <v>11</v>
      </c>
      <c r="F17" s="8" t="s">
        <v>24</v>
      </c>
      <c r="G17" s="8" t="s">
        <v>25</v>
      </c>
      <c r="I17" s="8" t="s">
        <v>26</v>
      </c>
      <c r="J17" s="8" t="s">
        <v>24</v>
      </c>
      <c r="K17" s="8" t="s">
        <v>25</v>
      </c>
      <c r="L17" s="8" t="s">
        <v>27</v>
      </c>
      <c r="M17" s="8" t="s">
        <v>28</v>
      </c>
    </row>
    <row r="18" spans="1:13">
      <c r="A18" s="4" t="s">
        <v>1</v>
      </c>
      <c r="C18" s="5" t="s">
        <v>2</v>
      </c>
      <c r="D18" s="5" t="s">
        <v>8</v>
      </c>
      <c r="E18" s="5" t="s">
        <v>9</v>
      </c>
      <c r="I18">
        <v>0</v>
      </c>
      <c r="J18" s="10">
        <f>F19</f>
        <v>1</v>
      </c>
      <c r="K18">
        <f>0.1</f>
        <v>0.1</v>
      </c>
      <c r="L18">
        <v>0</v>
      </c>
      <c r="M18">
        <v>26</v>
      </c>
    </row>
    <row r="19" spans="1:13">
      <c r="A19" s="6">
        <v>48</v>
      </c>
      <c r="B19" s="2" t="s">
        <v>3</v>
      </c>
      <c r="C19" s="7">
        <v>1</v>
      </c>
      <c r="D19" s="7">
        <v>1</v>
      </c>
      <c r="E19" s="7">
        <v>1</v>
      </c>
      <c r="F19" s="10">
        <f>AVERAGE(C19:E19)</f>
        <v>1</v>
      </c>
      <c r="G19" s="10">
        <f>STDEV(C19:E19)</f>
        <v>0</v>
      </c>
      <c r="I19">
        <v>48</v>
      </c>
      <c r="J19" s="10">
        <f t="shared" ref="J19:J21" si="8">F20</f>
        <v>2.4332413333333336</v>
      </c>
      <c r="K19" s="10">
        <f>G20</f>
        <v>2.7961824876149146</v>
      </c>
      <c r="L19">
        <v>1</v>
      </c>
      <c r="M19">
        <v>26</v>
      </c>
    </row>
    <row r="20" spans="1:13">
      <c r="A20" s="6">
        <v>48</v>
      </c>
      <c r="B20" s="2" t="s">
        <v>4</v>
      </c>
      <c r="C20" s="7">
        <v>5.6533530000000001</v>
      </c>
      <c r="D20" s="7">
        <v>0.61874200000000001</v>
      </c>
      <c r="E20" s="7">
        <v>1.0276289999999999</v>
      </c>
      <c r="F20" s="10">
        <f t="shared" ref="F20:F22" si="9">AVERAGE(C20:E20)</f>
        <v>2.4332413333333336</v>
      </c>
      <c r="G20" s="10">
        <f t="shared" ref="G20:G22" si="10">STDEV(C20:E20)</f>
        <v>2.7961824876149146</v>
      </c>
      <c r="I20">
        <v>48</v>
      </c>
      <c r="J20" s="10">
        <f t="shared" si="8"/>
        <v>0.61981266666666668</v>
      </c>
      <c r="K20" s="10">
        <f t="shared" ref="K20:K21" si="11">G21</f>
        <v>0.6979937619809603</v>
      </c>
      <c r="L20">
        <v>2</v>
      </c>
      <c r="M20">
        <v>26</v>
      </c>
    </row>
    <row r="21" spans="1:13">
      <c r="A21" s="6">
        <v>48</v>
      </c>
      <c r="B21" s="2" t="s">
        <v>5</v>
      </c>
      <c r="C21" s="7">
        <v>1.3922950000000001</v>
      </c>
      <c r="D21" s="7">
        <v>3.4452000000000003E-2</v>
      </c>
      <c r="E21" s="7">
        <v>0.43269099999999999</v>
      </c>
      <c r="F21" s="10">
        <f t="shared" si="9"/>
        <v>0.61981266666666668</v>
      </c>
      <c r="G21" s="10">
        <f t="shared" si="10"/>
        <v>0.6979937619809603</v>
      </c>
      <c r="I21">
        <v>48</v>
      </c>
      <c r="J21" s="10">
        <f t="shared" si="8"/>
        <v>4.9055666666666671</v>
      </c>
      <c r="K21" s="10">
        <f t="shared" si="11"/>
        <v>5.6417925635784698</v>
      </c>
      <c r="L21">
        <v>3</v>
      </c>
      <c r="M21">
        <v>26</v>
      </c>
    </row>
    <row r="22" spans="1:13">
      <c r="A22" s="6">
        <v>48</v>
      </c>
      <c r="B22" s="2" t="s">
        <v>6</v>
      </c>
      <c r="C22" s="7">
        <v>11.418810000000001</v>
      </c>
      <c r="D22" s="7">
        <v>1.534624</v>
      </c>
      <c r="E22" s="7">
        <v>1.763266</v>
      </c>
      <c r="F22" s="10">
        <f t="shared" si="9"/>
        <v>4.9055666666666671</v>
      </c>
      <c r="G22" s="10">
        <f t="shared" si="10"/>
        <v>5.6417925635784698</v>
      </c>
    </row>
    <row r="24" spans="1:13">
      <c r="A24" s="2"/>
      <c r="C24" s="8" t="s">
        <v>12</v>
      </c>
      <c r="D24" s="8" t="s">
        <v>12</v>
      </c>
      <c r="E24" s="8" t="s">
        <v>12</v>
      </c>
      <c r="F24" s="8" t="s">
        <v>24</v>
      </c>
      <c r="G24" s="8" t="s">
        <v>25</v>
      </c>
      <c r="I24" s="8" t="s">
        <v>26</v>
      </c>
      <c r="J24" s="8" t="s">
        <v>24</v>
      </c>
      <c r="K24" s="8" t="s">
        <v>25</v>
      </c>
      <c r="L24" s="8" t="s">
        <v>27</v>
      </c>
      <c r="M24" s="8" t="s">
        <v>28</v>
      </c>
    </row>
    <row r="25" spans="1:13">
      <c r="A25" s="4" t="s">
        <v>1</v>
      </c>
      <c r="C25" s="5" t="s">
        <v>2</v>
      </c>
      <c r="D25" s="5" t="s">
        <v>8</v>
      </c>
      <c r="E25" s="5" t="s">
        <v>9</v>
      </c>
      <c r="I25">
        <v>0</v>
      </c>
      <c r="J25" s="10">
        <f>F26</f>
        <v>1</v>
      </c>
      <c r="K25">
        <f>0.1</f>
        <v>0.1</v>
      </c>
      <c r="L25">
        <v>0</v>
      </c>
      <c r="M25">
        <v>25</v>
      </c>
    </row>
    <row r="26" spans="1:13">
      <c r="A26" s="6">
        <v>48</v>
      </c>
      <c r="B26" s="2" t="s">
        <v>3</v>
      </c>
      <c r="C26" s="7">
        <v>1</v>
      </c>
      <c r="D26" s="7">
        <v>1</v>
      </c>
      <c r="E26" s="7">
        <v>1</v>
      </c>
      <c r="F26" s="10">
        <f>AVERAGE(C26:E26)</f>
        <v>1</v>
      </c>
      <c r="G26" s="10">
        <f>STDEV(C26:E26)</f>
        <v>0</v>
      </c>
      <c r="I26">
        <v>48</v>
      </c>
      <c r="J26" s="10">
        <f t="shared" ref="J26:J28" si="12">F27</f>
        <v>1.0314176666666668</v>
      </c>
      <c r="K26" s="10">
        <f>G27</f>
        <v>7.0293026576847065E-2</v>
      </c>
      <c r="L26">
        <v>1</v>
      </c>
      <c r="M26">
        <v>25</v>
      </c>
    </row>
    <row r="27" spans="1:13">
      <c r="A27" s="6">
        <v>48</v>
      </c>
      <c r="B27" s="2" t="s">
        <v>4</v>
      </c>
      <c r="C27" s="7">
        <v>1.0172570000000001</v>
      </c>
      <c r="D27" s="7">
        <v>0.96928300000000001</v>
      </c>
      <c r="E27" s="7">
        <v>1.1077129999999999</v>
      </c>
      <c r="F27" s="10">
        <f t="shared" ref="F27:F29" si="13">AVERAGE(C27:E27)</f>
        <v>1.0314176666666668</v>
      </c>
      <c r="G27" s="10">
        <f t="shared" ref="G27:G29" si="14">STDEV(C27:E27)</f>
        <v>7.0293026576847065E-2</v>
      </c>
      <c r="I27">
        <v>48</v>
      </c>
      <c r="J27" s="10">
        <f t="shared" si="12"/>
        <v>1.6264950000000002</v>
      </c>
      <c r="K27" s="10">
        <f t="shared" ref="K27:K28" si="15">G28</f>
        <v>0.3029867803172247</v>
      </c>
      <c r="L27">
        <v>2</v>
      </c>
      <c r="M27">
        <v>25</v>
      </c>
    </row>
    <row r="28" spans="1:13">
      <c r="A28" s="6">
        <v>48</v>
      </c>
      <c r="B28" s="2" t="s">
        <v>5</v>
      </c>
      <c r="C28" s="7">
        <v>1.969822</v>
      </c>
      <c r="D28" s="7">
        <v>1.396557</v>
      </c>
      <c r="E28" s="7">
        <v>1.5131060000000001</v>
      </c>
      <c r="F28" s="10">
        <f t="shared" si="13"/>
        <v>1.6264950000000002</v>
      </c>
      <c r="G28" s="10">
        <f t="shared" si="14"/>
        <v>0.3029867803172247</v>
      </c>
      <c r="I28">
        <v>48</v>
      </c>
      <c r="J28" s="10">
        <f t="shared" si="12"/>
        <v>3.2114539999999998</v>
      </c>
      <c r="K28" s="10">
        <f t="shared" si="15"/>
        <v>2.008880535198895</v>
      </c>
      <c r="L28">
        <v>3</v>
      </c>
      <c r="M28">
        <v>25</v>
      </c>
    </row>
    <row r="29" spans="1:13">
      <c r="A29" s="6">
        <v>48</v>
      </c>
      <c r="B29" s="2" t="s">
        <v>6</v>
      </c>
      <c r="C29" s="7">
        <v>2.8615699999999999</v>
      </c>
      <c r="D29" s="7">
        <v>5.372293</v>
      </c>
      <c r="E29" s="7">
        <v>1.4004989999999999</v>
      </c>
      <c r="F29" s="10">
        <f t="shared" si="13"/>
        <v>3.2114539999999998</v>
      </c>
      <c r="G29" s="10">
        <f t="shared" si="14"/>
        <v>2.008880535198895</v>
      </c>
    </row>
    <row r="31" spans="1:13">
      <c r="A31" s="2"/>
      <c r="C31" s="8" t="s">
        <v>13</v>
      </c>
      <c r="D31" s="8" t="s">
        <v>13</v>
      </c>
      <c r="E31" s="8" t="s">
        <v>13</v>
      </c>
      <c r="F31" s="8" t="s">
        <v>24</v>
      </c>
      <c r="G31" s="8" t="s">
        <v>25</v>
      </c>
      <c r="I31" s="8" t="s">
        <v>26</v>
      </c>
      <c r="J31" s="8" t="s">
        <v>24</v>
      </c>
      <c r="K31" s="8" t="s">
        <v>25</v>
      </c>
      <c r="L31" s="8" t="s">
        <v>27</v>
      </c>
      <c r="M31" s="8" t="s">
        <v>28</v>
      </c>
    </row>
    <row r="32" spans="1:13">
      <c r="A32" s="4" t="s">
        <v>1</v>
      </c>
      <c r="C32" s="5" t="s">
        <v>2</v>
      </c>
      <c r="D32" s="5" t="s">
        <v>8</v>
      </c>
      <c r="E32" s="5" t="s">
        <v>9</v>
      </c>
      <c r="I32">
        <v>0</v>
      </c>
      <c r="J32" s="10">
        <f>F33</f>
        <v>1</v>
      </c>
      <c r="K32">
        <f>0.1</f>
        <v>0.1</v>
      </c>
      <c r="L32">
        <v>0</v>
      </c>
      <c r="M32">
        <v>18</v>
      </c>
    </row>
    <row r="33" spans="1:13">
      <c r="A33" s="6">
        <v>48</v>
      </c>
      <c r="B33" s="2" t="s">
        <v>3</v>
      </c>
      <c r="C33" s="7">
        <v>1</v>
      </c>
      <c r="D33" s="7">
        <v>1</v>
      </c>
      <c r="E33" s="7">
        <v>1</v>
      </c>
      <c r="F33" s="10">
        <f>AVERAGE(C33:E33)</f>
        <v>1</v>
      </c>
      <c r="G33" s="10">
        <f>STDEV(C33:E33)</f>
        <v>0</v>
      </c>
      <c r="I33">
        <v>48</v>
      </c>
      <c r="J33" s="10">
        <f t="shared" ref="J33:J35" si="16">F34</f>
        <v>1.1967130000000001</v>
      </c>
      <c r="K33" s="10">
        <f>G34</f>
        <v>0.32039925616486647</v>
      </c>
      <c r="L33">
        <v>1</v>
      </c>
      <c r="M33">
        <v>18</v>
      </c>
    </row>
    <row r="34" spans="1:13">
      <c r="A34" s="6">
        <v>48</v>
      </c>
      <c r="B34" s="2" t="s">
        <v>4</v>
      </c>
      <c r="C34" s="7">
        <v>1.565842</v>
      </c>
      <c r="D34" s="7">
        <v>0.99061900000000003</v>
      </c>
      <c r="E34" s="7">
        <v>1.0336780000000001</v>
      </c>
      <c r="F34" s="10">
        <f t="shared" ref="F34:F36" si="17">AVERAGE(C34:E34)</f>
        <v>1.1967130000000001</v>
      </c>
      <c r="G34" s="10">
        <f t="shared" ref="G34:G36" si="18">STDEV(C34:E34)</f>
        <v>0.32039925616486647</v>
      </c>
      <c r="I34">
        <v>48</v>
      </c>
      <c r="J34" s="10">
        <f t="shared" si="16"/>
        <v>1.2275790000000002</v>
      </c>
      <c r="K34" s="10">
        <f t="shared" ref="K34:K35" si="19">G35</f>
        <v>0.33031331189039254</v>
      </c>
      <c r="L34">
        <v>2</v>
      </c>
      <c r="M34">
        <v>18</v>
      </c>
    </row>
    <row r="35" spans="1:13">
      <c r="A35" s="6">
        <v>48</v>
      </c>
      <c r="B35" s="2" t="s">
        <v>5</v>
      </c>
      <c r="C35" s="7">
        <v>1.4809749999999999</v>
      </c>
      <c r="D35" s="7">
        <v>0.85400100000000001</v>
      </c>
      <c r="E35" s="7">
        <v>1.347761</v>
      </c>
      <c r="F35" s="10">
        <f t="shared" si="17"/>
        <v>1.2275790000000002</v>
      </c>
      <c r="G35" s="10">
        <f t="shared" si="18"/>
        <v>0.33031331189039254</v>
      </c>
      <c r="I35">
        <v>48</v>
      </c>
      <c r="J35" s="10">
        <f t="shared" si="16"/>
        <v>1.1461483333333333</v>
      </c>
      <c r="K35" s="10">
        <f t="shared" si="19"/>
        <v>0.52562570305525724</v>
      </c>
      <c r="L35">
        <v>3</v>
      </c>
      <c r="M35">
        <v>18</v>
      </c>
    </row>
    <row r="36" spans="1:13">
      <c r="A36" s="6">
        <v>48</v>
      </c>
      <c r="B36" s="2" t="s">
        <v>6</v>
      </c>
      <c r="C36" s="7">
        <v>1.022478</v>
      </c>
      <c r="D36" s="7">
        <v>0.69338500000000003</v>
      </c>
      <c r="E36" s="7">
        <v>1.7225820000000001</v>
      </c>
      <c r="F36" s="10">
        <f t="shared" si="17"/>
        <v>1.1461483333333333</v>
      </c>
      <c r="G36" s="10">
        <f t="shared" si="18"/>
        <v>0.52562570305525724</v>
      </c>
    </row>
    <row r="38" spans="1:13">
      <c r="A38" s="2"/>
      <c r="C38" s="8" t="s">
        <v>14</v>
      </c>
      <c r="D38" s="8" t="s">
        <v>14</v>
      </c>
      <c r="E38" s="8" t="s">
        <v>14</v>
      </c>
      <c r="F38" s="8" t="s">
        <v>24</v>
      </c>
      <c r="G38" s="8" t="s">
        <v>25</v>
      </c>
      <c r="I38" s="8" t="s">
        <v>26</v>
      </c>
      <c r="J38" s="8" t="s">
        <v>24</v>
      </c>
      <c r="K38" s="8" t="s">
        <v>25</v>
      </c>
      <c r="L38" s="8" t="s">
        <v>27</v>
      </c>
      <c r="M38" s="8" t="s">
        <v>28</v>
      </c>
    </row>
    <row r="39" spans="1:13">
      <c r="A39" s="4" t="s">
        <v>1</v>
      </c>
      <c r="C39" s="5" t="s">
        <v>2</v>
      </c>
      <c r="D39" s="5" t="s">
        <v>8</v>
      </c>
      <c r="E39" s="5" t="s">
        <v>9</v>
      </c>
      <c r="I39">
        <v>0</v>
      </c>
      <c r="J39" s="10">
        <f>F40</f>
        <v>1</v>
      </c>
      <c r="K39">
        <f>0.1</f>
        <v>0.1</v>
      </c>
      <c r="L39">
        <v>0</v>
      </c>
      <c r="M39">
        <v>19</v>
      </c>
    </row>
    <row r="40" spans="1:13">
      <c r="A40" s="6">
        <v>48</v>
      </c>
      <c r="B40" s="2" t="s">
        <v>3</v>
      </c>
      <c r="C40" s="7">
        <v>1</v>
      </c>
      <c r="D40" s="7">
        <v>1</v>
      </c>
      <c r="E40" s="7">
        <v>1</v>
      </c>
      <c r="F40" s="10">
        <f>AVERAGE(C40:E40)</f>
        <v>1</v>
      </c>
      <c r="G40" s="10">
        <f>STDEV(C40:E40)</f>
        <v>0</v>
      </c>
      <c r="I40">
        <v>48</v>
      </c>
      <c r="J40" s="10">
        <f t="shared" ref="J40:J42" si="20">F41</f>
        <v>0.62588699999999997</v>
      </c>
      <c r="K40" s="10">
        <f>G41</f>
        <v>0.24868933357906609</v>
      </c>
      <c r="L40">
        <v>1</v>
      </c>
      <c r="M40">
        <v>19</v>
      </c>
    </row>
    <row r="41" spans="1:13">
      <c r="A41" s="6">
        <v>48</v>
      </c>
      <c r="B41" s="2" t="s">
        <v>4</v>
      </c>
      <c r="C41" s="7">
        <v>0.61551299999999998</v>
      </c>
      <c r="D41" s="7">
        <v>0.38254700000000003</v>
      </c>
      <c r="E41" s="7">
        <v>0.87960099999999997</v>
      </c>
      <c r="F41" s="10">
        <f t="shared" ref="F41:F43" si="21">AVERAGE(C41:E41)</f>
        <v>0.62588699999999997</v>
      </c>
      <c r="G41" s="10">
        <f t="shared" ref="G41:G43" si="22">STDEV(C41:E41)</f>
        <v>0.24868933357906609</v>
      </c>
      <c r="I41">
        <v>48</v>
      </c>
      <c r="J41" s="10">
        <f t="shared" si="20"/>
        <v>4.349587333333333</v>
      </c>
      <c r="K41" s="10">
        <f t="shared" ref="K41:K42" si="23">G42</f>
        <v>1.7934630569382604</v>
      </c>
      <c r="L41">
        <v>2</v>
      </c>
      <c r="M41">
        <v>19</v>
      </c>
    </row>
    <row r="42" spans="1:13">
      <c r="A42" s="6">
        <v>48</v>
      </c>
      <c r="B42" s="2" t="s">
        <v>5</v>
      </c>
      <c r="C42" s="7">
        <v>6.193962</v>
      </c>
      <c r="D42" s="7">
        <v>4.2430110000000001</v>
      </c>
      <c r="E42" s="7">
        <v>2.6117889999999999</v>
      </c>
      <c r="F42" s="10">
        <f t="shared" si="21"/>
        <v>4.349587333333333</v>
      </c>
      <c r="G42" s="10">
        <f t="shared" si="22"/>
        <v>1.7934630569382604</v>
      </c>
      <c r="I42">
        <v>48</v>
      </c>
      <c r="J42" s="10">
        <f t="shared" si="20"/>
        <v>2.8719059999999996</v>
      </c>
      <c r="K42" s="10">
        <f t="shared" si="23"/>
        <v>0.65761723392183336</v>
      </c>
      <c r="L42">
        <v>3</v>
      </c>
      <c r="M42">
        <v>19</v>
      </c>
    </row>
    <row r="43" spans="1:13">
      <c r="A43" s="6">
        <v>48</v>
      </c>
      <c r="B43" s="2" t="s">
        <v>6</v>
      </c>
      <c r="C43" s="7">
        <v>3.6312549999999999</v>
      </c>
      <c r="D43" s="7">
        <v>2.4937309999999999</v>
      </c>
      <c r="E43" s="7">
        <v>2.4907319999999999</v>
      </c>
      <c r="F43" s="10">
        <f t="shared" si="21"/>
        <v>2.8719059999999996</v>
      </c>
      <c r="G43" s="10">
        <f t="shared" si="22"/>
        <v>0.65761723392183336</v>
      </c>
    </row>
    <row r="45" spans="1:13">
      <c r="A45" s="2"/>
      <c r="C45" s="8" t="s">
        <v>15</v>
      </c>
      <c r="D45" s="8" t="s">
        <v>15</v>
      </c>
      <c r="E45" s="8" t="s">
        <v>15</v>
      </c>
      <c r="F45" s="8" t="s">
        <v>24</v>
      </c>
      <c r="G45" s="8" t="s">
        <v>25</v>
      </c>
      <c r="I45" s="8" t="s">
        <v>26</v>
      </c>
      <c r="J45" s="8" t="s">
        <v>24</v>
      </c>
      <c r="K45" s="8" t="s">
        <v>25</v>
      </c>
      <c r="L45" s="8" t="s">
        <v>27</v>
      </c>
      <c r="M45" s="8" t="s">
        <v>28</v>
      </c>
    </row>
    <row r="46" spans="1:13">
      <c r="A46" s="4" t="s">
        <v>1</v>
      </c>
      <c r="C46" s="5" t="s">
        <v>2</v>
      </c>
      <c r="D46" s="5" t="s">
        <v>8</v>
      </c>
      <c r="E46" s="5" t="s">
        <v>9</v>
      </c>
      <c r="I46">
        <v>0</v>
      </c>
      <c r="J46" s="10">
        <f>F47</f>
        <v>1</v>
      </c>
      <c r="K46">
        <f>0.1</f>
        <v>0.1</v>
      </c>
      <c r="L46">
        <v>0</v>
      </c>
      <c r="M46">
        <v>21</v>
      </c>
    </row>
    <row r="47" spans="1:13">
      <c r="A47" s="6">
        <v>48</v>
      </c>
      <c r="B47" s="2" t="s">
        <v>3</v>
      </c>
      <c r="C47" s="7">
        <v>1</v>
      </c>
      <c r="D47" s="7">
        <v>1</v>
      </c>
      <c r="E47" s="7">
        <v>1</v>
      </c>
      <c r="F47" s="10">
        <f>AVERAGE(C47:E47)</f>
        <v>1</v>
      </c>
      <c r="G47" s="10">
        <f>STDEV(C47:E47)</f>
        <v>0</v>
      </c>
      <c r="I47">
        <v>48</v>
      </c>
      <c r="J47" s="10">
        <f t="shared" ref="J47:J49" si="24">F48</f>
        <v>2.8429013333333337</v>
      </c>
      <c r="K47" s="10">
        <f>G48</f>
        <v>0.87806442467186196</v>
      </c>
      <c r="L47">
        <v>1</v>
      </c>
      <c r="M47">
        <v>21</v>
      </c>
    </row>
    <row r="48" spans="1:13">
      <c r="A48" s="6">
        <v>48</v>
      </c>
      <c r="B48" s="2" t="s">
        <v>4</v>
      </c>
      <c r="C48" s="7">
        <v>2.6817289999999998</v>
      </c>
      <c r="D48" s="7">
        <v>2.0565880000000001</v>
      </c>
      <c r="E48" s="7">
        <v>3.790387</v>
      </c>
      <c r="F48" s="10">
        <f t="shared" ref="F48:F50" si="25">AVERAGE(C48:E48)</f>
        <v>2.8429013333333337</v>
      </c>
      <c r="G48" s="10">
        <f t="shared" ref="G48:G50" si="26">STDEV(C48:E48)</f>
        <v>0.87806442467186196</v>
      </c>
      <c r="I48">
        <v>48</v>
      </c>
      <c r="J48" s="10">
        <f t="shared" si="24"/>
        <v>1.1841900000000001</v>
      </c>
      <c r="K48" s="10">
        <f t="shared" ref="K48:K49" si="27">G49</f>
        <v>0.3249189795764475</v>
      </c>
      <c r="L48">
        <v>2</v>
      </c>
      <c r="M48">
        <v>21</v>
      </c>
    </row>
    <row r="49" spans="1:13">
      <c r="A49" s="6">
        <v>48</v>
      </c>
      <c r="B49" s="2" t="s">
        <v>5</v>
      </c>
      <c r="C49" s="7">
        <v>0.81211699999999998</v>
      </c>
      <c r="D49" s="7">
        <v>1.32847</v>
      </c>
      <c r="E49" s="7">
        <v>1.411983</v>
      </c>
      <c r="F49" s="10">
        <f t="shared" si="25"/>
        <v>1.1841900000000001</v>
      </c>
      <c r="G49" s="10">
        <f t="shared" si="26"/>
        <v>0.3249189795764475</v>
      </c>
      <c r="I49">
        <v>48</v>
      </c>
      <c r="J49" s="10">
        <f t="shared" si="24"/>
        <v>2.5412426666666668</v>
      </c>
      <c r="K49" s="10">
        <f t="shared" si="27"/>
        <v>0.67669608688563598</v>
      </c>
      <c r="L49">
        <v>3</v>
      </c>
      <c r="M49">
        <v>21</v>
      </c>
    </row>
    <row r="50" spans="1:13">
      <c r="A50" s="6">
        <v>48</v>
      </c>
      <c r="B50" s="2" t="s">
        <v>6</v>
      </c>
      <c r="C50" s="7">
        <v>2.0493600000000001</v>
      </c>
      <c r="D50" s="7">
        <v>2.261393</v>
      </c>
      <c r="E50" s="7">
        <v>3.3129749999999998</v>
      </c>
      <c r="F50" s="10">
        <f t="shared" si="25"/>
        <v>2.5412426666666668</v>
      </c>
      <c r="G50" s="10">
        <f t="shared" si="26"/>
        <v>0.67669608688563598</v>
      </c>
    </row>
    <row r="52" spans="1:13">
      <c r="A52" s="2"/>
      <c r="C52" s="9" t="s">
        <v>16</v>
      </c>
      <c r="D52" s="9" t="s">
        <v>16</v>
      </c>
      <c r="E52" s="9" t="s">
        <v>16</v>
      </c>
      <c r="F52" s="8" t="s">
        <v>24</v>
      </c>
      <c r="G52" s="8" t="s">
        <v>25</v>
      </c>
      <c r="I52" s="8" t="s">
        <v>26</v>
      </c>
      <c r="J52" s="8" t="s">
        <v>24</v>
      </c>
      <c r="K52" s="8" t="s">
        <v>25</v>
      </c>
      <c r="L52" s="8" t="s">
        <v>27</v>
      </c>
      <c r="M52" s="8" t="s">
        <v>28</v>
      </c>
    </row>
    <row r="53" spans="1:13">
      <c r="A53" s="4" t="s">
        <v>1</v>
      </c>
      <c r="C53" s="5" t="s">
        <v>2</v>
      </c>
      <c r="D53" s="5" t="s">
        <v>8</v>
      </c>
      <c r="E53" s="5" t="s">
        <v>9</v>
      </c>
      <c r="I53">
        <v>0</v>
      </c>
      <c r="J53" s="10">
        <f>F54</f>
        <v>1</v>
      </c>
      <c r="K53">
        <f>0.1</f>
        <v>0.1</v>
      </c>
      <c r="L53">
        <v>0</v>
      </c>
      <c r="M53">
        <v>35</v>
      </c>
    </row>
    <row r="54" spans="1:13">
      <c r="A54" s="6">
        <v>48</v>
      </c>
      <c r="B54" s="2" t="s">
        <v>3</v>
      </c>
      <c r="C54" s="7">
        <v>1</v>
      </c>
      <c r="D54" s="7">
        <v>1</v>
      </c>
      <c r="E54" s="7">
        <v>1</v>
      </c>
      <c r="F54" s="10">
        <f>AVERAGE(C54:E54)</f>
        <v>1</v>
      </c>
      <c r="G54" s="10">
        <f>STDEV(C54:E54)</f>
        <v>0</v>
      </c>
      <c r="I54">
        <v>48</v>
      </c>
      <c r="J54" s="10">
        <f t="shared" ref="J54:J56" si="28">F55</f>
        <v>1.5253553333333336</v>
      </c>
      <c r="K54" s="10">
        <f>G55</f>
        <v>0.80582026213686886</v>
      </c>
      <c r="L54">
        <v>1</v>
      </c>
      <c r="M54">
        <v>35</v>
      </c>
    </row>
    <row r="55" spans="1:13">
      <c r="A55" s="6">
        <v>48</v>
      </c>
      <c r="B55" s="2" t="s">
        <v>4</v>
      </c>
      <c r="C55" s="7">
        <v>0.98140099999999997</v>
      </c>
      <c r="D55" s="7">
        <v>1.1435500000000001</v>
      </c>
      <c r="E55" s="7">
        <v>2.4511150000000002</v>
      </c>
      <c r="F55" s="10">
        <f t="shared" ref="F55:F57" si="29">AVERAGE(C55:E55)</f>
        <v>1.5253553333333336</v>
      </c>
      <c r="G55" s="10">
        <f t="shared" ref="G55:G57" si="30">STDEV(C55:E55)</f>
        <v>0.80582026213686886</v>
      </c>
      <c r="I55">
        <v>48</v>
      </c>
      <c r="J55" s="10">
        <f t="shared" si="28"/>
        <v>1.7341610000000001</v>
      </c>
      <c r="K55" s="10">
        <f t="shared" ref="K55:K56" si="31">G56</f>
        <v>2.0049541085518641</v>
      </c>
      <c r="L55">
        <v>2</v>
      </c>
      <c r="M55">
        <v>35</v>
      </c>
    </row>
    <row r="56" spans="1:13">
      <c r="A56" s="6">
        <v>48</v>
      </c>
      <c r="B56" s="2" t="s">
        <v>5</v>
      </c>
      <c r="C56" s="7">
        <v>0.52749100000000004</v>
      </c>
      <c r="D56" s="7">
        <v>0.62641400000000003</v>
      </c>
      <c r="E56" s="7">
        <v>4.048578</v>
      </c>
      <c r="F56" s="10">
        <f t="shared" si="29"/>
        <v>1.7341610000000001</v>
      </c>
      <c r="G56" s="10">
        <f t="shared" si="30"/>
        <v>2.0049541085518641</v>
      </c>
      <c r="I56">
        <v>48</v>
      </c>
      <c r="J56" s="10">
        <f t="shared" si="28"/>
        <v>1.398879</v>
      </c>
      <c r="K56" s="10">
        <f t="shared" si="31"/>
        <v>1.9044211311416914</v>
      </c>
      <c r="L56">
        <v>3</v>
      </c>
      <c r="M56">
        <v>35</v>
      </c>
    </row>
    <row r="57" spans="1:13">
      <c r="A57" s="6">
        <v>48</v>
      </c>
      <c r="B57" s="2" t="s">
        <v>6</v>
      </c>
      <c r="C57" s="7">
        <v>0.21656600000000001</v>
      </c>
      <c r="D57" s="7">
        <v>0.38428899999999999</v>
      </c>
      <c r="E57" s="7">
        <v>3.5957819999999998</v>
      </c>
      <c r="F57" s="10">
        <f t="shared" si="29"/>
        <v>1.398879</v>
      </c>
      <c r="G57" s="10">
        <f t="shared" si="30"/>
        <v>1.9044211311416914</v>
      </c>
    </row>
    <row r="59" spans="1:13">
      <c r="A59" s="2"/>
      <c r="C59" s="8" t="s">
        <v>17</v>
      </c>
      <c r="D59" s="8" t="s">
        <v>17</v>
      </c>
      <c r="E59" s="8" t="s">
        <v>17</v>
      </c>
      <c r="F59" s="8" t="s">
        <v>24</v>
      </c>
      <c r="G59" s="8" t="s">
        <v>25</v>
      </c>
      <c r="I59" s="8" t="s">
        <v>26</v>
      </c>
      <c r="J59" s="8" t="s">
        <v>24</v>
      </c>
      <c r="K59" s="8" t="s">
        <v>25</v>
      </c>
      <c r="L59" s="8" t="s">
        <v>27</v>
      </c>
      <c r="M59" s="8" t="s">
        <v>28</v>
      </c>
    </row>
    <row r="60" spans="1:13">
      <c r="A60" s="4" t="s">
        <v>1</v>
      </c>
      <c r="C60" s="5" t="s">
        <v>2</v>
      </c>
      <c r="D60" s="5" t="s">
        <v>8</v>
      </c>
      <c r="E60" s="5" t="s">
        <v>9</v>
      </c>
      <c r="I60">
        <v>0</v>
      </c>
      <c r="J60" s="10">
        <f>F61</f>
        <v>1</v>
      </c>
      <c r="K60">
        <f>0.1</f>
        <v>0.1</v>
      </c>
      <c r="L60">
        <v>0</v>
      </c>
      <c r="M60">
        <v>23</v>
      </c>
    </row>
    <row r="61" spans="1:13">
      <c r="A61" s="6">
        <v>48</v>
      </c>
      <c r="B61" s="2" t="s">
        <v>3</v>
      </c>
      <c r="C61" s="7">
        <v>1</v>
      </c>
      <c r="D61" s="7">
        <v>1</v>
      </c>
      <c r="E61" s="7">
        <v>1</v>
      </c>
      <c r="F61" s="10">
        <f>AVERAGE(C61:E61)</f>
        <v>1</v>
      </c>
      <c r="G61" s="10">
        <f>STDEV(C61:E61)</f>
        <v>0</v>
      </c>
      <c r="I61">
        <v>48</v>
      </c>
      <c r="J61" s="10">
        <f t="shared" ref="J61:J63" si="32">F62</f>
        <v>0.7950653333333334</v>
      </c>
      <c r="K61" s="10">
        <f>G62</f>
        <v>0.11279865058737641</v>
      </c>
      <c r="L61">
        <v>1</v>
      </c>
      <c r="M61">
        <v>23</v>
      </c>
    </row>
    <row r="62" spans="1:13">
      <c r="A62" s="6">
        <v>48</v>
      </c>
      <c r="B62" s="2" t="s">
        <v>4</v>
      </c>
      <c r="C62" s="7">
        <v>0.88123700000000005</v>
      </c>
      <c r="D62" s="7">
        <v>0.66739599999999999</v>
      </c>
      <c r="E62" s="7">
        <v>0.83656299999999995</v>
      </c>
      <c r="F62" s="10">
        <f t="shared" ref="F62:F64" si="33">AVERAGE(C62:E62)</f>
        <v>0.7950653333333334</v>
      </c>
      <c r="G62" s="10">
        <f t="shared" ref="G62:G64" si="34">STDEV(C62:E62)</f>
        <v>0.11279865058737641</v>
      </c>
      <c r="I62">
        <v>48</v>
      </c>
      <c r="J62" s="10">
        <f t="shared" si="32"/>
        <v>0.68363933333333327</v>
      </c>
      <c r="K62" s="10">
        <f t="shared" ref="K62:K63" si="35">G63</f>
        <v>9.735996638420423E-2</v>
      </c>
      <c r="L62">
        <v>2</v>
      </c>
      <c r="M62">
        <v>23</v>
      </c>
    </row>
    <row r="63" spans="1:13">
      <c r="A63" s="6">
        <v>48</v>
      </c>
      <c r="B63" s="2" t="s">
        <v>5</v>
      </c>
      <c r="C63" s="7">
        <v>0.73332699999999995</v>
      </c>
      <c r="D63" s="7">
        <v>0.571461</v>
      </c>
      <c r="E63" s="7">
        <v>0.74612999999999996</v>
      </c>
      <c r="F63" s="10">
        <f t="shared" si="33"/>
        <v>0.68363933333333327</v>
      </c>
      <c r="G63" s="10">
        <f t="shared" si="34"/>
        <v>9.735996638420423E-2</v>
      </c>
      <c r="I63">
        <v>48</v>
      </c>
      <c r="J63" s="10">
        <f t="shared" si="32"/>
        <v>0.61615066666666662</v>
      </c>
      <c r="K63" s="10">
        <f t="shared" si="35"/>
        <v>8.8146042822881951E-2</v>
      </c>
      <c r="L63">
        <v>3</v>
      </c>
      <c r="M63">
        <v>23</v>
      </c>
    </row>
    <row r="64" spans="1:13">
      <c r="A64" s="6">
        <v>48</v>
      </c>
      <c r="B64" s="2" t="s">
        <v>6</v>
      </c>
      <c r="C64" s="7">
        <v>0.52556199999999997</v>
      </c>
      <c r="D64" s="7">
        <v>0.70163200000000003</v>
      </c>
      <c r="E64" s="7">
        <v>0.62125799999999998</v>
      </c>
      <c r="F64" s="10">
        <f t="shared" si="33"/>
        <v>0.61615066666666662</v>
      </c>
      <c r="G64" s="10">
        <f t="shared" si="34"/>
        <v>8.8146042822881951E-2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workbookViewId="0">
      <selection activeCell="I3" sqref="I3:M63"/>
    </sheetView>
  </sheetViews>
  <sheetFormatPr baseColWidth="10" defaultColWidth="8.83203125" defaultRowHeight="14" x14ac:dyDescent="0"/>
  <cols>
    <col min="13" max="13" width="14.33203125" bestFit="1" customWidth="1"/>
  </cols>
  <sheetData>
    <row r="1" spans="1:13" ht="18">
      <c r="A1" s="1" t="s">
        <v>18</v>
      </c>
      <c r="B1" s="2"/>
    </row>
    <row r="2" spans="1:13">
      <c r="A2" s="3"/>
    </row>
    <row r="3" spans="1:13">
      <c r="A3" s="2"/>
      <c r="C3" s="8" t="s">
        <v>7</v>
      </c>
      <c r="D3" s="8" t="s">
        <v>7</v>
      </c>
      <c r="E3" s="8" t="s">
        <v>7</v>
      </c>
      <c r="F3" s="8" t="s">
        <v>24</v>
      </c>
      <c r="G3" s="8" t="s">
        <v>25</v>
      </c>
      <c r="I3" s="8" t="s">
        <v>26</v>
      </c>
      <c r="J3" s="8" t="s">
        <v>24</v>
      </c>
      <c r="K3" s="8" t="s">
        <v>25</v>
      </c>
      <c r="L3" s="8" t="s">
        <v>27</v>
      </c>
      <c r="M3" s="8" t="s">
        <v>28</v>
      </c>
    </row>
    <row r="4" spans="1:13">
      <c r="A4" s="4" t="s">
        <v>1</v>
      </c>
      <c r="C4" s="5" t="s">
        <v>2</v>
      </c>
      <c r="D4" s="5" t="s">
        <v>8</v>
      </c>
      <c r="E4" s="5" t="s">
        <v>9</v>
      </c>
      <c r="I4">
        <v>0</v>
      </c>
      <c r="J4" s="10">
        <f>F5</f>
        <v>1</v>
      </c>
      <c r="K4">
        <f>0.1</f>
        <v>0.1</v>
      </c>
      <c r="L4">
        <v>0</v>
      </c>
      <c r="M4">
        <v>24</v>
      </c>
    </row>
    <row r="5" spans="1:13">
      <c r="A5" s="6">
        <v>48</v>
      </c>
      <c r="B5" s="2" t="s">
        <v>3</v>
      </c>
      <c r="C5" s="7">
        <v>1</v>
      </c>
      <c r="D5" s="7">
        <v>1</v>
      </c>
      <c r="E5" s="7">
        <v>1</v>
      </c>
      <c r="F5" s="10">
        <f>AVERAGE(C5:E5)</f>
        <v>1</v>
      </c>
      <c r="G5" s="10">
        <f>STDEV(C5:E5)</f>
        <v>0</v>
      </c>
      <c r="I5">
        <v>48</v>
      </c>
      <c r="J5" s="10">
        <f t="shared" ref="J5:K7" si="0">F6</f>
        <v>1.0836656666666666</v>
      </c>
      <c r="K5" s="10">
        <f>G6</f>
        <v>0.28809747388224932</v>
      </c>
      <c r="L5">
        <v>1</v>
      </c>
      <c r="M5">
        <v>24</v>
      </c>
    </row>
    <row r="6" spans="1:13">
      <c r="A6" s="6">
        <v>48</v>
      </c>
      <c r="B6" s="2" t="s">
        <v>4</v>
      </c>
      <c r="C6" s="7">
        <v>1.4072089999999999</v>
      </c>
      <c r="D6" s="7">
        <v>0.85488699999999995</v>
      </c>
      <c r="E6" s="7">
        <v>0.98890100000000003</v>
      </c>
      <c r="F6" s="10">
        <f t="shared" ref="F6:F8" si="1">AVERAGE(C6:E6)</f>
        <v>1.0836656666666666</v>
      </c>
      <c r="G6" s="10">
        <f t="shared" ref="G6:G8" si="2">STDEV(C6:E6)</f>
        <v>0.28809747388224932</v>
      </c>
      <c r="I6">
        <v>48</v>
      </c>
      <c r="J6" s="10">
        <f t="shared" si="0"/>
        <v>1.6275553333333335</v>
      </c>
      <c r="K6" s="10">
        <f t="shared" si="0"/>
        <v>0.57011178709471821</v>
      </c>
      <c r="L6">
        <v>2</v>
      </c>
      <c r="M6">
        <v>24</v>
      </c>
    </row>
    <row r="7" spans="1:13">
      <c r="A7" s="6">
        <v>48</v>
      </c>
      <c r="B7" s="2" t="s">
        <v>5</v>
      </c>
      <c r="C7" s="7">
        <v>2.2776320000000001</v>
      </c>
      <c r="D7" s="7">
        <v>1.2126410000000001</v>
      </c>
      <c r="E7" s="7">
        <v>1.392393</v>
      </c>
      <c r="F7" s="10">
        <f t="shared" si="1"/>
        <v>1.6275553333333335</v>
      </c>
      <c r="G7" s="10">
        <f t="shared" si="2"/>
        <v>0.57011178709471821</v>
      </c>
      <c r="I7">
        <v>48</v>
      </c>
      <c r="J7" s="10">
        <f t="shared" si="0"/>
        <v>1.3401023333333333</v>
      </c>
      <c r="K7" s="10">
        <f t="shared" si="0"/>
        <v>8.2813783890928097E-2</v>
      </c>
      <c r="L7">
        <v>3</v>
      </c>
      <c r="M7">
        <v>24</v>
      </c>
    </row>
    <row r="8" spans="1:13">
      <c r="A8" s="6">
        <v>48</v>
      </c>
      <c r="B8" s="2" t="s">
        <v>6</v>
      </c>
      <c r="C8" s="7">
        <v>1.3473360000000001</v>
      </c>
      <c r="D8" s="7">
        <v>1.419062</v>
      </c>
      <c r="E8" s="7">
        <v>1.2539089999999999</v>
      </c>
      <c r="F8" s="10">
        <f t="shared" si="1"/>
        <v>1.3401023333333333</v>
      </c>
      <c r="G8" s="10">
        <f t="shared" si="2"/>
        <v>8.2813783890928097E-2</v>
      </c>
    </row>
    <row r="9" spans="1:13">
      <c r="A9" s="6"/>
      <c r="B9" s="4"/>
    </row>
    <row r="10" spans="1:13">
      <c r="A10" s="2"/>
      <c r="C10" s="8" t="s">
        <v>10</v>
      </c>
      <c r="D10" s="8" t="s">
        <v>10</v>
      </c>
      <c r="E10" s="8" t="s">
        <v>10</v>
      </c>
      <c r="F10" s="8" t="s">
        <v>24</v>
      </c>
      <c r="G10" s="8" t="s">
        <v>25</v>
      </c>
      <c r="I10" s="8" t="s">
        <v>26</v>
      </c>
      <c r="J10" s="8" t="s">
        <v>24</v>
      </c>
      <c r="K10" s="8" t="s">
        <v>25</v>
      </c>
      <c r="L10" s="8" t="s">
        <v>27</v>
      </c>
      <c r="M10" s="8" t="s">
        <v>28</v>
      </c>
    </row>
    <row r="11" spans="1:13">
      <c r="A11" s="4" t="s">
        <v>1</v>
      </c>
      <c r="C11" s="5" t="s">
        <v>2</v>
      </c>
      <c r="D11" s="5" t="s">
        <v>8</v>
      </c>
      <c r="E11" s="5" t="s">
        <v>9</v>
      </c>
      <c r="I11">
        <v>0</v>
      </c>
      <c r="J11" s="10">
        <f>F12</f>
        <v>1</v>
      </c>
      <c r="K11">
        <f>0.1</f>
        <v>0.1</v>
      </c>
      <c r="L11">
        <v>0</v>
      </c>
      <c r="M11">
        <v>27</v>
      </c>
    </row>
    <row r="12" spans="1:13">
      <c r="A12" s="6">
        <v>48</v>
      </c>
      <c r="B12" s="2" t="s">
        <v>3</v>
      </c>
      <c r="C12" s="7">
        <v>1</v>
      </c>
      <c r="D12" s="7">
        <v>1</v>
      </c>
      <c r="E12" s="7">
        <v>1</v>
      </c>
      <c r="F12" s="10">
        <f>AVERAGE(C12:E12)</f>
        <v>1</v>
      </c>
      <c r="G12" s="10">
        <f>STDEV(C12:E12)</f>
        <v>0</v>
      </c>
      <c r="I12">
        <v>48</v>
      </c>
      <c r="J12" s="10">
        <f t="shared" ref="J12:K14" si="3">F13</f>
        <v>1.1191206666666667</v>
      </c>
      <c r="K12" s="10">
        <f>G13</f>
        <v>0.6533981950023533</v>
      </c>
      <c r="L12">
        <v>1</v>
      </c>
      <c r="M12">
        <v>27</v>
      </c>
    </row>
    <row r="13" spans="1:13">
      <c r="A13" s="6">
        <v>48</v>
      </c>
      <c r="B13" s="2" t="s">
        <v>4</v>
      </c>
      <c r="C13" s="7">
        <v>1.8471310000000001</v>
      </c>
      <c r="D13" s="7">
        <v>0.92666700000000002</v>
      </c>
      <c r="E13" s="7">
        <v>0.58356399999999997</v>
      </c>
      <c r="F13" s="10">
        <f t="shared" ref="F13:F15" si="4">AVERAGE(C13:E13)</f>
        <v>1.1191206666666667</v>
      </c>
      <c r="G13" s="10">
        <f t="shared" ref="G13:G15" si="5">STDEV(C13:E13)</f>
        <v>0.6533981950023533</v>
      </c>
      <c r="I13">
        <v>48</v>
      </c>
      <c r="J13" s="10">
        <f t="shared" si="3"/>
        <v>1.4341799999999998</v>
      </c>
      <c r="K13" s="10">
        <f t="shared" si="3"/>
        <v>0.76243705899503611</v>
      </c>
      <c r="L13">
        <v>2</v>
      </c>
      <c r="M13">
        <v>27</v>
      </c>
    </row>
    <row r="14" spans="1:13">
      <c r="A14" s="6">
        <v>48</v>
      </c>
      <c r="B14" s="2" t="s">
        <v>5</v>
      </c>
      <c r="C14" s="7">
        <v>2.2486199999999998</v>
      </c>
      <c r="D14" s="7">
        <v>1.316487</v>
      </c>
      <c r="E14" s="7">
        <v>0.73743300000000001</v>
      </c>
      <c r="F14" s="10">
        <f t="shared" si="4"/>
        <v>1.4341799999999998</v>
      </c>
      <c r="G14" s="10">
        <f t="shared" si="5"/>
        <v>0.76243705899503611</v>
      </c>
      <c r="I14">
        <v>48</v>
      </c>
      <c r="J14" s="10">
        <f t="shared" si="3"/>
        <v>1.4902196666666667</v>
      </c>
      <c r="K14" s="10">
        <f t="shared" si="3"/>
        <v>0.55682826679357134</v>
      </c>
      <c r="L14">
        <v>3</v>
      </c>
      <c r="M14">
        <v>27</v>
      </c>
    </row>
    <row r="15" spans="1:13">
      <c r="A15" s="6">
        <v>48</v>
      </c>
      <c r="B15" s="2" t="s">
        <v>6</v>
      </c>
      <c r="C15" s="7">
        <v>2.1306750000000001</v>
      </c>
      <c r="D15" s="7">
        <v>1.21919</v>
      </c>
      <c r="E15" s="7">
        <v>1.1207940000000001</v>
      </c>
      <c r="F15" s="10">
        <f t="shared" si="4"/>
        <v>1.4902196666666667</v>
      </c>
      <c r="G15" s="10">
        <f t="shared" si="5"/>
        <v>0.55682826679357134</v>
      </c>
    </row>
    <row r="16" spans="1:13">
      <c r="A16" s="6"/>
      <c r="B16" s="2"/>
      <c r="C16" s="7"/>
    </row>
    <row r="17" spans="1:13">
      <c r="A17" s="2"/>
      <c r="C17" s="8" t="s">
        <v>11</v>
      </c>
      <c r="D17" s="8" t="s">
        <v>11</v>
      </c>
      <c r="E17" s="8" t="s">
        <v>11</v>
      </c>
      <c r="F17" s="8" t="s">
        <v>24</v>
      </c>
      <c r="G17" s="8" t="s">
        <v>25</v>
      </c>
      <c r="I17" s="8" t="s">
        <v>26</v>
      </c>
      <c r="J17" s="8" t="s">
        <v>24</v>
      </c>
      <c r="K17" s="8" t="s">
        <v>25</v>
      </c>
      <c r="L17" s="8" t="s">
        <v>27</v>
      </c>
      <c r="M17" s="8" t="s">
        <v>28</v>
      </c>
    </row>
    <row r="18" spans="1:13">
      <c r="A18" s="4" t="s">
        <v>1</v>
      </c>
      <c r="C18" s="5" t="s">
        <v>2</v>
      </c>
      <c r="D18" s="5" t="s">
        <v>8</v>
      </c>
      <c r="E18" s="5" t="s">
        <v>9</v>
      </c>
      <c r="I18">
        <v>0</v>
      </c>
      <c r="J18" s="10">
        <f>F19</f>
        <v>1</v>
      </c>
      <c r="K18">
        <f>0.1</f>
        <v>0.1</v>
      </c>
      <c r="L18">
        <v>0</v>
      </c>
      <c r="M18">
        <v>26</v>
      </c>
    </row>
    <row r="19" spans="1:13">
      <c r="A19" s="6">
        <v>48</v>
      </c>
      <c r="B19" s="2" t="s">
        <v>3</v>
      </c>
      <c r="C19" s="7">
        <v>1</v>
      </c>
      <c r="D19" s="7">
        <v>1</v>
      </c>
      <c r="E19" s="7">
        <v>1</v>
      </c>
      <c r="F19" s="10">
        <f>AVERAGE(C19:E19)</f>
        <v>1</v>
      </c>
      <c r="G19" s="10">
        <f>STDEV(C19:E19)</f>
        <v>0</v>
      </c>
      <c r="I19">
        <v>48</v>
      </c>
      <c r="J19" s="10">
        <f t="shared" ref="J19:K21" si="6">F20</f>
        <v>0.70750400000000002</v>
      </c>
      <c r="K19" s="10">
        <f>G20</f>
        <v>0.27052889688349369</v>
      </c>
      <c r="L19">
        <v>1</v>
      </c>
      <c r="M19">
        <v>26</v>
      </c>
    </row>
    <row r="20" spans="1:13">
      <c r="A20" s="6">
        <v>48</v>
      </c>
      <c r="B20" s="2" t="s">
        <v>4</v>
      </c>
      <c r="C20" s="7">
        <v>0.97668699999999997</v>
      </c>
      <c r="D20" s="7">
        <v>0.71017600000000003</v>
      </c>
      <c r="E20" s="7">
        <v>0.43564900000000001</v>
      </c>
      <c r="F20" s="10">
        <f t="shared" ref="F20:F22" si="7">AVERAGE(C20:E20)</f>
        <v>0.70750400000000002</v>
      </c>
      <c r="G20" s="10">
        <f t="shared" ref="G20:G22" si="8">STDEV(C20:E20)</f>
        <v>0.27052889688349369</v>
      </c>
      <c r="I20">
        <v>48</v>
      </c>
      <c r="J20" s="10">
        <f t="shared" si="6"/>
        <v>0.66422500000000007</v>
      </c>
      <c r="K20" s="10">
        <f t="shared" si="6"/>
        <v>0.18340429926258506</v>
      </c>
      <c r="L20">
        <v>2</v>
      </c>
      <c r="M20">
        <v>26</v>
      </c>
    </row>
    <row r="21" spans="1:13">
      <c r="A21" s="6">
        <v>48</v>
      </c>
      <c r="B21" s="2" t="s">
        <v>5</v>
      </c>
      <c r="C21" s="7">
        <v>0.77550300000000005</v>
      </c>
      <c r="D21" s="7">
        <v>0.76463099999999995</v>
      </c>
      <c r="E21" s="7">
        <v>0.45254100000000003</v>
      </c>
      <c r="F21" s="10">
        <f t="shared" si="7"/>
        <v>0.66422500000000007</v>
      </c>
      <c r="G21" s="10">
        <f t="shared" si="8"/>
        <v>0.18340429926258506</v>
      </c>
      <c r="I21">
        <v>48</v>
      </c>
      <c r="J21" s="10">
        <f t="shared" si="6"/>
        <v>1.0090903333333334</v>
      </c>
      <c r="K21" s="10">
        <f t="shared" si="6"/>
        <v>0.19796179854793419</v>
      </c>
      <c r="L21">
        <v>3</v>
      </c>
      <c r="M21">
        <v>26</v>
      </c>
    </row>
    <row r="22" spans="1:13">
      <c r="A22" s="6">
        <v>48</v>
      </c>
      <c r="B22" s="2" t="s">
        <v>6</v>
      </c>
      <c r="C22" s="7">
        <v>0.87930299999999995</v>
      </c>
      <c r="D22" s="7">
        <v>1.236942</v>
      </c>
      <c r="E22" s="7">
        <v>0.911026</v>
      </c>
      <c r="F22" s="10">
        <f t="shared" si="7"/>
        <v>1.0090903333333334</v>
      </c>
      <c r="G22" s="10">
        <f t="shared" si="8"/>
        <v>0.19796179854793419</v>
      </c>
    </row>
    <row r="24" spans="1:13">
      <c r="A24" s="2"/>
      <c r="C24" s="8" t="s">
        <v>12</v>
      </c>
      <c r="D24" s="8" t="s">
        <v>12</v>
      </c>
      <c r="E24" s="8" t="s">
        <v>12</v>
      </c>
      <c r="F24" s="8" t="s">
        <v>24</v>
      </c>
      <c r="G24" s="8" t="s">
        <v>25</v>
      </c>
      <c r="I24" s="8" t="s">
        <v>26</v>
      </c>
      <c r="J24" s="8" t="s">
        <v>24</v>
      </c>
      <c r="K24" s="8" t="s">
        <v>25</v>
      </c>
      <c r="L24" s="8" t="s">
        <v>27</v>
      </c>
      <c r="M24" s="8" t="s">
        <v>28</v>
      </c>
    </row>
    <row r="25" spans="1:13">
      <c r="A25" s="4" t="s">
        <v>1</v>
      </c>
      <c r="C25" s="5" t="s">
        <v>2</v>
      </c>
      <c r="D25" s="5" t="s">
        <v>8</v>
      </c>
      <c r="E25" s="5" t="s">
        <v>9</v>
      </c>
      <c r="I25">
        <v>0</v>
      </c>
      <c r="J25" s="10">
        <f>F26</f>
        <v>1</v>
      </c>
      <c r="K25">
        <f>0.1</f>
        <v>0.1</v>
      </c>
      <c r="L25">
        <v>0</v>
      </c>
      <c r="M25">
        <v>25</v>
      </c>
    </row>
    <row r="26" spans="1:13">
      <c r="A26" s="6">
        <v>48</v>
      </c>
      <c r="B26" s="2" t="s">
        <v>3</v>
      </c>
      <c r="C26" s="7">
        <v>1</v>
      </c>
      <c r="D26" s="7">
        <v>1</v>
      </c>
      <c r="E26" s="7">
        <v>1</v>
      </c>
      <c r="F26" s="10">
        <f>AVERAGE(C26:E26)</f>
        <v>1</v>
      </c>
      <c r="G26" s="10">
        <f>STDEV(C26:E26)</f>
        <v>0</v>
      </c>
      <c r="I26">
        <v>48</v>
      </c>
      <c r="J26" s="10">
        <f t="shared" ref="J26:K28" si="9">F27</f>
        <v>0.87778366666666674</v>
      </c>
      <c r="K26" s="10">
        <f>G27</f>
        <v>0.19392529841238704</v>
      </c>
      <c r="L26">
        <v>1</v>
      </c>
      <c r="M26">
        <v>25</v>
      </c>
    </row>
    <row r="27" spans="1:13">
      <c r="A27" s="6">
        <v>48</v>
      </c>
      <c r="B27" s="2" t="s">
        <v>4</v>
      </c>
      <c r="C27" s="7">
        <v>0.90248300000000004</v>
      </c>
      <c r="D27" s="7">
        <v>0.67269199999999996</v>
      </c>
      <c r="E27" s="7">
        <v>1.058176</v>
      </c>
      <c r="F27" s="10">
        <f t="shared" ref="F27:F29" si="10">AVERAGE(C27:E27)</f>
        <v>0.87778366666666674</v>
      </c>
      <c r="G27" s="10">
        <f t="shared" ref="G27:G29" si="11">STDEV(C27:E27)</f>
        <v>0.19392529841238704</v>
      </c>
      <c r="I27">
        <v>48</v>
      </c>
      <c r="J27" s="10">
        <f t="shared" si="9"/>
        <v>1.0449176666666666</v>
      </c>
      <c r="K27" s="10">
        <f t="shared" si="9"/>
        <v>7.7892626687853628E-2</v>
      </c>
      <c r="L27">
        <v>2</v>
      </c>
      <c r="M27">
        <v>25</v>
      </c>
    </row>
    <row r="28" spans="1:13">
      <c r="A28" s="6">
        <v>48</v>
      </c>
      <c r="B28" s="2" t="s">
        <v>5</v>
      </c>
      <c r="C28" s="7">
        <v>1.067704</v>
      </c>
      <c r="D28" s="7">
        <v>0.95817300000000005</v>
      </c>
      <c r="E28" s="7">
        <v>1.108876</v>
      </c>
      <c r="F28" s="10">
        <f t="shared" si="10"/>
        <v>1.0449176666666666</v>
      </c>
      <c r="G28" s="10">
        <f t="shared" si="11"/>
        <v>7.7892626687853628E-2</v>
      </c>
      <c r="I28">
        <v>48</v>
      </c>
      <c r="J28" s="10">
        <f t="shared" si="9"/>
        <v>1.1289563333333332</v>
      </c>
      <c r="K28" s="10">
        <f t="shared" si="9"/>
        <v>0.21371463658891884</v>
      </c>
      <c r="L28">
        <v>3</v>
      </c>
      <c r="M28">
        <v>25</v>
      </c>
    </row>
    <row r="29" spans="1:13">
      <c r="A29" s="6">
        <v>48</v>
      </c>
      <c r="B29" s="2" t="s">
        <v>6</v>
      </c>
      <c r="C29" s="7">
        <v>1.2085900000000001</v>
      </c>
      <c r="D29" s="7">
        <v>1.2914209999999999</v>
      </c>
      <c r="E29" s="7">
        <v>0.88685800000000004</v>
      </c>
      <c r="F29" s="10">
        <f t="shared" si="10"/>
        <v>1.1289563333333332</v>
      </c>
      <c r="G29" s="10">
        <f t="shared" si="11"/>
        <v>0.21371463658891884</v>
      </c>
    </row>
    <row r="31" spans="1:13">
      <c r="A31" s="2"/>
      <c r="C31" s="8" t="s">
        <v>13</v>
      </c>
      <c r="D31" s="8" t="s">
        <v>13</v>
      </c>
      <c r="E31" s="8" t="s">
        <v>13</v>
      </c>
      <c r="F31" s="8" t="s">
        <v>24</v>
      </c>
      <c r="G31" s="8" t="s">
        <v>25</v>
      </c>
      <c r="I31" s="8" t="s">
        <v>26</v>
      </c>
      <c r="J31" s="8" t="s">
        <v>24</v>
      </c>
      <c r="K31" s="8" t="s">
        <v>25</v>
      </c>
      <c r="L31" s="8" t="s">
        <v>27</v>
      </c>
      <c r="M31" s="8" t="s">
        <v>28</v>
      </c>
    </row>
    <row r="32" spans="1:13">
      <c r="A32" s="4" t="s">
        <v>1</v>
      </c>
      <c r="C32" s="5" t="s">
        <v>2</v>
      </c>
      <c r="D32" s="5" t="s">
        <v>8</v>
      </c>
      <c r="E32" s="5" t="s">
        <v>9</v>
      </c>
      <c r="I32">
        <v>0</v>
      </c>
      <c r="J32" s="10">
        <f>F33</f>
        <v>1</v>
      </c>
      <c r="K32">
        <f>0.1</f>
        <v>0.1</v>
      </c>
      <c r="L32">
        <v>0</v>
      </c>
      <c r="M32">
        <v>18</v>
      </c>
    </row>
    <row r="33" spans="1:13">
      <c r="A33" s="6">
        <v>48</v>
      </c>
      <c r="B33" s="2" t="s">
        <v>3</v>
      </c>
      <c r="C33" s="7">
        <v>1</v>
      </c>
      <c r="D33" s="7">
        <v>1</v>
      </c>
      <c r="E33" s="7">
        <v>1</v>
      </c>
      <c r="F33" s="10">
        <f>AVERAGE(C33:E33)</f>
        <v>1</v>
      </c>
      <c r="G33" s="10">
        <f>STDEV(C33:E33)</f>
        <v>0</v>
      </c>
      <c r="I33">
        <v>48</v>
      </c>
      <c r="J33" s="10">
        <f t="shared" ref="J33:K35" si="12">F34</f>
        <v>1.1437716666666666</v>
      </c>
      <c r="K33" s="10">
        <f>G34</f>
        <v>0.49528881583610701</v>
      </c>
      <c r="L33">
        <v>1</v>
      </c>
      <c r="M33">
        <v>18</v>
      </c>
    </row>
    <row r="34" spans="1:13">
      <c r="A34" s="6">
        <v>48</v>
      </c>
      <c r="B34" s="2" t="s">
        <v>4</v>
      </c>
      <c r="C34" s="7">
        <v>1.712162</v>
      </c>
      <c r="D34" s="7">
        <v>0.80471000000000004</v>
      </c>
      <c r="E34" s="7">
        <v>0.91444300000000001</v>
      </c>
      <c r="F34" s="10">
        <f t="shared" ref="F34:F36" si="13">AVERAGE(C34:E34)</f>
        <v>1.1437716666666666</v>
      </c>
      <c r="G34" s="10">
        <f t="shared" ref="G34:G36" si="14">STDEV(C34:E34)</f>
        <v>0.49528881583610701</v>
      </c>
      <c r="I34">
        <v>48</v>
      </c>
      <c r="J34" s="10">
        <f t="shared" si="12"/>
        <v>1.2632076666666665</v>
      </c>
      <c r="K34" s="10">
        <f t="shared" si="12"/>
        <v>0.61252542274450406</v>
      </c>
      <c r="L34">
        <v>2</v>
      </c>
      <c r="M34">
        <v>18</v>
      </c>
    </row>
    <row r="35" spans="1:13">
      <c r="A35" s="6">
        <v>48</v>
      </c>
      <c r="B35" s="2" t="s">
        <v>5</v>
      </c>
      <c r="C35" s="7">
        <v>1.9452860000000001</v>
      </c>
      <c r="D35" s="7">
        <v>0.76010599999999995</v>
      </c>
      <c r="E35" s="7">
        <v>1.0842309999999999</v>
      </c>
      <c r="F35" s="10">
        <f t="shared" si="13"/>
        <v>1.2632076666666665</v>
      </c>
      <c r="G35" s="10">
        <f t="shared" si="14"/>
        <v>0.61252542274450406</v>
      </c>
      <c r="I35">
        <v>48</v>
      </c>
      <c r="J35" s="10">
        <f t="shared" si="12"/>
        <v>1.5069983333333334</v>
      </c>
      <c r="K35" s="10">
        <f t="shared" si="12"/>
        <v>1.2308221984918588</v>
      </c>
      <c r="L35">
        <v>3</v>
      </c>
      <c r="M35">
        <v>18</v>
      </c>
    </row>
    <row r="36" spans="1:13">
      <c r="A36" s="6">
        <v>48</v>
      </c>
      <c r="B36" s="2" t="s">
        <v>6</v>
      </c>
      <c r="C36" s="7">
        <v>2.9280469999999998</v>
      </c>
      <c r="D36" s="7">
        <v>0.81619200000000003</v>
      </c>
      <c r="E36" s="7">
        <v>0.776756</v>
      </c>
      <c r="F36" s="10">
        <f t="shared" si="13"/>
        <v>1.5069983333333334</v>
      </c>
      <c r="G36" s="10">
        <f t="shared" si="14"/>
        <v>1.2308221984918588</v>
      </c>
    </row>
    <row r="38" spans="1:13">
      <c r="A38" s="2"/>
      <c r="C38" s="8" t="s">
        <v>14</v>
      </c>
      <c r="D38" s="8" t="s">
        <v>14</v>
      </c>
      <c r="E38" s="8" t="s">
        <v>14</v>
      </c>
      <c r="F38" s="8" t="s">
        <v>24</v>
      </c>
      <c r="G38" s="8" t="s">
        <v>25</v>
      </c>
      <c r="I38" s="8" t="s">
        <v>26</v>
      </c>
      <c r="J38" s="8" t="s">
        <v>24</v>
      </c>
      <c r="K38" s="8" t="s">
        <v>25</v>
      </c>
      <c r="L38" s="8" t="s">
        <v>27</v>
      </c>
      <c r="M38" s="8" t="s">
        <v>28</v>
      </c>
    </row>
    <row r="39" spans="1:13">
      <c r="A39" s="4" t="s">
        <v>1</v>
      </c>
      <c r="C39" s="5" t="s">
        <v>2</v>
      </c>
      <c r="D39" s="5" t="s">
        <v>8</v>
      </c>
      <c r="E39" s="5" t="s">
        <v>9</v>
      </c>
      <c r="I39">
        <v>0</v>
      </c>
      <c r="J39" s="10">
        <f>F40</f>
        <v>1</v>
      </c>
      <c r="K39">
        <f>0.1</f>
        <v>0.1</v>
      </c>
      <c r="L39">
        <v>0</v>
      </c>
      <c r="M39">
        <v>19</v>
      </c>
    </row>
    <row r="40" spans="1:13">
      <c r="A40" s="6">
        <v>48</v>
      </c>
      <c r="B40" s="2" t="s">
        <v>3</v>
      </c>
      <c r="C40" s="7">
        <v>1</v>
      </c>
      <c r="D40" s="7">
        <v>1</v>
      </c>
      <c r="E40" s="7">
        <v>1</v>
      </c>
      <c r="F40" s="10">
        <f>AVERAGE(C40:E40)</f>
        <v>1</v>
      </c>
      <c r="G40" s="10">
        <f>STDEV(C40:E40)</f>
        <v>0</v>
      </c>
      <c r="I40">
        <v>48</v>
      </c>
      <c r="J40" s="10">
        <f t="shared" ref="J40:K42" si="15">F41</f>
        <v>0.50362666666666667</v>
      </c>
      <c r="K40" s="10">
        <f>G41</f>
        <v>0.22344202116059844</v>
      </c>
      <c r="L40">
        <v>1</v>
      </c>
      <c r="M40">
        <v>19</v>
      </c>
    </row>
    <row r="41" spans="1:13">
      <c r="A41" s="6">
        <v>48</v>
      </c>
      <c r="B41" s="2" t="s">
        <v>4</v>
      </c>
      <c r="C41" s="7">
        <v>0.71187299999999998</v>
      </c>
      <c r="D41" s="7">
        <v>0.26758900000000002</v>
      </c>
      <c r="E41" s="7">
        <v>0.53141799999999995</v>
      </c>
      <c r="F41" s="10">
        <f t="shared" ref="F41:F43" si="16">AVERAGE(C41:E41)</f>
        <v>0.50362666666666667</v>
      </c>
      <c r="G41" s="10">
        <f t="shared" ref="G41:G43" si="17">STDEV(C41:E41)</f>
        <v>0.22344202116059844</v>
      </c>
      <c r="I41">
        <v>48</v>
      </c>
      <c r="J41" s="10">
        <f t="shared" si="15"/>
        <v>3.6453823333333335</v>
      </c>
      <c r="K41" s="10">
        <f t="shared" si="15"/>
        <v>1.603194636671522</v>
      </c>
      <c r="L41">
        <v>2</v>
      </c>
      <c r="M41">
        <v>19</v>
      </c>
    </row>
    <row r="42" spans="1:13">
      <c r="A42" s="6">
        <v>48</v>
      </c>
      <c r="B42" s="2" t="s">
        <v>5</v>
      </c>
      <c r="C42" s="7">
        <v>4.8223120000000002</v>
      </c>
      <c r="D42" s="7">
        <v>4.2943990000000003</v>
      </c>
      <c r="E42" s="7">
        <v>1.8194360000000001</v>
      </c>
      <c r="F42" s="10">
        <f t="shared" si="16"/>
        <v>3.6453823333333335</v>
      </c>
      <c r="G42" s="10">
        <f t="shared" si="17"/>
        <v>1.603194636671522</v>
      </c>
      <c r="I42">
        <v>48</v>
      </c>
      <c r="J42" s="10">
        <f t="shared" si="15"/>
        <v>3.4146376666666662</v>
      </c>
      <c r="K42" s="10">
        <f t="shared" si="15"/>
        <v>1.4965922995717085</v>
      </c>
      <c r="L42">
        <v>3</v>
      </c>
      <c r="M42">
        <v>19</v>
      </c>
    </row>
    <row r="43" spans="1:13">
      <c r="A43" s="6">
        <v>48</v>
      </c>
      <c r="B43" s="2" t="s">
        <v>6</v>
      </c>
      <c r="C43" s="7">
        <v>4.436903</v>
      </c>
      <c r="D43" s="7">
        <v>4.1101609999999997</v>
      </c>
      <c r="E43" s="7">
        <v>1.6968490000000001</v>
      </c>
      <c r="F43" s="10">
        <f t="shared" si="16"/>
        <v>3.4146376666666662</v>
      </c>
      <c r="G43" s="10">
        <f t="shared" si="17"/>
        <v>1.4965922995717085</v>
      </c>
    </row>
    <row r="45" spans="1:13">
      <c r="A45" s="2"/>
      <c r="C45" s="8" t="s">
        <v>15</v>
      </c>
      <c r="D45" s="8" t="s">
        <v>15</v>
      </c>
      <c r="E45" s="8" t="s">
        <v>15</v>
      </c>
      <c r="F45" s="8" t="s">
        <v>24</v>
      </c>
      <c r="G45" s="8" t="s">
        <v>25</v>
      </c>
      <c r="I45" s="8" t="s">
        <v>26</v>
      </c>
      <c r="J45" s="8" t="s">
        <v>24</v>
      </c>
      <c r="K45" s="8" t="s">
        <v>25</v>
      </c>
      <c r="L45" s="8" t="s">
        <v>27</v>
      </c>
      <c r="M45" s="8" t="s">
        <v>28</v>
      </c>
    </row>
    <row r="46" spans="1:13">
      <c r="A46" s="4" t="s">
        <v>1</v>
      </c>
      <c r="C46" s="5" t="s">
        <v>2</v>
      </c>
      <c r="D46" s="5" t="s">
        <v>8</v>
      </c>
      <c r="E46" s="5" t="s">
        <v>9</v>
      </c>
      <c r="I46">
        <v>0</v>
      </c>
      <c r="J46" s="10">
        <f>F47</f>
        <v>1</v>
      </c>
      <c r="K46">
        <f>0.1</f>
        <v>0.1</v>
      </c>
      <c r="L46">
        <v>0</v>
      </c>
      <c r="M46">
        <v>21</v>
      </c>
    </row>
    <row r="47" spans="1:13">
      <c r="A47" s="6">
        <v>48</v>
      </c>
      <c r="B47" s="2" t="s">
        <v>3</v>
      </c>
      <c r="C47" s="7">
        <v>1</v>
      </c>
      <c r="D47" s="7">
        <v>1</v>
      </c>
      <c r="E47" s="7">
        <v>1</v>
      </c>
      <c r="F47" s="10">
        <f>AVERAGE(C47:E47)</f>
        <v>1</v>
      </c>
      <c r="G47" s="10">
        <f>STDEV(C47:E47)</f>
        <v>0</v>
      </c>
      <c r="I47">
        <v>48</v>
      </c>
      <c r="J47" s="10">
        <f t="shared" ref="J47:K49" si="18">F48</f>
        <v>4.8577986666666666</v>
      </c>
      <c r="K47" s="10">
        <f>G48</f>
        <v>4.5390563439133844</v>
      </c>
      <c r="L47">
        <v>1</v>
      </c>
      <c r="M47">
        <v>21</v>
      </c>
    </row>
    <row r="48" spans="1:13">
      <c r="A48" s="6">
        <v>48</v>
      </c>
      <c r="B48" s="2" t="s">
        <v>4</v>
      </c>
      <c r="C48" s="7">
        <v>3.4218549999999999</v>
      </c>
      <c r="D48" s="7">
        <v>1.210386</v>
      </c>
      <c r="E48" s="7">
        <v>9.9411550000000002</v>
      </c>
      <c r="F48" s="10">
        <f t="shared" ref="F48:F50" si="19">AVERAGE(C48:E48)</f>
        <v>4.8577986666666666</v>
      </c>
      <c r="G48" s="10">
        <f t="shared" ref="G48:G50" si="20">STDEV(C48:E48)</f>
        <v>4.5390563439133844</v>
      </c>
      <c r="I48">
        <v>48</v>
      </c>
      <c r="J48" s="10">
        <f t="shared" si="18"/>
        <v>4.7775869999999996</v>
      </c>
      <c r="K48" s="10">
        <f t="shared" si="18"/>
        <v>5.3543692035858896</v>
      </c>
      <c r="L48">
        <v>2</v>
      </c>
      <c r="M48">
        <v>21</v>
      </c>
    </row>
    <row r="49" spans="1:13">
      <c r="A49" s="6">
        <v>48</v>
      </c>
      <c r="B49" s="2" t="s">
        <v>5</v>
      </c>
      <c r="C49" s="7">
        <v>1.9926520000000001</v>
      </c>
      <c r="D49" s="7">
        <v>1.3896390000000001</v>
      </c>
      <c r="E49" s="7">
        <v>10.950469999999999</v>
      </c>
      <c r="F49" s="10">
        <f t="shared" si="19"/>
        <v>4.7775869999999996</v>
      </c>
      <c r="G49" s="10">
        <f t="shared" si="20"/>
        <v>5.3543692035858896</v>
      </c>
      <c r="I49">
        <v>48</v>
      </c>
      <c r="J49" s="10">
        <f t="shared" si="18"/>
        <v>4.1067749999999998</v>
      </c>
      <c r="K49" s="10">
        <f t="shared" si="18"/>
        <v>4.4649845180518835</v>
      </c>
      <c r="L49">
        <v>3</v>
      </c>
      <c r="M49">
        <v>21</v>
      </c>
    </row>
    <row r="50" spans="1:13">
      <c r="A50" s="6">
        <v>48</v>
      </c>
      <c r="B50" s="2" t="s">
        <v>6</v>
      </c>
      <c r="C50" s="7">
        <v>0.75240600000000002</v>
      </c>
      <c r="D50" s="7">
        <v>2.3932009999999999</v>
      </c>
      <c r="E50" s="7">
        <v>9.1747180000000004</v>
      </c>
      <c r="F50" s="10">
        <f t="shared" si="19"/>
        <v>4.1067749999999998</v>
      </c>
      <c r="G50" s="10">
        <f t="shared" si="20"/>
        <v>4.4649845180518835</v>
      </c>
    </row>
    <row r="52" spans="1:13">
      <c r="A52" s="2"/>
      <c r="C52" s="9" t="s">
        <v>16</v>
      </c>
      <c r="D52" s="9" t="s">
        <v>16</v>
      </c>
      <c r="E52" s="9" t="s">
        <v>16</v>
      </c>
      <c r="F52" s="8" t="s">
        <v>24</v>
      </c>
      <c r="G52" s="8" t="s">
        <v>25</v>
      </c>
      <c r="I52" s="8" t="s">
        <v>26</v>
      </c>
      <c r="J52" s="8" t="s">
        <v>24</v>
      </c>
      <c r="K52" s="8" t="s">
        <v>25</v>
      </c>
      <c r="L52" s="8" t="s">
        <v>27</v>
      </c>
      <c r="M52" s="8" t="s">
        <v>28</v>
      </c>
    </row>
    <row r="53" spans="1:13">
      <c r="A53" s="4" t="s">
        <v>1</v>
      </c>
      <c r="C53" s="5" t="s">
        <v>2</v>
      </c>
      <c r="D53" s="5" t="s">
        <v>8</v>
      </c>
      <c r="E53" s="5" t="s">
        <v>9</v>
      </c>
      <c r="I53">
        <v>0</v>
      </c>
      <c r="J53" s="10">
        <f>F54</f>
        <v>1</v>
      </c>
      <c r="K53">
        <f>0.1</f>
        <v>0.1</v>
      </c>
      <c r="L53">
        <v>0</v>
      </c>
      <c r="M53">
        <v>35</v>
      </c>
    </row>
    <row r="54" spans="1:13">
      <c r="A54" s="6">
        <v>48</v>
      </c>
      <c r="B54" s="2" t="s">
        <v>3</v>
      </c>
      <c r="C54" s="7">
        <v>1</v>
      </c>
      <c r="D54" s="7">
        <v>1</v>
      </c>
      <c r="E54" s="7">
        <v>1</v>
      </c>
      <c r="F54" s="10">
        <f>AVERAGE(C54:E54)</f>
        <v>1</v>
      </c>
      <c r="G54" s="10">
        <f>STDEV(C54:E54)</f>
        <v>0</v>
      </c>
      <c r="I54">
        <v>48</v>
      </c>
      <c r="J54" s="10">
        <f t="shared" ref="J54:K56" si="21">F55</f>
        <v>0.6849116666666667</v>
      </c>
      <c r="K54" s="10">
        <f>G55</f>
        <v>0.11793718496018726</v>
      </c>
      <c r="L54">
        <v>1</v>
      </c>
      <c r="M54">
        <v>35</v>
      </c>
    </row>
    <row r="55" spans="1:13">
      <c r="A55" s="6">
        <v>48</v>
      </c>
      <c r="B55" s="2" t="s">
        <v>4</v>
      </c>
      <c r="C55" s="7">
        <v>0.80834799999999996</v>
      </c>
      <c r="D55" s="7">
        <v>0.573376</v>
      </c>
      <c r="E55" s="7">
        <v>0.67301100000000003</v>
      </c>
      <c r="F55" s="10">
        <f t="shared" ref="F55:F57" si="22">AVERAGE(C55:E55)</f>
        <v>0.6849116666666667</v>
      </c>
      <c r="G55" s="10">
        <f t="shared" ref="G55:G57" si="23">STDEV(C55:E55)</f>
        <v>0.11793718496018726</v>
      </c>
      <c r="I55">
        <v>48</v>
      </c>
      <c r="J55" s="10">
        <f t="shared" si="21"/>
        <v>0.59600966666666666</v>
      </c>
      <c r="K55" s="10">
        <f t="shared" si="21"/>
        <v>0.2921851979829464</v>
      </c>
      <c r="L55">
        <v>2</v>
      </c>
      <c r="M55">
        <v>35</v>
      </c>
    </row>
    <row r="56" spans="1:13">
      <c r="A56" s="6">
        <v>48</v>
      </c>
      <c r="B56" s="2" t="s">
        <v>5</v>
      </c>
      <c r="C56" s="7">
        <v>0.36446600000000001</v>
      </c>
      <c r="D56" s="7">
        <v>0.49926599999999999</v>
      </c>
      <c r="E56" s="7">
        <v>0.92429700000000004</v>
      </c>
      <c r="F56" s="10">
        <f t="shared" si="22"/>
        <v>0.59600966666666666</v>
      </c>
      <c r="G56" s="10">
        <f t="shared" si="23"/>
        <v>0.2921851979829464</v>
      </c>
      <c r="I56">
        <v>48</v>
      </c>
      <c r="J56" s="10">
        <f t="shared" si="21"/>
        <v>0.7410403333333333</v>
      </c>
      <c r="K56" s="10">
        <f t="shared" si="21"/>
        <v>0.55583688747359483</v>
      </c>
      <c r="L56">
        <v>3</v>
      </c>
      <c r="M56">
        <v>35</v>
      </c>
    </row>
    <row r="57" spans="1:13">
      <c r="A57" s="6">
        <v>48</v>
      </c>
      <c r="B57" s="2" t="s">
        <v>6</v>
      </c>
      <c r="C57" s="7">
        <v>0.40005800000000002</v>
      </c>
      <c r="D57" s="7">
        <v>0.44062499999999999</v>
      </c>
      <c r="E57" s="7">
        <v>1.3824380000000001</v>
      </c>
      <c r="F57" s="10">
        <f t="shared" si="22"/>
        <v>0.7410403333333333</v>
      </c>
      <c r="G57" s="10">
        <f t="shared" si="23"/>
        <v>0.55583688747359483</v>
      </c>
    </row>
    <row r="59" spans="1:13">
      <c r="A59" s="2"/>
      <c r="C59" s="8" t="s">
        <v>17</v>
      </c>
      <c r="D59" s="8" t="s">
        <v>17</v>
      </c>
      <c r="E59" s="8" t="s">
        <v>17</v>
      </c>
      <c r="F59" s="8" t="s">
        <v>24</v>
      </c>
      <c r="G59" s="8" t="s">
        <v>25</v>
      </c>
      <c r="I59" s="8" t="s">
        <v>26</v>
      </c>
      <c r="J59" s="8" t="s">
        <v>24</v>
      </c>
      <c r="K59" s="8" t="s">
        <v>25</v>
      </c>
      <c r="L59" s="8" t="s">
        <v>27</v>
      </c>
      <c r="M59" s="8" t="s">
        <v>28</v>
      </c>
    </row>
    <row r="60" spans="1:13">
      <c r="A60" s="4" t="s">
        <v>1</v>
      </c>
      <c r="C60" s="5" t="s">
        <v>2</v>
      </c>
      <c r="D60" s="5" t="s">
        <v>8</v>
      </c>
      <c r="E60" s="5" t="s">
        <v>9</v>
      </c>
      <c r="I60">
        <v>0</v>
      </c>
      <c r="J60" s="10">
        <f>F61</f>
        <v>1</v>
      </c>
      <c r="K60">
        <f>0.1</f>
        <v>0.1</v>
      </c>
      <c r="L60">
        <v>0</v>
      </c>
      <c r="M60">
        <v>23</v>
      </c>
    </row>
    <row r="61" spans="1:13">
      <c r="A61" s="6">
        <v>48</v>
      </c>
      <c r="B61" s="2" t="s">
        <v>3</v>
      </c>
      <c r="C61" s="7">
        <v>1</v>
      </c>
      <c r="D61" s="7">
        <v>1</v>
      </c>
      <c r="E61" s="7">
        <v>1</v>
      </c>
      <c r="F61" s="10">
        <f>AVERAGE(C61:E61)</f>
        <v>1</v>
      </c>
      <c r="G61" s="10">
        <f>STDEV(C61:E61)</f>
        <v>0</v>
      </c>
      <c r="I61">
        <v>48</v>
      </c>
      <c r="J61" s="10">
        <f t="shared" ref="J61:K63" si="24">F62</f>
        <v>1.0330783333333333</v>
      </c>
      <c r="K61" s="10">
        <f>G62</f>
        <v>0.26995940014441727</v>
      </c>
      <c r="L61">
        <v>1</v>
      </c>
      <c r="M61">
        <v>23</v>
      </c>
    </row>
    <row r="62" spans="1:13">
      <c r="A62" s="6">
        <v>48</v>
      </c>
      <c r="B62" s="2" t="s">
        <v>4</v>
      </c>
      <c r="C62" s="7">
        <v>0.84097699999999997</v>
      </c>
      <c r="D62" s="7">
        <v>1.341734</v>
      </c>
      <c r="E62" s="7">
        <v>0.91652400000000001</v>
      </c>
      <c r="F62" s="10">
        <f t="shared" ref="F62:F64" si="25">AVERAGE(C62:E62)</f>
        <v>1.0330783333333333</v>
      </c>
      <c r="G62" s="10">
        <f t="shared" ref="G62:G64" si="26">STDEV(C62:E62)</f>
        <v>0.26995940014441727</v>
      </c>
      <c r="I62">
        <v>48</v>
      </c>
      <c r="J62" s="10">
        <f t="shared" si="24"/>
        <v>0.8122919999999999</v>
      </c>
      <c r="K62" s="10">
        <f t="shared" si="24"/>
        <v>0.47960141907108678</v>
      </c>
      <c r="L62">
        <v>2</v>
      </c>
      <c r="M62">
        <v>23</v>
      </c>
    </row>
    <row r="63" spans="1:13">
      <c r="A63" s="6">
        <v>48</v>
      </c>
      <c r="B63" s="2" t="s">
        <v>5</v>
      </c>
      <c r="C63" s="7">
        <v>0.51120699999999997</v>
      </c>
      <c r="D63" s="7">
        <v>1.365362</v>
      </c>
      <c r="E63" s="7">
        <v>0.560307</v>
      </c>
      <c r="F63" s="10">
        <f t="shared" si="25"/>
        <v>0.8122919999999999</v>
      </c>
      <c r="G63" s="10">
        <f t="shared" si="26"/>
        <v>0.47960141907108678</v>
      </c>
      <c r="I63">
        <v>48</v>
      </c>
      <c r="J63" s="10">
        <f t="shared" si="24"/>
        <v>0.70975133333333329</v>
      </c>
      <c r="K63" s="10">
        <f t="shared" si="24"/>
        <v>0.34061420194456576</v>
      </c>
      <c r="L63">
        <v>3</v>
      </c>
      <c r="M63">
        <v>23</v>
      </c>
    </row>
    <row r="64" spans="1:13">
      <c r="A64" s="6">
        <v>48</v>
      </c>
      <c r="B64" s="2" t="s">
        <v>6</v>
      </c>
      <c r="C64" s="7">
        <v>0.42247400000000002</v>
      </c>
      <c r="D64" s="7">
        <v>1.086031</v>
      </c>
      <c r="E64" s="7">
        <v>0.620749</v>
      </c>
      <c r="F64" s="10">
        <f t="shared" si="25"/>
        <v>0.70975133333333329</v>
      </c>
      <c r="G64" s="10">
        <f t="shared" si="26"/>
        <v>0.34061420194456576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workbookViewId="0">
      <selection activeCell="I3" sqref="I3:M63"/>
    </sheetView>
  </sheetViews>
  <sheetFormatPr baseColWidth="10" defaultColWidth="8.83203125" defaultRowHeight="14" x14ac:dyDescent="0"/>
  <cols>
    <col min="13" max="13" width="14.33203125" bestFit="1" customWidth="1"/>
  </cols>
  <sheetData>
    <row r="1" spans="1:13" ht="18">
      <c r="A1" s="1" t="s">
        <v>19</v>
      </c>
      <c r="B1" s="2"/>
    </row>
    <row r="2" spans="1:13">
      <c r="A2" s="3"/>
    </row>
    <row r="3" spans="1:13">
      <c r="A3" s="2"/>
      <c r="C3" s="8" t="s">
        <v>7</v>
      </c>
      <c r="D3" s="8" t="s">
        <v>7</v>
      </c>
      <c r="E3" s="8" t="s">
        <v>7</v>
      </c>
      <c r="F3" s="8" t="s">
        <v>24</v>
      </c>
      <c r="G3" s="8" t="s">
        <v>25</v>
      </c>
      <c r="I3" s="8" t="s">
        <v>26</v>
      </c>
      <c r="J3" s="8" t="s">
        <v>24</v>
      </c>
      <c r="K3" s="8" t="s">
        <v>25</v>
      </c>
      <c r="L3" s="8" t="s">
        <v>27</v>
      </c>
      <c r="M3" s="8" t="s">
        <v>28</v>
      </c>
    </row>
    <row r="4" spans="1:13">
      <c r="A4" s="4" t="s">
        <v>1</v>
      </c>
      <c r="C4" s="5" t="s">
        <v>2</v>
      </c>
      <c r="D4" s="5" t="s">
        <v>8</v>
      </c>
      <c r="E4" s="5" t="s">
        <v>9</v>
      </c>
      <c r="I4">
        <v>0</v>
      </c>
      <c r="J4" s="10">
        <f>F5</f>
        <v>1</v>
      </c>
      <c r="K4">
        <f>0.1</f>
        <v>0.1</v>
      </c>
      <c r="L4">
        <v>0</v>
      </c>
      <c r="M4">
        <v>24</v>
      </c>
    </row>
    <row r="5" spans="1:13">
      <c r="A5" s="6">
        <v>48</v>
      </c>
      <c r="B5" s="2" t="s">
        <v>3</v>
      </c>
      <c r="C5" s="7">
        <v>1</v>
      </c>
      <c r="D5" s="7">
        <v>1</v>
      </c>
      <c r="E5" s="7">
        <v>1</v>
      </c>
      <c r="F5" s="10">
        <f>AVERAGE(C5:E5)</f>
        <v>1</v>
      </c>
      <c r="G5" s="10">
        <f>STDEV(C5:E5)</f>
        <v>0</v>
      </c>
      <c r="I5">
        <v>48</v>
      </c>
      <c r="J5" s="10">
        <f t="shared" ref="J5:K7" si="0">F6</f>
        <v>1.2229803333333333</v>
      </c>
      <c r="K5" s="10">
        <f>G6</f>
        <v>0.70109666609985632</v>
      </c>
      <c r="L5">
        <v>1</v>
      </c>
      <c r="M5">
        <v>24</v>
      </c>
    </row>
    <row r="6" spans="1:13">
      <c r="A6" s="6">
        <v>48</v>
      </c>
      <c r="B6" s="2" t="s">
        <v>4</v>
      </c>
      <c r="C6" s="7">
        <v>0.65853799999999996</v>
      </c>
      <c r="D6" s="7">
        <v>1.002618</v>
      </c>
      <c r="E6" s="7">
        <v>2.0077850000000002</v>
      </c>
      <c r="F6" s="10">
        <f t="shared" ref="F6:F8" si="1">AVERAGE(C6:E6)</f>
        <v>1.2229803333333333</v>
      </c>
      <c r="G6" s="10">
        <f t="shared" ref="G6:G8" si="2">STDEV(C6:E6)</f>
        <v>0.70109666609985632</v>
      </c>
      <c r="I6">
        <v>48</v>
      </c>
      <c r="J6" s="10">
        <f t="shared" si="0"/>
        <v>2.2798823333333336</v>
      </c>
      <c r="K6" s="10">
        <f t="shared" si="0"/>
        <v>2.0282375974205622</v>
      </c>
      <c r="L6">
        <v>2</v>
      </c>
      <c r="M6">
        <v>24</v>
      </c>
    </row>
    <row r="7" spans="1:13">
      <c r="A7" s="6">
        <v>48</v>
      </c>
      <c r="B7" s="2" t="s">
        <v>5</v>
      </c>
      <c r="C7" s="7">
        <v>0.97841599999999995</v>
      </c>
      <c r="D7" s="7">
        <v>1.244381</v>
      </c>
      <c r="E7" s="7">
        <v>4.6168500000000003</v>
      </c>
      <c r="F7" s="10">
        <f t="shared" si="1"/>
        <v>2.2798823333333336</v>
      </c>
      <c r="G7" s="10">
        <f t="shared" si="2"/>
        <v>2.0282375974205622</v>
      </c>
      <c r="I7">
        <v>48</v>
      </c>
      <c r="J7" s="10">
        <f t="shared" si="0"/>
        <v>4.2746723333333332</v>
      </c>
      <c r="K7" s="10">
        <f t="shared" si="0"/>
        <v>5.5407548695105007</v>
      </c>
      <c r="L7">
        <v>3</v>
      </c>
      <c r="M7">
        <v>24</v>
      </c>
    </row>
    <row r="8" spans="1:13">
      <c r="A8" s="6">
        <v>48</v>
      </c>
      <c r="B8" s="2" t="s">
        <v>6</v>
      </c>
      <c r="C8" s="7">
        <v>0.85803300000000005</v>
      </c>
      <c r="D8" s="7">
        <v>1.298454</v>
      </c>
      <c r="E8" s="7">
        <v>10.667529999999999</v>
      </c>
      <c r="F8" s="10">
        <f t="shared" si="1"/>
        <v>4.2746723333333332</v>
      </c>
      <c r="G8" s="10">
        <f t="shared" si="2"/>
        <v>5.5407548695105007</v>
      </c>
    </row>
    <row r="9" spans="1:13">
      <c r="A9" s="6"/>
      <c r="B9" s="4"/>
    </row>
    <row r="10" spans="1:13">
      <c r="A10" s="2"/>
      <c r="C10" s="8" t="s">
        <v>10</v>
      </c>
      <c r="D10" s="8" t="s">
        <v>10</v>
      </c>
      <c r="E10" s="8" t="s">
        <v>10</v>
      </c>
      <c r="F10" s="8" t="s">
        <v>24</v>
      </c>
      <c r="G10" s="8" t="s">
        <v>25</v>
      </c>
      <c r="I10" s="8" t="s">
        <v>26</v>
      </c>
      <c r="J10" s="8" t="s">
        <v>24</v>
      </c>
      <c r="K10" s="8" t="s">
        <v>25</v>
      </c>
      <c r="L10" s="8" t="s">
        <v>27</v>
      </c>
      <c r="M10" s="8" t="s">
        <v>28</v>
      </c>
    </row>
    <row r="11" spans="1:13">
      <c r="A11" s="4" t="s">
        <v>1</v>
      </c>
      <c r="C11" s="5" t="s">
        <v>2</v>
      </c>
      <c r="D11" s="5" t="s">
        <v>8</v>
      </c>
      <c r="E11" s="5" t="s">
        <v>9</v>
      </c>
      <c r="I11">
        <v>0</v>
      </c>
      <c r="J11" s="10">
        <f>F12</f>
        <v>1</v>
      </c>
      <c r="K11">
        <f>0.1</f>
        <v>0.1</v>
      </c>
      <c r="L11">
        <v>0</v>
      </c>
      <c r="M11">
        <v>27</v>
      </c>
    </row>
    <row r="12" spans="1:13">
      <c r="A12" s="6">
        <v>48</v>
      </c>
      <c r="B12" s="2" t="s">
        <v>3</v>
      </c>
      <c r="C12" s="7">
        <v>1</v>
      </c>
      <c r="D12" s="7">
        <v>1</v>
      </c>
      <c r="E12" s="7">
        <v>1</v>
      </c>
      <c r="F12" s="10">
        <f>AVERAGE(C12:E12)</f>
        <v>1</v>
      </c>
      <c r="G12" s="10">
        <f>STDEV(C12:E12)</f>
        <v>0</v>
      </c>
      <c r="I12">
        <v>48</v>
      </c>
      <c r="J12" s="10">
        <f t="shared" ref="J12:K14" si="3">F13</f>
        <v>1.0778196666666666</v>
      </c>
      <c r="K12" s="10">
        <f>G13</f>
        <v>2.5407647752858475E-2</v>
      </c>
      <c r="L12">
        <v>1</v>
      </c>
      <c r="M12">
        <v>27</v>
      </c>
    </row>
    <row r="13" spans="1:13">
      <c r="A13" s="6">
        <v>48</v>
      </c>
      <c r="B13" s="2" t="s">
        <v>4</v>
      </c>
      <c r="C13" s="7">
        <v>1.0484979999999999</v>
      </c>
      <c r="D13" s="7">
        <v>1.0916269999999999</v>
      </c>
      <c r="E13" s="7">
        <v>1.093334</v>
      </c>
      <c r="F13" s="10">
        <f t="shared" ref="F13:F15" si="4">AVERAGE(C13:E13)</f>
        <v>1.0778196666666666</v>
      </c>
      <c r="G13" s="10">
        <f t="shared" ref="G13:G15" si="5">STDEV(C13:E13)</f>
        <v>2.5407647752858475E-2</v>
      </c>
      <c r="I13">
        <v>48</v>
      </c>
      <c r="J13" s="10">
        <f t="shared" si="3"/>
        <v>1.5017940000000001</v>
      </c>
      <c r="K13" s="10">
        <f t="shared" si="3"/>
        <v>0.25731797688657509</v>
      </c>
      <c r="L13">
        <v>2</v>
      </c>
      <c r="M13">
        <v>27</v>
      </c>
    </row>
    <row r="14" spans="1:13">
      <c r="A14" s="6">
        <v>48</v>
      </c>
      <c r="B14" s="2" t="s">
        <v>5</v>
      </c>
      <c r="C14" s="7">
        <v>1.4362109999999999</v>
      </c>
      <c r="D14" s="7">
        <v>1.283614</v>
      </c>
      <c r="E14" s="7">
        <v>1.7855570000000001</v>
      </c>
      <c r="F14" s="10">
        <f t="shared" si="4"/>
        <v>1.5017940000000001</v>
      </c>
      <c r="G14" s="10">
        <f t="shared" si="5"/>
        <v>0.25731797688657509</v>
      </c>
      <c r="I14">
        <v>48</v>
      </c>
      <c r="J14" s="10">
        <f t="shared" si="3"/>
        <v>1.3620546666666666</v>
      </c>
      <c r="K14" s="10">
        <f t="shared" si="3"/>
        <v>0.19339413730858879</v>
      </c>
      <c r="L14">
        <v>3</v>
      </c>
      <c r="M14">
        <v>27</v>
      </c>
    </row>
    <row r="15" spans="1:13">
      <c r="A15" s="6">
        <v>48</v>
      </c>
      <c r="B15" s="2" t="s">
        <v>6</v>
      </c>
      <c r="C15" s="7">
        <v>1.433292</v>
      </c>
      <c r="D15" s="7">
        <v>1.143146</v>
      </c>
      <c r="E15" s="7">
        <v>1.5097259999999999</v>
      </c>
      <c r="F15" s="10">
        <f t="shared" si="4"/>
        <v>1.3620546666666666</v>
      </c>
      <c r="G15" s="10">
        <f t="shared" si="5"/>
        <v>0.19339413730858879</v>
      </c>
    </row>
    <row r="16" spans="1:13">
      <c r="A16" s="6"/>
      <c r="B16" s="2"/>
      <c r="C16" s="7"/>
    </row>
    <row r="17" spans="1:13">
      <c r="A17" s="2"/>
      <c r="C17" s="8" t="s">
        <v>11</v>
      </c>
      <c r="D17" s="8" t="s">
        <v>11</v>
      </c>
      <c r="E17" s="8" t="s">
        <v>11</v>
      </c>
      <c r="F17" s="8" t="s">
        <v>24</v>
      </c>
      <c r="G17" s="8" t="s">
        <v>25</v>
      </c>
      <c r="I17" s="8" t="s">
        <v>26</v>
      </c>
      <c r="J17" s="8" t="s">
        <v>24</v>
      </c>
      <c r="K17" s="8" t="s">
        <v>25</v>
      </c>
      <c r="L17" s="8" t="s">
        <v>27</v>
      </c>
      <c r="M17" s="8" t="s">
        <v>28</v>
      </c>
    </row>
    <row r="18" spans="1:13">
      <c r="A18" s="4" t="s">
        <v>1</v>
      </c>
      <c r="C18" s="5" t="s">
        <v>2</v>
      </c>
      <c r="D18" s="5" t="s">
        <v>8</v>
      </c>
      <c r="E18" s="5" t="s">
        <v>9</v>
      </c>
      <c r="I18">
        <v>0</v>
      </c>
      <c r="J18" s="10">
        <f>F19</f>
        <v>1</v>
      </c>
      <c r="K18">
        <f>0.1</f>
        <v>0.1</v>
      </c>
      <c r="L18">
        <v>0</v>
      </c>
      <c r="M18">
        <v>26</v>
      </c>
    </row>
    <row r="19" spans="1:13">
      <c r="A19" s="6">
        <v>48</v>
      </c>
      <c r="B19" s="2" t="s">
        <v>3</v>
      </c>
      <c r="C19" s="7">
        <v>1</v>
      </c>
      <c r="D19" s="7">
        <v>1</v>
      </c>
      <c r="E19" s="7">
        <v>1</v>
      </c>
      <c r="F19" s="10">
        <f>AVERAGE(C19:E19)</f>
        <v>1</v>
      </c>
      <c r="G19" s="10">
        <f>STDEV(C19:E19)</f>
        <v>0</v>
      </c>
      <c r="I19">
        <v>48</v>
      </c>
      <c r="J19" s="10">
        <f t="shared" ref="J19:K21" si="6">F20</f>
        <v>0.67374166666666657</v>
      </c>
      <c r="K19" s="10">
        <f>G20</f>
        <v>0.43246064389876387</v>
      </c>
      <c r="L19">
        <v>1</v>
      </c>
      <c r="M19">
        <v>26</v>
      </c>
    </row>
    <row r="20" spans="1:13">
      <c r="A20" s="6">
        <v>48</v>
      </c>
      <c r="B20" s="2" t="s">
        <v>4</v>
      </c>
      <c r="C20" s="7">
        <v>1.050203</v>
      </c>
      <c r="D20" s="7">
        <v>0.76964100000000002</v>
      </c>
      <c r="E20" s="7">
        <v>0.201381</v>
      </c>
      <c r="F20" s="10">
        <f t="shared" ref="F20:F22" si="7">AVERAGE(C20:E20)</f>
        <v>0.67374166666666657</v>
      </c>
      <c r="G20" s="10">
        <f t="shared" ref="G20:G22" si="8">STDEV(C20:E20)</f>
        <v>0.43246064389876387</v>
      </c>
      <c r="I20">
        <v>48</v>
      </c>
      <c r="J20" s="10">
        <f t="shared" si="6"/>
        <v>0.64609233333333338</v>
      </c>
      <c r="K20" s="10">
        <f t="shared" si="6"/>
        <v>0.48590317843407183</v>
      </c>
      <c r="L20">
        <v>2</v>
      </c>
      <c r="M20">
        <v>26</v>
      </c>
    </row>
    <row r="21" spans="1:13">
      <c r="A21" s="6">
        <v>48</v>
      </c>
      <c r="B21" s="2" t="s">
        <v>5</v>
      </c>
      <c r="C21" s="7">
        <v>1.0309360000000001</v>
      </c>
      <c r="D21" s="7">
        <v>0.807257</v>
      </c>
      <c r="E21" s="7">
        <v>0.10008400000000001</v>
      </c>
      <c r="F21" s="10">
        <f t="shared" si="7"/>
        <v>0.64609233333333338</v>
      </c>
      <c r="G21" s="10">
        <f t="shared" si="8"/>
        <v>0.48590317843407183</v>
      </c>
      <c r="I21">
        <v>48</v>
      </c>
      <c r="J21" s="10">
        <f t="shared" si="6"/>
        <v>0.62943099999999996</v>
      </c>
      <c r="K21" s="10">
        <f t="shared" si="6"/>
        <v>0.54007551569479628</v>
      </c>
      <c r="L21">
        <v>3</v>
      </c>
      <c r="M21">
        <v>26</v>
      </c>
    </row>
    <row r="22" spans="1:13">
      <c r="A22" s="6">
        <v>48</v>
      </c>
      <c r="B22" s="2" t="s">
        <v>6</v>
      </c>
      <c r="C22" s="7">
        <v>1.086808</v>
      </c>
      <c r="D22" s="7">
        <v>0.76787499999999997</v>
      </c>
      <c r="E22" s="7">
        <v>3.3610000000000001E-2</v>
      </c>
      <c r="F22" s="10">
        <f t="shared" si="7"/>
        <v>0.62943099999999996</v>
      </c>
      <c r="G22" s="10">
        <f t="shared" si="8"/>
        <v>0.54007551569479628</v>
      </c>
    </row>
    <row r="23" spans="1:13">
      <c r="C23" s="7"/>
      <c r="D23" s="7"/>
      <c r="E23" s="7"/>
    </row>
    <row r="24" spans="1:13">
      <c r="A24" s="2"/>
      <c r="C24" s="8" t="s">
        <v>12</v>
      </c>
      <c r="D24" s="8" t="s">
        <v>12</v>
      </c>
      <c r="E24" s="8" t="s">
        <v>12</v>
      </c>
      <c r="F24" s="8" t="s">
        <v>24</v>
      </c>
      <c r="G24" s="8" t="s">
        <v>25</v>
      </c>
      <c r="I24" s="8" t="s">
        <v>26</v>
      </c>
      <c r="J24" s="8" t="s">
        <v>24</v>
      </c>
      <c r="K24" s="8" t="s">
        <v>25</v>
      </c>
      <c r="L24" s="8" t="s">
        <v>27</v>
      </c>
      <c r="M24" s="8" t="s">
        <v>28</v>
      </c>
    </row>
    <row r="25" spans="1:13">
      <c r="A25" s="4" t="s">
        <v>1</v>
      </c>
      <c r="C25" s="5" t="s">
        <v>2</v>
      </c>
      <c r="D25" s="5" t="s">
        <v>8</v>
      </c>
      <c r="E25" s="5" t="s">
        <v>9</v>
      </c>
      <c r="I25">
        <v>0</v>
      </c>
      <c r="J25" s="10">
        <f>F26</f>
        <v>1</v>
      </c>
      <c r="K25">
        <f>0.1</f>
        <v>0.1</v>
      </c>
      <c r="L25">
        <v>0</v>
      </c>
      <c r="M25">
        <v>25</v>
      </c>
    </row>
    <row r="26" spans="1:13">
      <c r="A26" s="6">
        <v>48</v>
      </c>
      <c r="B26" s="2" t="s">
        <v>3</v>
      </c>
      <c r="C26" s="7">
        <v>1</v>
      </c>
      <c r="D26" s="7">
        <v>1</v>
      </c>
      <c r="E26" s="7">
        <v>1</v>
      </c>
      <c r="F26" s="10">
        <f>AVERAGE(C26:E26)</f>
        <v>1</v>
      </c>
      <c r="G26" s="10">
        <f>STDEV(C26:E26)</f>
        <v>0</v>
      </c>
      <c r="I26">
        <v>48</v>
      </c>
      <c r="J26" s="10">
        <f t="shared" ref="J26:K28" si="9">F27</f>
        <v>1.0006276666666667</v>
      </c>
      <c r="K26" s="10">
        <f>G27</f>
        <v>0.19317909670130767</v>
      </c>
      <c r="L26">
        <v>1</v>
      </c>
      <c r="M26">
        <v>25</v>
      </c>
    </row>
    <row r="27" spans="1:13">
      <c r="A27" s="6">
        <v>48</v>
      </c>
      <c r="B27" s="2" t="s">
        <v>4</v>
      </c>
      <c r="C27" s="7">
        <v>0.78125299999999998</v>
      </c>
      <c r="D27" s="7">
        <v>1.1453040000000001</v>
      </c>
      <c r="E27" s="7">
        <v>1.075326</v>
      </c>
      <c r="F27" s="10">
        <f t="shared" ref="F27:F29" si="10">AVERAGE(C27:E27)</f>
        <v>1.0006276666666667</v>
      </c>
      <c r="G27" s="10">
        <f t="shared" ref="G27:G29" si="11">STDEV(C27:E27)</f>
        <v>0.19317909670130767</v>
      </c>
      <c r="I27">
        <v>48</v>
      </c>
      <c r="J27" s="10">
        <f t="shared" si="9"/>
        <v>0.76663733333333328</v>
      </c>
      <c r="K27" s="10">
        <f t="shared" si="9"/>
        <v>2.4140785743909283E-2</v>
      </c>
      <c r="L27">
        <v>2</v>
      </c>
      <c r="M27">
        <v>25</v>
      </c>
    </row>
    <row r="28" spans="1:13">
      <c r="A28" s="6">
        <v>48</v>
      </c>
      <c r="B28" s="2" t="s">
        <v>5</v>
      </c>
      <c r="C28" s="7">
        <v>0.74457700000000004</v>
      </c>
      <c r="D28" s="7">
        <v>0.79242500000000005</v>
      </c>
      <c r="E28" s="7">
        <v>0.76290999999999998</v>
      </c>
      <c r="F28" s="10">
        <f t="shared" si="10"/>
        <v>0.76663733333333328</v>
      </c>
      <c r="G28" s="10">
        <f t="shared" si="11"/>
        <v>2.4140785743909283E-2</v>
      </c>
      <c r="I28">
        <v>48</v>
      </c>
      <c r="J28" s="10">
        <f t="shared" si="9"/>
        <v>0.95873166666666665</v>
      </c>
      <c r="K28" s="10">
        <f t="shared" si="9"/>
        <v>0.20671416390352459</v>
      </c>
      <c r="L28">
        <v>3</v>
      </c>
      <c r="M28">
        <v>25</v>
      </c>
    </row>
    <row r="29" spans="1:13">
      <c r="A29" s="6">
        <v>48</v>
      </c>
      <c r="B29" s="2" t="s">
        <v>6</v>
      </c>
      <c r="C29" s="7">
        <v>0.72390500000000002</v>
      </c>
      <c r="D29" s="7">
        <v>1.1132</v>
      </c>
      <c r="E29" s="7">
        <v>1.0390900000000001</v>
      </c>
      <c r="F29" s="10">
        <f t="shared" si="10"/>
        <v>0.95873166666666665</v>
      </c>
      <c r="G29" s="10">
        <f t="shared" si="11"/>
        <v>0.20671416390352459</v>
      </c>
    </row>
    <row r="31" spans="1:13">
      <c r="A31" s="2"/>
      <c r="C31" s="8" t="s">
        <v>13</v>
      </c>
      <c r="D31" s="8" t="s">
        <v>13</v>
      </c>
      <c r="E31" s="8" t="s">
        <v>13</v>
      </c>
      <c r="F31" s="8" t="s">
        <v>24</v>
      </c>
      <c r="G31" s="8" t="s">
        <v>25</v>
      </c>
      <c r="I31" s="8" t="s">
        <v>26</v>
      </c>
      <c r="J31" s="8" t="s">
        <v>24</v>
      </c>
      <c r="K31" s="8" t="s">
        <v>25</v>
      </c>
      <c r="L31" s="8" t="s">
        <v>27</v>
      </c>
      <c r="M31" s="8" t="s">
        <v>28</v>
      </c>
    </row>
    <row r="32" spans="1:13">
      <c r="A32" s="4" t="s">
        <v>1</v>
      </c>
      <c r="C32" s="5" t="s">
        <v>2</v>
      </c>
      <c r="D32" s="5" t="s">
        <v>8</v>
      </c>
      <c r="E32" s="5" t="s">
        <v>9</v>
      </c>
      <c r="I32">
        <v>0</v>
      </c>
      <c r="J32" s="10">
        <f>F33</f>
        <v>1</v>
      </c>
      <c r="K32">
        <f>0.1</f>
        <v>0.1</v>
      </c>
      <c r="L32">
        <v>0</v>
      </c>
      <c r="M32">
        <v>18</v>
      </c>
    </row>
    <row r="33" spans="1:13">
      <c r="A33" s="6">
        <v>48</v>
      </c>
      <c r="B33" s="2" t="s">
        <v>3</v>
      </c>
      <c r="C33" s="7">
        <v>1</v>
      </c>
      <c r="D33" s="7">
        <v>1</v>
      </c>
      <c r="E33" s="7">
        <v>1</v>
      </c>
      <c r="F33" s="10">
        <f>AVERAGE(C33:E33)</f>
        <v>1</v>
      </c>
      <c r="G33" s="10">
        <f>STDEV(C33:E33)</f>
        <v>0</v>
      </c>
      <c r="I33">
        <v>48</v>
      </c>
      <c r="J33" s="10">
        <f t="shared" ref="J33:K35" si="12">F34</f>
        <v>2.3391920000000002</v>
      </c>
      <c r="K33" s="10">
        <f>G34</f>
        <v>1.3270656375206165</v>
      </c>
      <c r="L33">
        <v>1</v>
      </c>
      <c r="M33">
        <v>18</v>
      </c>
    </row>
    <row r="34" spans="1:13">
      <c r="A34" s="6">
        <v>48</v>
      </c>
      <c r="B34" s="2" t="s">
        <v>4</v>
      </c>
      <c r="C34" s="7">
        <v>3.8505560000000001</v>
      </c>
      <c r="D34" s="7">
        <v>1.8024560000000001</v>
      </c>
      <c r="E34" s="7">
        <v>1.3645640000000001</v>
      </c>
      <c r="F34" s="10">
        <f t="shared" ref="F34:F36" si="13">AVERAGE(C34:E34)</f>
        <v>2.3391920000000002</v>
      </c>
      <c r="G34" s="10">
        <f t="shared" ref="G34:G36" si="14">STDEV(C34:E34)</f>
        <v>1.3270656375206165</v>
      </c>
      <c r="I34">
        <v>48</v>
      </c>
      <c r="J34" s="10">
        <f t="shared" si="12"/>
        <v>2.0424286666666669</v>
      </c>
      <c r="K34" s="10">
        <f t="shared" si="12"/>
        <v>1.3942845680650462</v>
      </c>
      <c r="L34">
        <v>2</v>
      </c>
      <c r="M34">
        <v>18</v>
      </c>
    </row>
    <row r="35" spans="1:13">
      <c r="A35" s="6">
        <v>48</v>
      </c>
      <c r="B35" s="2" t="s">
        <v>5</v>
      </c>
      <c r="C35" s="7">
        <v>3.6485210000000001</v>
      </c>
      <c r="D35" s="7">
        <v>1.336233</v>
      </c>
      <c r="E35" s="7">
        <v>1.1425320000000001</v>
      </c>
      <c r="F35" s="10">
        <f t="shared" si="13"/>
        <v>2.0424286666666669</v>
      </c>
      <c r="G35" s="10">
        <f t="shared" si="14"/>
        <v>1.3942845680650462</v>
      </c>
      <c r="I35">
        <v>48</v>
      </c>
      <c r="J35" s="10">
        <f t="shared" si="12"/>
        <v>2.0518596666666666</v>
      </c>
      <c r="K35" s="10">
        <f t="shared" si="12"/>
        <v>2.1749103253339741</v>
      </c>
      <c r="L35">
        <v>3</v>
      </c>
      <c r="M35">
        <v>18</v>
      </c>
    </row>
    <row r="36" spans="1:13">
      <c r="A36" s="6">
        <v>48</v>
      </c>
      <c r="B36" s="2" t="s">
        <v>6</v>
      </c>
      <c r="C36" s="7">
        <v>4.5234940000000003</v>
      </c>
      <c r="D36" s="7">
        <v>0.43068200000000001</v>
      </c>
      <c r="E36" s="7">
        <v>1.201403</v>
      </c>
      <c r="F36" s="10">
        <f t="shared" si="13"/>
        <v>2.0518596666666666</v>
      </c>
      <c r="G36" s="10">
        <f t="shared" si="14"/>
        <v>2.1749103253339741</v>
      </c>
    </row>
    <row r="38" spans="1:13">
      <c r="A38" s="2"/>
      <c r="C38" s="8" t="s">
        <v>14</v>
      </c>
      <c r="D38" s="8" t="s">
        <v>14</v>
      </c>
      <c r="E38" s="8" t="s">
        <v>14</v>
      </c>
      <c r="F38" s="8" t="s">
        <v>24</v>
      </c>
      <c r="G38" s="8" t="s">
        <v>25</v>
      </c>
      <c r="I38" s="8" t="s">
        <v>26</v>
      </c>
      <c r="J38" s="8" t="s">
        <v>24</v>
      </c>
      <c r="K38" s="8" t="s">
        <v>25</v>
      </c>
      <c r="L38" s="8" t="s">
        <v>27</v>
      </c>
      <c r="M38" s="8" t="s">
        <v>28</v>
      </c>
    </row>
    <row r="39" spans="1:13">
      <c r="A39" s="4" t="s">
        <v>1</v>
      </c>
      <c r="C39" s="5" t="s">
        <v>2</v>
      </c>
      <c r="D39" s="5" t="s">
        <v>8</v>
      </c>
      <c r="E39" s="5" t="s">
        <v>9</v>
      </c>
      <c r="I39">
        <v>0</v>
      </c>
      <c r="J39" s="10">
        <f>F40</f>
        <v>1</v>
      </c>
      <c r="K39">
        <f>0.1</f>
        <v>0.1</v>
      </c>
      <c r="L39">
        <v>0</v>
      </c>
      <c r="M39">
        <v>19</v>
      </c>
    </row>
    <row r="40" spans="1:13">
      <c r="A40" s="6">
        <v>48</v>
      </c>
      <c r="B40" s="2" t="s">
        <v>3</v>
      </c>
      <c r="C40" s="7">
        <v>1</v>
      </c>
      <c r="D40" s="7">
        <v>1</v>
      </c>
      <c r="E40" s="7">
        <v>1</v>
      </c>
      <c r="F40" s="10">
        <f>AVERAGE(C40:E40)</f>
        <v>1</v>
      </c>
      <c r="G40" s="10">
        <f>STDEV(C40:E40)</f>
        <v>0</v>
      </c>
      <c r="I40">
        <v>48</v>
      </c>
      <c r="J40" s="10">
        <f t="shared" ref="J40:K42" si="15">F41</f>
        <v>0.970383</v>
      </c>
      <c r="K40" s="10">
        <f>G41</f>
        <v>0.56081602755627435</v>
      </c>
      <c r="L40">
        <v>1</v>
      </c>
      <c r="M40">
        <v>19</v>
      </c>
    </row>
    <row r="41" spans="1:13">
      <c r="A41" s="6">
        <v>48</v>
      </c>
      <c r="B41" s="2" t="s">
        <v>4</v>
      </c>
      <c r="C41" s="7">
        <v>1.5416209999999999</v>
      </c>
      <c r="D41" s="7">
        <v>0.42060500000000001</v>
      </c>
      <c r="E41" s="7">
        <v>0.94892299999999996</v>
      </c>
      <c r="F41" s="10">
        <f t="shared" ref="F41:F43" si="16">AVERAGE(C41:E41)</f>
        <v>0.970383</v>
      </c>
      <c r="G41" s="10">
        <f t="shared" ref="G41:G43" si="17">STDEV(C41:E41)</f>
        <v>0.56081602755627435</v>
      </c>
      <c r="I41">
        <v>48</v>
      </c>
      <c r="J41" s="10">
        <f t="shared" si="15"/>
        <v>6.3160920000000003</v>
      </c>
      <c r="K41" s="10">
        <f t="shared" si="15"/>
        <v>4.0229912614849166</v>
      </c>
      <c r="L41">
        <v>2</v>
      </c>
      <c r="M41">
        <v>19</v>
      </c>
    </row>
    <row r="42" spans="1:13">
      <c r="A42" s="6">
        <v>48</v>
      </c>
      <c r="B42" s="2" t="s">
        <v>5</v>
      </c>
      <c r="C42" s="7">
        <v>10.959540000000001</v>
      </c>
      <c r="D42" s="7">
        <v>4.1094840000000001</v>
      </c>
      <c r="E42" s="7">
        <v>3.8792520000000001</v>
      </c>
      <c r="F42" s="10">
        <f t="shared" si="16"/>
        <v>6.3160920000000003</v>
      </c>
      <c r="G42" s="10">
        <f t="shared" si="17"/>
        <v>4.0229912614849166</v>
      </c>
      <c r="I42">
        <v>48</v>
      </c>
      <c r="J42" s="10">
        <f t="shared" si="15"/>
        <v>4.8123870000000002</v>
      </c>
      <c r="K42" s="10">
        <f t="shared" si="15"/>
        <v>2.3985508558719375</v>
      </c>
      <c r="L42">
        <v>3</v>
      </c>
      <c r="M42">
        <v>19</v>
      </c>
    </row>
    <row r="43" spans="1:13">
      <c r="A43" s="6">
        <v>48</v>
      </c>
      <c r="B43" s="2" t="s">
        <v>6</v>
      </c>
      <c r="C43" s="7">
        <v>7.5447050000000004</v>
      </c>
      <c r="D43" s="7">
        <v>3.8384969999999998</v>
      </c>
      <c r="E43" s="7">
        <v>3.0539589999999999</v>
      </c>
      <c r="F43" s="10">
        <f t="shared" si="16"/>
        <v>4.8123870000000002</v>
      </c>
      <c r="G43" s="10">
        <f t="shared" si="17"/>
        <v>2.3985508558719375</v>
      </c>
    </row>
    <row r="45" spans="1:13">
      <c r="A45" s="2"/>
      <c r="C45" s="8" t="s">
        <v>15</v>
      </c>
      <c r="D45" s="8" t="s">
        <v>15</v>
      </c>
      <c r="E45" s="8" t="s">
        <v>15</v>
      </c>
      <c r="F45" s="8" t="s">
        <v>24</v>
      </c>
      <c r="G45" s="8" t="s">
        <v>25</v>
      </c>
      <c r="I45" s="8" t="s">
        <v>26</v>
      </c>
      <c r="J45" s="8" t="s">
        <v>24</v>
      </c>
      <c r="K45" s="8" t="s">
        <v>25</v>
      </c>
      <c r="L45" s="8" t="s">
        <v>27</v>
      </c>
      <c r="M45" s="8" t="s">
        <v>28</v>
      </c>
    </row>
    <row r="46" spans="1:13">
      <c r="A46" s="4" t="s">
        <v>1</v>
      </c>
      <c r="C46" s="5" t="s">
        <v>2</v>
      </c>
      <c r="D46" s="5" t="s">
        <v>8</v>
      </c>
      <c r="E46" s="5" t="s">
        <v>9</v>
      </c>
      <c r="I46">
        <v>0</v>
      </c>
      <c r="J46" s="10">
        <f>F47</f>
        <v>1</v>
      </c>
      <c r="K46">
        <f>0.1</f>
        <v>0.1</v>
      </c>
      <c r="L46">
        <v>0</v>
      </c>
      <c r="M46">
        <v>21</v>
      </c>
    </row>
    <row r="47" spans="1:13">
      <c r="A47" s="6">
        <v>48</v>
      </c>
      <c r="B47" s="2" t="s">
        <v>3</v>
      </c>
      <c r="C47" s="7">
        <v>1</v>
      </c>
      <c r="D47" s="7">
        <v>1</v>
      </c>
      <c r="E47" s="7">
        <v>1</v>
      </c>
      <c r="F47" s="10">
        <f>AVERAGE(C47:E47)</f>
        <v>1</v>
      </c>
      <c r="G47" s="10">
        <f>STDEV(C47:E47)</f>
        <v>0</v>
      </c>
      <c r="I47">
        <v>48</v>
      </c>
      <c r="J47" s="10">
        <f t="shared" ref="J47:K49" si="18">F48</f>
        <v>1.733843</v>
      </c>
      <c r="K47" s="10">
        <f>G48</f>
        <v>0.12796839553967998</v>
      </c>
      <c r="L47">
        <v>1</v>
      </c>
      <c r="M47">
        <v>21</v>
      </c>
    </row>
    <row r="48" spans="1:13">
      <c r="A48" s="6">
        <v>48</v>
      </c>
      <c r="B48" s="2" t="s">
        <v>4</v>
      </c>
      <c r="C48" s="7">
        <v>1.8717999999999999</v>
      </c>
      <c r="D48" s="7">
        <v>1.619019</v>
      </c>
      <c r="E48" s="7">
        <v>1.71071</v>
      </c>
      <c r="F48" s="10">
        <f t="shared" ref="F48:F50" si="19">AVERAGE(C48:E48)</f>
        <v>1.733843</v>
      </c>
      <c r="G48" s="10">
        <f t="shared" ref="G48:G50" si="20">STDEV(C48:E48)</f>
        <v>0.12796839553967998</v>
      </c>
      <c r="I48">
        <v>48</v>
      </c>
      <c r="J48" s="10">
        <f t="shared" si="18"/>
        <v>1.5224906666666664</v>
      </c>
      <c r="K48" s="10">
        <f t="shared" si="18"/>
        <v>0.30547881156036644</v>
      </c>
      <c r="L48">
        <v>2</v>
      </c>
      <c r="M48">
        <v>21</v>
      </c>
    </row>
    <row r="49" spans="1:13">
      <c r="A49" s="6">
        <v>48</v>
      </c>
      <c r="B49" s="2" t="s">
        <v>5</v>
      </c>
      <c r="C49" s="7">
        <v>1.236402</v>
      </c>
      <c r="D49" s="7">
        <v>1.844231</v>
      </c>
      <c r="E49" s="7">
        <v>1.486839</v>
      </c>
      <c r="F49" s="10">
        <f t="shared" si="19"/>
        <v>1.5224906666666664</v>
      </c>
      <c r="G49" s="10">
        <f t="shared" si="20"/>
        <v>0.30547881156036644</v>
      </c>
      <c r="I49">
        <v>48</v>
      </c>
      <c r="J49" s="10">
        <f t="shared" si="18"/>
        <v>2.2928596666666663</v>
      </c>
      <c r="K49" s="10">
        <f t="shared" si="18"/>
        <v>0.52121707539597595</v>
      </c>
      <c r="L49">
        <v>3</v>
      </c>
      <c r="M49">
        <v>21</v>
      </c>
    </row>
    <row r="50" spans="1:13">
      <c r="A50" s="6">
        <v>48</v>
      </c>
      <c r="B50" s="2" t="s">
        <v>6</v>
      </c>
      <c r="C50" s="7">
        <v>2.8811589999999998</v>
      </c>
      <c r="D50" s="7">
        <v>2.1086879999999999</v>
      </c>
      <c r="E50" s="7">
        <v>1.8887320000000001</v>
      </c>
      <c r="F50" s="10">
        <f t="shared" si="19"/>
        <v>2.2928596666666663</v>
      </c>
      <c r="G50" s="10">
        <f t="shared" si="20"/>
        <v>0.52121707539597595</v>
      </c>
    </row>
    <row r="52" spans="1:13">
      <c r="A52" s="2"/>
      <c r="C52" s="9" t="s">
        <v>16</v>
      </c>
      <c r="D52" s="9" t="s">
        <v>16</v>
      </c>
      <c r="E52" s="9" t="s">
        <v>16</v>
      </c>
      <c r="F52" s="8" t="s">
        <v>24</v>
      </c>
      <c r="G52" s="8" t="s">
        <v>25</v>
      </c>
      <c r="I52" s="8" t="s">
        <v>26</v>
      </c>
      <c r="J52" s="8" t="s">
        <v>24</v>
      </c>
      <c r="K52" s="8" t="s">
        <v>25</v>
      </c>
      <c r="L52" s="8" t="s">
        <v>27</v>
      </c>
      <c r="M52" s="8" t="s">
        <v>28</v>
      </c>
    </row>
    <row r="53" spans="1:13">
      <c r="A53" s="4" t="s">
        <v>1</v>
      </c>
      <c r="C53" s="5" t="s">
        <v>2</v>
      </c>
      <c r="D53" s="5" t="s">
        <v>8</v>
      </c>
      <c r="E53" s="5" t="s">
        <v>9</v>
      </c>
      <c r="I53">
        <v>0</v>
      </c>
      <c r="J53" s="10">
        <f>F54</f>
        <v>1</v>
      </c>
      <c r="K53">
        <f>0.1</f>
        <v>0.1</v>
      </c>
      <c r="L53">
        <v>0</v>
      </c>
      <c r="M53">
        <v>35</v>
      </c>
    </row>
    <row r="54" spans="1:13">
      <c r="A54" s="6">
        <v>48</v>
      </c>
      <c r="B54" s="2" t="s">
        <v>3</v>
      </c>
      <c r="C54" s="7">
        <v>1</v>
      </c>
      <c r="D54" s="7">
        <v>1</v>
      </c>
      <c r="E54" s="7">
        <v>1</v>
      </c>
      <c r="F54" s="10">
        <f>AVERAGE(C54:E54)</f>
        <v>1</v>
      </c>
      <c r="G54" s="10">
        <f>STDEV(C54:E54)</f>
        <v>0</v>
      </c>
      <c r="I54">
        <v>48</v>
      </c>
      <c r="J54" s="10">
        <f t="shared" ref="J54:K56" si="21">F55</f>
        <v>0.68269400000000002</v>
      </c>
      <c r="K54" s="10">
        <f>G55</f>
        <v>0.29650897041573621</v>
      </c>
      <c r="L54">
        <v>1</v>
      </c>
      <c r="M54">
        <v>35</v>
      </c>
    </row>
    <row r="55" spans="1:13">
      <c r="A55" s="6">
        <v>48</v>
      </c>
      <c r="B55" s="2" t="s">
        <v>4</v>
      </c>
      <c r="C55" s="7">
        <v>0.90144599999999997</v>
      </c>
      <c r="D55" s="7">
        <v>0.345221</v>
      </c>
      <c r="E55" s="7">
        <v>0.80141499999999999</v>
      </c>
      <c r="F55" s="10">
        <f t="shared" ref="F55:F57" si="22">AVERAGE(C55:E55)</f>
        <v>0.68269400000000002</v>
      </c>
      <c r="G55" s="10">
        <f t="shared" ref="G55:G57" si="23">STDEV(C55:E55)</f>
        <v>0.29650897041573621</v>
      </c>
      <c r="I55">
        <v>48</v>
      </c>
      <c r="J55" s="10">
        <f t="shared" si="21"/>
        <v>0.78697099999999998</v>
      </c>
      <c r="K55" s="10">
        <f t="shared" si="21"/>
        <v>8.6917589129013439E-3</v>
      </c>
      <c r="L55">
        <v>2</v>
      </c>
      <c r="M55">
        <v>35</v>
      </c>
    </row>
    <row r="56" spans="1:13">
      <c r="A56" s="6">
        <v>48</v>
      </c>
      <c r="B56" s="2" t="s">
        <v>5</v>
      </c>
      <c r="C56" s="7">
        <v>0.79508000000000001</v>
      </c>
      <c r="D56" s="7">
        <v>0.77779500000000001</v>
      </c>
      <c r="E56" s="7">
        <v>0.78803800000000002</v>
      </c>
      <c r="F56" s="10">
        <f t="shared" si="22"/>
        <v>0.78697099999999998</v>
      </c>
      <c r="G56" s="10">
        <f t="shared" si="23"/>
        <v>8.6917589129013439E-3</v>
      </c>
      <c r="I56">
        <v>48</v>
      </c>
      <c r="J56" s="10">
        <f t="shared" si="21"/>
        <v>0.59276466666666672</v>
      </c>
      <c r="K56" s="10">
        <f t="shared" si="21"/>
        <v>0.30773904068436486</v>
      </c>
      <c r="L56">
        <v>3</v>
      </c>
      <c r="M56">
        <v>35</v>
      </c>
    </row>
    <row r="57" spans="1:13">
      <c r="A57" s="6">
        <v>48</v>
      </c>
      <c r="B57" s="2" t="s">
        <v>6</v>
      </c>
      <c r="C57" s="7">
        <v>0.79988400000000004</v>
      </c>
      <c r="D57" s="7">
        <v>0.239146</v>
      </c>
      <c r="E57" s="7">
        <v>0.73926400000000003</v>
      </c>
      <c r="F57" s="10">
        <f t="shared" si="22"/>
        <v>0.59276466666666672</v>
      </c>
      <c r="G57" s="10">
        <f t="shared" si="23"/>
        <v>0.30773904068436486</v>
      </c>
    </row>
    <row r="59" spans="1:13">
      <c r="A59" s="2"/>
      <c r="C59" s="8" t="s">
        <v>17</v>
      </c>
      <c r="D59" s="8" t="s">
        <v>17</v>
      </c>
      <c r="E59" s="8" t="s">
        <v>17</v>
      </c>
      <c r="F59" s="8" t="s">
        <v>24</v>
      </c>
      <c r="G59" s="8" t="s">
        <v>25</v>
      </c>
      <c r="I59" s="8" t="s">
        <v>26</v>
      </c>
      <c r="J59" s="8" t="s">
        <v>24</v>
      </c>
      <c r="K59" s="8" t="s">
        <v>25</v>
      </c>
      <c r="L59" s="8" t="s">
        <v>27</v>
      </c>
      <c r="M59" s="8" t="s">
        <v>28</v>
      </c>
    </row>
    <row r="60" spans="1:13">
      <c r="A60" s="4" t="s">
        <v>1</v>
      </c>
      <c r="C60" s="5" t="s">
        <v>2</v>
      </c>
      <c r="D60" s="5" t="s">
        <v>8</v>
      </c>
      <c r="E60" s="5" t="s">
        <v>9</v>
      </c>
      <c r="I60">
        <v>0</v>
      </c>
      <c r="J60" s="10">
        <f>F61</f>
        <v>1</v>
      </c>
      <c r="K60">
        <f>0.1</f>
        <v>0.1</v>
      </c>
      <c r="L60">
        <v>0</v>
      </c>
      <c r="M60">
        <v>23</v>
      </c>
    </row>
    <row r="61" spans="1:13">
      <c r="A61" s="6">
        <v>48</v>
      </c>
      <c r="B61" s="2" t="s">
        <v>3</v>
      </c>
      <c r="C61" s="7">
        <v>1</v>
      </c>
      <c r="D61" s="7">
        <v>1</v>
      </c>
      <c r="E61" s="7">
        <v>1</v>
      </c>
      <c r="F61" s="10">
        <f>AVERAGE(C61:E61)</f>
        <v>1</v>
      </c>
      <c r="G61" s="10">
        <f>STDEV(C61:E61)</f>
        <v>0</v>
      </c>
      <c r="I61">
        <v>48</v>
      </c>
      <c r="J61" s="10">
        <f t="shared" ref="J61:K63" si="24">F62</f>
        <v>0.78403233333333333</v>
      </c>
      <c r="K61" s="10">
        <f>G62</f>
        <v>0.38492477822339943</v>
      </c>
      <c r="L61">
        <v>1</v>
      </c>
      <c r="M61">
        <v>23</v>
      </c>
    </row>
    <row r="62" spans="1:13">
      <c r="A62" s="6">
        <v>48</v>
      </c>
      <c r="B62" s="2" t="s">
        <v>4</v>
      </c>
      <c r="C62" s="7">
        <v>1.030775</v>
      </c>
      <c r="D62" s="7">
        <v>0.34049600000000002</v>
      </c>
      <c r="E62" s="7">
        <v>0.98082599999999998</v>
      </c>
      <c r="F62" s="10">
        <f t="shared" ref="F62:F64" si="25">AVERAGE(C62:E62)</f>
        <v>0.78403233333333333</v>
      </c>
      <c r="G62" s="10">
        <f t="shared" ref="G62:G64" si="26">STDEV(C62:E62)</f>
        <v>0.38492477822339943</v>
      </c>
      <c r="I62">
        <v>48</v>
      </c>
      <c r="J62" s="10">
        <f t="shared" si="24"/>
        <v>0.84737699999999994</v>
      </c>
      <c r="K62" s="10">
        <f t="shared" si="24"/>
        <v>0.2141122310822062</v>
      </c>
      <c r="L62">
        <v>2</v>
      </c>
      <c r="M62">
        <v>23</v>
      </c>
    </row>
    <row r="63" spans="1:13">
      <c r="A63" s="6">
        <v>48</v>
      </c>
      <c r="B63" s="2" t="s">
        <v>5</v>
      </c>
      <c r="C63" s="7">
        <v>0.60597999999999996</v>
      </c>
      <c r="D63" s="7">
        <v>0.92181900000000006</v>
      </c>
      <c r="E63" s="7">
        <v>1.014332</v>
      </c>
      <c r="F63" s="10">
        <f t="shared" si="25"/>
        <v>0.84737699999999994</v>
      </c>
      <c r="G63" s="10">
        <f t="shared" si="26"/>
        <v>0.2141122310822062</v>
      </c>
      <c r="I63">
        <v>48</v>
      </c>
      <c r="J63" s="10">
        <f t="shared" si="24"/>
        <v>0.79997799999999997</v>
      </c>
      <c r="K63" s="10">
        <f t="shared" si="24"/>
        <v>0.34653863127651419</v>
      </c>
      <c r="L63">
        <v>3</v>
      </c>
      <c r="M63">
        <v>23</v>
      </c>
    </row>
    <row r="64" spans="1:13">
      <c r="A64" s="6">
        <v>48</v>
      </c>
      <c r="B64" s="2" t="s">
        <v>6</v>
      </c>
      <c r="C64" s="7">
        <v>0.77414099999999997</v>
      </c>
      <c r="D64" s="7">
        <v>1.158712</v>
      </c>
      <c r="E64" s="7">
        <v>0.46708100000000002</v>
      </c>
      <c r="F64" s="10">
        <f t="shared" si="25"/>
        <v>0.79997799999999997</v>
      </c>
      <c r="G64" s="10">
        <f t="shared" si="26"/>
        <v>0.34653863127651419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workbookViewId="0">
      <selection activeCell="I3" sqref="I3:M63"/>
    </sheetView>
  </sheetViews>
  <sheetFormatPr baseColWidth="10" defaultColWidth="8.83203125" defaultRowHeight="14" x14ac:dyDescent="0"/>
  <cols>
    <col min="13" max="13" width="14.33203125" bestFit="1" customWidth="1"/>
  </cols>
  <sheetData>
    <row r="1" spans="1:13" ht="18">
      <c r="A1" s="1" t="s">
        <v>23</v>
      </c>
      <c r="B1" s="2"/>
    </row>
    <row r="2" spans="1:13">
      <c r="A2" s="3"/>
    </row>
    <row r="3" spans="1:13">
      <c r="A3" s="2"/>
      <c r="C3" s="8" t="s">
        <v>7</v>
      </c>
      <c r="D3" s="8" t="s">
        <v>7</v>
      </c>
      <c r="E3" s="8" t="s">
        <v>7</v>
      </c>
      <c r="F3" s="8" t="s">
        <v>24</v>
      </c>
      <c r="G3" s="8" t="s">
        <v>25</v>
      </c>
      <c r="I3" s="8" t="s">
        <v>26</v>
      </c>
      <c r="J3" s="8" t="s">
        <v>24</v>
      </c>
      <c r="K3" s="8" t="s">
        <v>25</v>
      </c>
      <c r="L3" s="8" t="s">
        <v>27</v>
      </c>
      <c r="M3" s="8" t="s">
        <v>28</v>
      </c>
    </row>
    <row r="4" spans="1:13">
      <c r="A4" s="4" t="s">
        <v>1</v>
      </c>
      <c r="C4" s="5" t="s">
        <v>2</v>
      </c>
      <c r="D4" s="5" t="s">
        <v>8</v>
      </c>
      <c r="E4" s="5" t="s">
        <v>9</v>
      </c>
      <c r="I4" s="11">
        <v>0</v>
      </c>
      <c r="J4" s="12" t="e">
        <f>F5</f>
        <v>#DIV/0!</v>
      </c>
      <c r="K4" s="11">
        <f>0.1</f>
        <v>0.1</v>
      </c>
      <c r="L4" s="11">
        <v>0</v>
      </c>
      <c r="M4" s="11">
        <v>24</v>
      </c>
    </row>
    <row r="5" spans="1:13">
      <c r="A5" s="6">
        <v>48</v>
      </c>
      <c r="B5" s="2" t="s">
        <v>3</v>
      </c>
      <c r="C5" s="7" t="s">
        <v>20</v>
      </c>
      <c r="D5" s="7" t="s">
        <v>20</v>
      </c>
      <c r="E5" s="7" t="s">
        <v>20</v>
      </c>
      <c r="F5" s="10" t="e">
        <f>AVERAGE(C5:E5)</f>
        <v>#DIV/0!</v>
      </c>
      <c r="G5" s="10" t="e">
        <f>STDEV(C5:E5)</f>
        <v>#DIV/0!</v>
      </c>
      <c r="I5" s="11">
        <v>48</v>
      </c>
      <c r="J5" s="12" t="e">
        <f t="shared" ref="J5:K7" si="0">F6</f>
        <v>#DIV/0!</v>
      </c>
      <c r="K5" s="12" t="e">
        <f>G6</f>
        <v>#DIV/0!</v>
      </c>
      <c r="L5" s="11">
        <v>1</v>
      </c>
      <c r="M5" s="11">
        <v>24</v>
      </c>
    </row>
    <row r="6" spans="1:13">
      <c r="A6" s="6">
        <v>48</v>
      </c>
      <c r="B6" s="2" t="s">
        <v>4</v>
      </c>
      <c r="C6" s="7" t="s">
        <v>20</v>
      </c>
      <c r="D6" s="7" t="s">
        <v>20</v>
      </c>
      <c r="E6" s="7" t="s">
        <v>20</v>
      </c>
      <c r="F6" s="10" t="e">
        <f t="shared" ref="F6:F8" si="1">AVERAGE(C6:E6)</f>
        <v>#DIV/0!</v>
      </c>
      <c r="G6" s="10" t="e">
        <f t="shared" ref="G6:G8" si="2">STDEV(C6:E6)</f>
        <v>#DIV/0!</v>
      </c>
      <c r="I6" s="11">
        <v>48</v>
      </c>
      <c r="J6" s="12" t="e">
        <f t="shared" si="0"/>
        <v>#DIV/0!</v>
      </c>
      <c r="K6" s="12" t="e">
        <f t="shared" si="0"/>
        <v>#DIV/0!</v>
      </c>
      <c r="L6" s="11">
        <v>2</v>
      </c>
      <c r="M6" s="11">
        <v>24</v>
      </c>
    </row>
    <row r="7" spans="1:13">
      <c r="A7" s="6">
        <v>48</v>
      </c>
      <c r="B7" s="2" t="s">
        <v>5</v>
      </c>
      <c r="C7" s="7" t="s">
        <v>20</v>
      </c>
      <c r="D7" s="7" t="s">
        <v>20</v>
      </c>
      <c r="E7" s="7" t="s">
        <v>20</v>
      </c>
      <c r="F7" s="10" t="e">
        <f t="shared" si="1"/>
        <v>#DIV/0!</v>
      </c>
      <c r="G7" s="10" t="e">
        <f t="shared" si="2"/>
        <v>#DIV/0!</v>
      </c>
      <c r="I7" s="11">
        <v>48</v>
      </c>
      <c r="J7" s="12" t="e">
        <f t="shared" si="0"/>
        <v>#DIV/0!</v>
      </c>
      <c r="K7" s="12" t="e">
        <f t="shared" si="0"/>
        <v>#DIV/0!</v>
      </c>
      <c r="L7" s="11">
        <v>3</v>
      </c>
      <c r="M7" s="11">
        <v>24</v>
      </c>
    </row>
    <row r="8" spans="1:13">
      <c r="A8" s="6">
        <v>48</v>
      </c>
      <c r="B8" s="2" t="s">
        <v>6</v>
      </c>
      <c r="C8" s="7" t="s">
        <v>20</v>
      </c>
      <c r="D8" s="7" t="s">
        <v>20</v>
      </c>
      <c r="E8" s="7" t="s">
        <v>20</v>
      </c>
      <c r="F8" s="10" t="e">
        <f t="shared" si="1"/>
        <v>#DIV/0!</v>
      </c>
      <c r="G8" s="10" t="e">
        <f t="shared" si="2"/>
        <v>#DIV/0!</v>
      </c>
    </row>
    <row r="9" spans="1:13">
      <c r="A9" s="6"/>
      <c r="B9" s="4"/>
    </row>
    <row r="10" spans="1:13">
      <c r="A10" s="2"/>
      <c r="C10" s="8" t="s">
        <v>10</v>
      </c>
      <c r="D10" s="8" t="s">
        <v>10</v>
      </c>
      <c r="E10" s="8" t="s">
        <v>10</v>
      </c>
      <c r="F10" s="8" t="s">
        <v>24</v>
      </c>
      <c r="G10" s="8" t="s">
        <v>25</v>
      </c>
      <c r="I10" s="8" t="s">
        <v>26</v>
      </c>
      <c r="J10" s="8" t="s">
        <v>24</v>
      </c>
      <c r="K10" s="8" t="s">
        <v>25</v>
      </c>
      <c r="L10" s="8" t="s">
        <v>27</v>
      </c>
      <c r="M10" s="8" t="s">
        <v>28</v>
      </c>
    </row>
    <row r="11" spans="1:13">
      <c r="A11" s="4" t="s">
        <v>1</v>
      </c>
      <c r="C11" s="5" t="s">
        <v>2</v>
      </c>
      <c r="D11" s="5" t="s">
        <v>8</v>
      </c>
      <c r="E11" s="5" t="s">
        <v>9</v>
      </c>
      <c r="I11">
        <v>0</v>
      </c>
      <c r="J11" s="10">
        <f>F12</f>
        <v>1</v>
      </c>
      <c r="K11">
        <f>0.1</f>
        <v>0.1</v>
      </c>
      <c r="L11">
        <v>0</v>
      </c>
      <c r="M11">
        <v>27</v>
      </c>
    </row>
    <row r="12" spans="1:13">
      <c r="A12" s="6">
        <v>48</v>
      </c>
      <c r="B12" s="2" t="s">
        <v>3</v>
      </c>
      <c r="C12" s="7">
        <v>1</v>
      </c>
      <c r="D12" s="7">
        <v>1</v>
      </c>
      <c r="E12" s="7">
        <v>1</v>
      </c>
      <c r="F12" s="10">
        <f>AVERAGE(C12:E12)</f>
        <v>1</v>
      </c>
      <c r="G12" s="10">
        <f>STDEV(C12:E12)</f>
        <v>0</v>
      </c>
      <c r="I12">
        <v>48</v>
      </c>
      <c r="J12" s="10">
        <f t="shared" ref="J12:K14" si="3">F13</f>
        <v>0.83581533333333347</v>
      </c>
      <c r="K12" s="10">
        <f>G13</f>
        <v>0.20759222218650958</v>
      </c>
      <c r="L12">
        <v>1</v>
      </c>
      <c r="M12">
        <v>27</v>
      </c>
    </row>
    <row r="13" spans="1:13">
      <c r="A13" s="6">
        <v>48</v>
      </c>
      <c r="B13" s="2" t="s">
        <v>4</v>
      </c>
      <c r="C13" s="7">
        <v>1.075439</v>
      </c>
      <c r="D13" s="7">
        <v>0.721472</v>
      </c>
      <c r="E13" s="7">
        <v>0.71053500000000003</v>
      </c>
      <c r="F13" s="10">
        <f t="shared" ref="F13:F15" si="4">AVERAGE(C13:E13)</f>
        <v>0.83581533333333347</v>
      </c>
      <c r="G13" s="10">
        <f t="shared" ref="G13:G15" si="5">STDEV(C13:E13)</f>
        <v>0.20759222218650958</v>
      </c>
      <c r="I13">
        <v>48</v>
      </c>
      <c r="J13" s="10">
        <f t="shared" si="3"/>
        <v>1.1106473333333333</v>
      </c>
      <c r="K13" s="10">
        <f t="shared" si="3"/>
        <v>0.32992327542071598</v>
      </c>
      <c r="L13">
        <v>2</v>
      </c>
      <c r="M13">
        <v>27</v>
      </c>
    </row>
    <row r="14" spans="1:13">
      <c r="A14" s="6">
        <v>48</v>
      </c>
      <c r="B14" s="2" t="s">
        <v>5</v>
      </c>
      <c r="C14" s="7">
        <v>1.4893749999999999</v>
      </c>
      <c r="D14" s="7">
        <v>0.88559900000000003</v>
      </c>
      <c r="E14" s="7">
        <v>0.95696800000000004</v>
      </c>
      <c r="F14" s="10">
        <f t="shared" si="4"/>
        <v>1.1106473333333333</v>
      </c>
      <c r="G14" s="10">
        <f t="shared" si="5"/>
        <v>0.32992327542071598</v>
      </c>
      <c r="I14">
        <v>48</v>
      </c>
      <c r="J14" s="10">
        <f t="shared" si="3"/>
        <v>0.9997273333333333</v>
      </c>
      <c r="K14" s="10">
        <f t="shared" si="3"/>
        <v>9.4223906065994387E-2</v>
      </c>
      <c r="L14">
        <v>3</v>
      </c>
      <c r="M14">
        <v>27</v>
      </c>
    </row>
    <row r="15" spans="1:13">
      <c r="A15" s="6">
        <v>48</v>
      </c>
      <c r="B15" s="2" t="s">
        <v>6</v>
      </c>
      <c r="C15" s="7">
        <v>1.024079</v>
      </c>
      <c r="D15" s="7">
        <v>1.079385</v>
      </c>
      <c r="E15" s="7">
        <v>0.89571800000000001</v>
      </c>
      <c r="F15" s="10">
        <f t="shared" si="4"/>
        <v>0.9997273333333333</v>
      </c>
      <c r="G15" s="10">
        <f t="shared" si="5"/>
        <v>9.4223906065994387E-2</v>
      </c>
    </row>
    <row r="16" spans="1:13">
      <c r="A16" s="6"/>
      <c r="B16" s="2"/>
      <c r="C16" s="7"/>
    </row>
    <row r="17" spans="1:13">
      <c r="A17" s="2"/>
      <c r="C17" s="8" t="s">
        <v>11</v>
      </c>
      <c r="D17" s="8" t="s">
        <v>11</v>
      </c>
      <c r="E17" s="8" t="s">
        <v>11</v>
      </c>
      <c r="F17" s="8" t="s">
        <v>24</v>
      </c>
      <c r="G17" s="8" t="s">
        <v>25</v>
      </c>
      <c r="I17" s="8" t="s">
        <v>26</v>
      </c>
      <c r="J17" s="8" t="s">
        <v>24</v>
      </c>
      <c r="K17" s="8" t="s">
        <v>25</v>
      </c>
      <c r="L17" s="8" t="s">
        <v>27</v>
      </c>
      <c r="M17" s="8" t="s">
        <v>28</v>
      </c>
    </row>
    <row r="18" spans="1:13">
      <c r="A18" s="4" t="s">
        <v>1</v>
      </c>
      <c r="C18" s="5" t="s">
        <v>2</v>
      </c>
      <c r="D18" s="5" t="s">
        <v>8</v>
      </c>
      <c r="E18" s="5" t="s">
        <v>9</v>
      </c>
      <c r="I18">
        <v>0</v>
      </c>
      <c r="J18" s="10">
        <f>F19</f>
        <v>1</v>
      </c>
      <c r="K18">
        <f>0.1</f>
        <v>0.1</v>
      </c>
      <c r="L18">
        <v>0</v>
      </c>
      <c r="M18">
        <v>26</v>
      </c>
    </row>
    <row r="19" spans="1:13">
      <c r="A19" s="6">
        <v>48</v>
      </c>
      <c r="B19" s="2" t="s">
        <v>3</v>
      </c>
      <c r="C19" s="7">
        <v>1</v>
      </c>
      <c r="D19" s="7">
        <v>1</v>
      </c>
      <c r="E19" s="7">
        <v>1</v>
      </c>
      <c r="F19" s="10">
        <f>AVERAGE(C19:E19)</f>
        <v>1</v>
      </c>
      <c r="G19" s="10">
        <f>STDEV(C19:E19)</f>
        <v>0</v>
      </c>
      <c r="I19">
        <v>48</v>
      </c>
      <c r="J19" s="10">
        <f t="shared" ref="J19:K21" si="6">F20</f>
        <v>0.73601133333333335</v>
      </c>
      <c r="K19" s="10">
        <f>G20</f>
        <v>0.21578502759304968</v>
      </c>
      <c r="L19">
        <v>1</v>
      </c>
      <c r="M19">
        <v>26</v>
      </c>
    </row>
    <row r="20" spans="1:13">
      <c r="A20" s="6">
        <v>48</v>
      </c>
      <c r="B20" s="2" t="s">
        <v>4</v>
      </c>
      <c r="C20" s="7">
        <v>0.54843799999999998</v>
      </c>
      <c r="D20" s="7">
        <v>0.68775799999999998</v>
      </c>
      <c r="E20" s="7">
        <v>0.97183799999999998</v>
      </c>
      <c r="F20" s="10">
        <f t="shared" ref="F20:F22" si="7">AVERAGE(C20:E20)</f>
        <v>0.73601133333333335</v>
      </c>
      <c r="G20" s="10">
        <f t="shared" ref="G20:G22" si="8">STDEV(C20:E20)</f>
        <v>0.21578502759304968</v>
      </c>
      <c r="I20">
        <v>48</v>
      </c>
      <c r="J20" s="10">
        <f t="shared" si="6"/>
        <v>0.7925363333333334</v>
      </c>
      <c r="K20" s="10">
        <f t="shared" si="6"/>
        <v>0.33240384694725389</v>
      </c>
      <c r="L20">
        <v>2</v>
      </c>
      <c r="M20">
        <v>26</v>
      </c>
    </row>
    <row r="21" spans="1:13">
      <c r="A21" s="6">
        <v>48</v>
      </c>
      <c r="B21" s="2" t="s">
        <v>5</v>
      </c>
      <c r="C21" s="7">
        <v>1.011801</v>
      </c>
      <c r="D21" s="7">
        <v>0.41007700000000002</v>
      </c>
      <c r="E21" s="7">
        <v>0.955731</v>
      </c>
      <c r="F21" s="10">
        <f t="shared" si="7"/>
        <v>0.7925363333333334</v>
      </c>
      <c r="G21" s="10">
        <f t="shared" si="8"/>
        <v>0.33240384694725389</v>
      </c>
      <c r="I21">
        <v>48</v>
      </c>
      <c r="J21" s="10">
        <f t="shared" si="6"/>
        <v>0.55513533333333331</v>
      </c>
      <c r="K21" s="10">
        <f t="shared" si="6"/>
        <v>0.31611711683541183</v>
      </c>
      <c r="L21">
        <v>3</v>
      </c>
      <c r="M21">
        <v>26</v>
      </c>
    </row>
    <row r="22" spans="1:13">
      <c r="A22" s="6">
        <v>48</v>
      </c>
      <c r="B22" s="2" t="s">
        <v>6</v>
      </c>
      <c r="C22" s="7">
        <v>0.59914100000000003</v>
      </c>
      <c r="D22" s="7">
        <v>0.21932099999999999</v>
      </c>
      <c r="E22" s="7">
        <v>0.84694400000000003</v>
      </c>
      <c r="F22" s="10">
        <f t="shared" si="7"/>
        <v>0.55513533333333331</v>
      </c>
      <c r="G22" s="10">
        <f t="shared" si="8"/>
        <v>0.31611711683541183</v>
      </c>
    </row>
    <row r="24" spans="1:13">
      <c r="A24" s="2"/>
      <c r="C24" s="8" t="s">
        <v>12</v>
      </c>
      <c r="D24" s="8" t="s">
        <v>12</v>
      </c>
      <c r="E24" s="8" t="s">
        <v>12</v>
      </c>
      <c r="F24" s="8" t="s">
        <v>24</v>
      </c>
      <c r="G24" s="8" t="s">
        <v>25</v>
      </c>
      <c r="I24" s="8" t="s">
        <v>26</v>
      </c>
      <c r="J24" s="8" t="s">
        <v>24</v>
      </c>
      <c r="K24" s="8" t="s">
        <v>25</v>
      </c>
      <c r="L24" s="8" t="s">
        <v>27</v>
      </c>
      <c r="M24" s="8" t="s">
        <v>28</v>
      </c>
    </row>
    <row r="25" spans="1:13">
      <c r="A25" s="4" t="s">
        <v>1</v>
      </c>
      <c r="C25" s="5" t="s">
        <v>2</v>
      </c>
      <c r="D25" s="5" t="s">
        <v>8</v>
      </c>
      <c r="E25" s="5" t="s">
        <v>9</v>
      </c>
      <c r="I25" s="11">
        <v>0</v>
      </c>
      <c r="J25" s="12" t="e">
        <f>F26</f>
        <v>#DIV/0!</v>
      </c>
      <c r="K25" s="11">
        <f>0.1</f>
        <v>0.1</v>
      </c>
      <c r="L25" s="11">
        <v>0</v>
      </c>
      <c r="M25" s="11">
        <v>25</v>
      </c>
    </row>
    <row r="26" spans="1:13">
      <c r="A26" s="6">
        <v>48</v>
      </c>
      <c r="B26" s="2" t="s">
        <v>3</v>
      </c>
      <c r="C26" s="7" t="s">
        <v>20</v>
      </c>
      <c r="D26" s="7" t="s">
        <v>20</v>
      </c>
      <c r="E26" s="7" t="s">
        <v>20</v>
      </c>
      <c r="F26" s="10" t="e">
        <f>AVERAGE(C26:E26)</f>
        <v>#DIV/0!</v>
      </c>
      <c r="G26" s="10" t="e">
        <f>STDEV(C26:E26)</f>
        <v>#DIV/0!</v>
      </c>
      <c r="I26" s="11">
        <v>48</v>
      </c>
      <c r="J26" s="12" t="e">
        <f t="shared" ref="J26:K28" si="9">F27</f>
        <v>#DIV/0!</v>
      </c>
      <c r="K26" s="12" t="e">
        <f>G27</f>
        <v>#DIV/0!</v>
      </c>
      <c r="L26" s="11">
        <v>1</v>
      </c>
      <c r="M26" s="11">
        <v>25</v>
      </c>
    </row>
    <row r="27" spans="1:13">
      <c r="A27" s="6">
        <v>48</v>
      </c>
      <c r="B27" s="2" t="s">
        <v>4</v>
      </c>
      <c r="C27" s="7" t="s">
        <v>20</v>
      </c>
      <c r="D27" s="7" t="s">
        <v>20</v>
      </c>
      <c r="E27" s="7" t="s">
        <v>20</v>
      </c>
      <c r="F27" s="10" t="e">
        <f t="shared" ref="F27:F29" si="10">AVERAGE(C27:E27)</f>
        <v>#DIV/0!</v>
      </c>
      <c r="G27" s="10" t="e">
        <f t="shared" ref="G27:G29" si="11">STDEV(C27:E27)</f>
        <v>#DIV/0!</v>
      </c>
      <c r="I27" s="11">
        <v>48</v>
      </c>
      <c r="J27" s="12" t="e">
        <f t="shared" si="9"/>
        <v>#DIV/0!</v>
      </c>
      <c r="K27" s="12" t="e">
        <f t="shared" si="9"/>
        <v>#DIV/0!</v>
      </c>
      <c r="L27" s="11">
        <v>2</v>
      </c>
      <c r="M27" s="11">
        <v>25</v>
      </c>
    </row>
    <row r="28" spans="1:13">
      <c r="A28" s="6">
        <v>48</v>
      </c>
      <c r="B28" s="2" t="s">
        <v>5</v>
      </c>
      <c r="C28" s="7" t="s">
        <v>20</v>
      </c>
      <c r="D28" s="7" t="s">
        <v>20</v>
      </c>
      <c r="E28" s="7" t="s">
        <v>20</v>
      </c>
      <c r="F28" s="10" t="e">
        <f t="shared" si="10"/>
        <v>#DIV/0!</v>
      </c>
      <c r="G28" s="10" t="e">
        <f t="shared" si="11"/>
        <v>#DIV/0!</v>
      </c>
      <c r="I28" s="11">
        <v>48</v>
      </c>
      <c r="J28" s="12" t="e">
        <f t="shared" si="9"/>
        <v>#DIV/0!</v>
      </c>
      <c r="K28" s="12" t="e">
        <f t="shared" si="9"/>
        <v>#DIV/0!</v>
      </c>
      <c r="L28" s="11">
        <v>3</v>
      </c>
      <c r="M28" s="11">
        <v>25</v>
      </c>
    </row>
    <row r="29" spans="1:13">
      <c r="A29" s="6">
        <v>48</v>
      </c>
      <c r="B29" s="2" t="s">
        <v>6</v>
      </c>
      <c r="C29" s="7" t="s">
        <v>20</v>
      </c>
      <c r="D29" s="7" t="s">
        <v>20</v>
      </c>
      <c r="E29" s="7" t="s">
        <v>20</v>
      </c>
      <c r="F29" s="10" t="e">
        <f t="shared" si="10"/>
        <v>#DIV/0!</v>
      </c>
      <c r="G29" s="10" t="e">
        <f t="shared" si="11"/>
        <v>#DIV/0!</v>
      </c>
    </row>
    <row r="31" spans="1:13">
      <c r="A31" s="2"/>
      <c r="C31" s="8" t="s">
        <v>13</v>
      </c>
      <c r="D31" s="8" t="s">
        <v>13</v>
      </c>
      <c r="E31" s="8" t="s">
        <v>13</v>
      </c>
      <c r="F31" s="8" t="s">
        <v>24</v>
      </c>
      <c r="G31" s="8" t="s">
        <v>25</v>
      </c>
      <c r="I31" s="8" t="s">
        <v>26</v>
      </c>
      <c r="J31" s="8" t="s">
        <v>24</v>
      </c>
      <c r="K31" s="8" t="s">
        <v>25</v>
      </c>
      <c r="L31" s="8" t="s">
        <v>27</v>
      </c>
      <c r="M31" s="8" t="s">
        <v>28</v>
      </c>
    </row>
    <row r="32" spans="1:13">
      <c r="A32" s="4" t="s">
        <v>1</v>
      </c>
      <c r="C32" s="5" t="s">
        <v>2</v>
      </c>
      <c r="D32" s="5" t="s">
        <v>8</v>
      </c>
      <c r="E32" s="5" t="s">
        <v>9</v>
      </c>
      <c r="I32">
        <v>0</v>
      </c>
      <c r="J32" s="10">
        <f>F33</f>
        <v>1</v>
      </c>
      <c r="K32">
        <f>0.1</f>
        <v>0.1</v>
      </c>
      <c r="L32">
        <v>0</v>
      </c>
      <c r="M32">
        <v>18</v>
      </c>
    </row>
    <row r="33" spans="1:13">
      <c r="A33" s="6">
        <v>48</v>
      </c>
      <c r="B33" s="2" t="s">
        <v>3</v>
      </c>
      <c r="C33" s="7">
        <v>1</v>
      </c>
      <c r="D33" s="7">
        <v>1</v>
      </c>
      <c r="E33" s="7">
        <v>1</v>
      </c>
      <c r="F33" s="10">
        <f>AVERAGE(C33:E33)</f>
        <v>1</v>
      </c>
      <c r="G33" s="10">
        <f>STDEV(C33:E33)</f>
        <v>0</v>
      </c>
      <c r="I33">
        <v>48</v>
      </c>
      <c r="J33" s="10">
        <f t="shared" ref="J33:K35" si="12">F34</f>
        <v>0.59636900000000004</v>
      </c>
      <c r="K33" s="10">
        <f>G34</f>
        <v>0.10403740928627561</v>
      </c>
      <c r="L33">
        <v>1</v>
      </c>
      <c r="M33">
        <v>18</v>
      </c>
    </row>
    <row r="34" spans="1:13">
      <c r="A34" s="6">
        <v>48</v>
      </c>
      <c r="B34" s="2" t="s">
        <v>4</v>
      </c>
      <c r="C34" s="7">
        <v>0.58421400000000001</v>
      </c>
      <c r="D34" s="7">
        <v>0.49894300000000003</v>
      </c>
      <c r="E34" s="7">
        <v>0.70594999999999997</v>
      </c>
      <c r="F34" s="10">
        <f t="shared" ref="F34:F36" si="13">AVERAGE(C34:E34)</f>
        <v>0.59636900000000004</v>
      </c>
      <c r="G34" s="10">
        <f t="shared" ref="G34:G36" si="14">STDEV(C34:E34)</f>
        <v>0.10403740928627561</v>
      </c>
      <c r="I34">
        <v>48</v>
      </c>
      <c r="J34" s="10">
        <f t="shared" si="12"/>
        <v>0.48741399999999996</v>
      </c>
      <c r="K34" s="10">
        <f t="shared" si="12"/>
        <v>0.60119848936021125</v>
      </c>
      <c r="L34">
        <v>2</v>
      </c>
      <c r="M34">
        <v>18</v>
      </c>
    </row>
    <row r="35" spans="1:13">
      <c r="A35" s="6">
        <v>48</v>
      </c>
      <c r="B35" s="2" t="s">
        <v>5</v>
      </c>
      <c r="C35" s="7">
        <v>1.1814009999999999</v>
      </c>
      <c r="D35" s="7">
        <v>0.12538199999999999</v>
      </c>
      <c r="E35" s="7">
        <v>0.15545900000000001</v>
      </c>
      <c r="F35" s="10">
        <f t="shared" si="13"/>
        <v>0.48741399999999996</v>
      </c>
      <c r="G35" s="10">
        <f t="shared" si="14"/>
        <v>0.60119848936021125</v>
      </c>
      <c r="I35">
        <v>48</v>
      </c>
      <c r="J35" s="10">
        <f t="shared" si="12"/>
        <v>0.35309366666666664</v>
      </c>
      <c r="K35" s="10">
        <f t="shared" si="12"/>
        <v>0.18417184159456454</v>
      </c>
      <c r="L35">
        <v>3</v>
      </c>
      <c r="M35">
        <v>18</v>
      </c>
    </row>
    <row r="36" spans="1:13">
      <c r="A36" s="6">
        <v>48</v>
      </c>
      <c r="B36" s="2" t="s">
        <v>6</v>
      </c>
      <c r="C36" s="7">
        <v>0.49575000000000002</v>
      </c>
      <c r="D36" s="7">
        <v>0.145178</v>
      </c>
      <c r="E36" s="7">
        <v>0.41835299999999997</v>
      </c>
      <c r="F36" s="10">
        <f t="shared" si="13"/>
        <v>0.35309366666666664</v>
      </c>
      <c r="G36" s="10">
        <f t="shared" si="14"/>
        <v>0.18417184159456454</v>
      </c>
    </row>
    <row r="38" spans="1:13">
      <c r="A38" s="2"/>
      <c r="C38" s="8" t="s">
        <v>14</v>
      </c>
      <c r="D38" s="8" t="s">
        <v>14</v>
      </c>
      <c r="E38" s="8" t="s">
        <v>14</v>
      </c>
      <c r="F38" s="8" t="s">
        <v>24</v>
      </c>
      <c r="G38" s="8" t="s">
        <v>25</v>
      </c>
      <c r="I38" s="8" t="s">
        <v>26</v>
      </c>
      <c r="J38" s="8" t="s">
        <v>24</v>
      </c>
      <c r="K38" s="8" t="s">
        <v>25</v>
      </c>
      <c r="L38" s="8" t="s">
        <v>27</v>
      </c>
      <c r="M38" s="8" t="s">
        <v>28</v>
      </c>
    </row>
    <row r="39" spans="1:13">
      <c r="A39" s="4" t="s">
        <v>1</v>
      </c>
      <c r="C39" s="5" t="s">
        <v>2</v>
      </c>
      <c r="D39" s="5" t="s">
        <v>8</v>
      </c>
      <c r="E39" s="5" t="s">
        <v>9</v>
      </c>
      <c r="I39">
        <v>0</v>
      </c>
      <c r="J39" s="10">
        <f>F40</f>
        <v>1</v>
      </c>
      <c r="K39">
        <f>0.1</f>
        <v>0.1</v>
      </c>
      <c r="L39">
        <v>0</v>
      </c>
      <c r="M39">
        <v>19</v>
      </c>
    </row>
    <row r="40" spans="1:13">
      <c r="A40" s="6">
        <v>48</v>
      </c>
      <c r="B40" s="2" t="s">
        <v>3</v>
      </c>
      <c r="C40" s="7">
        <v>1</v>
      </c>
      <c r="D40" s="7">
        <v>1</v>
      </c>
      <c r="E40" s="7">
        <v>1</v>
      </c>
      <c r="F40" s="10">
        <f>AVERAGE(C40:E40)</f>
        <v>1</v>
      </c>
      <c r="G40" s="10">
        <f>STDEV(C40:E40)</f>
        <v>0</v>
      </c>
      <c r="I40">
        <v>48</v>
      </c>
      <c r="J40" s="10">
        <f t="shared" ref="J40:K42" si="15">F41</f>
        <v>0.39211266666666661</v>
      </c>
      <c r="K40" s="10">
        <f>G41</f>
        <v>0.21495271571751162</v>
      </c>
      <c r="L40">
        <v>1</v>
      </c>
      <c r="M40">
        <v>19</v>
      </c>
    </row>
    <row r="41" spans="1:13">
      <c r="A41" s="6">
        <v>48</v>
      </c>
      <c r="B41" s="2" t="s">
        <v>4</v>
      </c>
      <c r="C41" s="7">
        <v>0.25744699999999998</v>
      </c>
      <c r="D41" s="7">
        <v>0.27888099999999999</v>
      </c>
      <c r="E41" s="7">
        <v>0.64000999999999997</v>
      </c>
      <c r="F41" s="10">
        <f t="shared" ref="F41:F43" si="16">AVERAGE(C41:E41)</f>
        <v>0.39211266666666661</v>
      </c>
      <c r="G41" s="10">
        <f t="shared" ref="G41:G43" si="17">STDEV(C41:E41)</f>
        <v>0.21495271571751162</v>
      </c>
      <c r="I41">
        <v>48</v>
      </c>
      <c r="J41" s="10">
        <f t="shared" si="15"/>
        <v>7.2781943333333325</v>
      </c>
      <c r="K41" s="10">
        <f t="shared" si="15"/>
        <v>5.4454542695577137</v>
      </c>
      <c r="L41">
        <v>2</v>
      </c>
      <c r="M41">
        <v>19</v>
      </c>
    </row>
    <row r="42" spans="1:13">
      <c r="A42" s="6">
        <v>48</v>
      </c>
      <c r="B42" s="2" t="s">
        <v>5</v>
      </c>
      <c r="C42" s="7">
        <v>12.154680000000001</v>
      </c>
      <c r="D42" s="7">
        <v>8.2776669999999992</v>
      </c>
      <c r="E42" s="7">
        <v>1.402236</v>
      </c>
      <c r="F42" s="10">
        <f t="shared" si="16"/>
        <v>7.2781943333333325</v>
      </c>
      <c r="G42" s="10">
        <f t="shared" si="17"/>
        <v>5.4454542695577137</v>
      </c>
      <c r="I42">
        <v>48</v>
      </c>
      <c r="J42" s="10">
        <f t="shared" si="15"/>
        <v>9.3966053333333335</v>
      </c>
      <c r="K42" s="10">
        <f t="shared" si="15"/>
        <v>8.2816424392260686</v>
      </c>
      <c r="L42">
        <v>3</v>
      </c>
      <c r="M42">
        <v>19</v>
      </c>
    </row>
    <row r="43" spans="1:13">
      <c r="A43" s="6">
        <v>48</v>
      </c>
      <c r="B43" s="2" t="s">
        <v>6</v>
      </c>
      <c r="C43" s="7">
        <v>18.1724</v>
      </c>
      <c r="D43" s="7">
        <v>8.2987950000000001</v>
      </c>
      <c r="E43" s="7">
        <v>1.718621</v>
      </c>
      <c r="F43" s="10">
        <f t="shared" si="16"/>
        <v>9.3966053333333335</v>
      </c>
      <c r="G43" s="10">
        <f t="shared" si="17"/>
        <v>8.2816424392260686</v>
      </c>
    </row>
    <row r="45" spans="1:13">
      <c r="A45" s="2"/>
      <c r="C45" s="8" t="s">
        <v>15</v>
      </c>
      <c r="D45" s="8" t="s">
        <v>15</v>
      </c>
      <c r="E45" s="8" t="s">
        <v>15</v>
      </c>
      <c r="F45" s="8" t="s">
        <v>24</v>
      </c>
      <c r="G45" s="8" t="s">
        <v>25</v>
      </c>
      <c r="I45" s="8" t="s">
        <v>26</v>
      </c>
      <c r="J45" s="8" t="s">
        <v>24</v>
      </c>
      <c r="K45" s="8" t="s">
        <v>25</v>
      </c>
      <c r="L45" s="8" t="s">
        <v>27</v>
      </c>
      <c r="M45" s="8" t="s">
        <v>28</v>
      </c>
    </row>
    <row r="46" spans="1:13">
      <c r="A46" s="4" t="s">
        <v>1</v>
      </c>
      <c r="C46" s="5" t="s">
        <v>2</v>
      </c>
      <c r="D46" s="5" t="s">
        <v>8</v>
      </c>
      <c r="E46" s="5" t="s">
        <v>9</v>
      </c>
      <c r="I46">
        <v>0</v>
      </c>
      <c r="J46" s="10">
        <f>F47</f>
        <v>1</v>
      </c>
      <c r="K46">
        <f>0.1</f>
        <v>0.1</v>
      </c>
      <c r="L46">
        <v>0</v>
      </c>
      <c r="M46">
        <v>21</v>
      </c>
    </row>
    <row r="47" spans="1:13">
      <c r="A47" s="6">
        <v>48</v>
      </c>
      <c r="B47" s="2" t="s">
        <v>3</v>
      </c>
      <c r="C47" s="7">
        <v>1</v>
      </c>
      <c r="D47" s="7">
        <v>1</v>
      </c>
      <c r="E47" s="7">
        <v>1</v>
      </c>
      <c r="F47" s="10">
        <f>AVERAGE(C47:E47)</f>
        <v>1</v>
      </c>
      <c r="G47" s="10">
        <f>STDEV(C47:E47)</f>
        <v>0</v>
      </c>
      <c r="I47">
        <v>48</v>
      </c>
      <c r="J47" s="10">
        <f t="shared" ref="J47:K49" si="18">F48</f>
        <v>1.1305046666666667</v>
      </c>
      <c r="K47" s="10">
        <f>G48</f>
        <v>0.15627757221154159</v>
      </c>
      <c r="L47">
        <v>1</v>
      </c>
      <c r="M47">
        <v>21</v>
      </c>
    </row>
    <row r="48" spans="1:13">
      <c r="A48" s="6">
        <v>48</v>
      </c>
      <c r="B48" s="2" t="s">
        <v>4</v>
      </c>
      <c r="C48" s="7">
        <v>1.231884</v>
      </c>
      <c r="D48" s="7">
        <v>1.2090989999999999</v>
      </c>
      <c r="E48" s="7">
        <v>0.95053100000000001</v>
      </c>
      <c r="F48" s="10">
        <f t="shared" ref="F48:F50" si="19">AVERAGE(C48:E48)</f>
        <v>1.1305046666666667</v>
      </c>
      <c r="G48" s="10">
        <f t="shared" ref="G48:G50" si="20">STDEV(C48:E48)</f>
        <v>0.15627757221154159</v>
      </c>
      <c r="I48">
        <v>48</v>
      </c>
      <c r="J48" s="10">
        <f t="shared" si="18"/>
        <v>0.80121500000000001</v>
      </c>
      <c r="K48" s="10">
        <f t="shared" si="18"/>
        <v>0.26987158314094511</v>
      </c>
      <c r="L48">
        <v>2</v>
      </c>
      <c r="M48">
        <v>21</v>
      </c>
    </row>
    <row r="49" spans="1:13">
      <c r="A49" s="6">
        <v>48</v>
      </c>
      <c r="B49" s="2" t="s">
        <v>5</v>
      </c>
      <c r="C49" s="7">
        <v>1.077944</v>
      </c>
      <c r="D49" s="7">
        <v>0.78693299999999999</v>
      </c>
      <c r="E49" s="7">
        <v>0.53876800000000002</v>
      </c>
      <c r="F49" s="10">
        <f t="shared" si="19"/>
        <v>0.80121500000000001</v>
      </c>
      <c r="G49" s="10">
        <f t="shared" si="20"/>
        <v>0.26987158314094511</v>
      </c>
      <c r="I49">
        <v>48</v>
      </c>
      <c r="J49" s="10">
        <f t="shared" si="18"/>
        <v>1.7703266666666666</v>
      </c>
      <c r="K49" s="10">
        <f t="shared" si="18"/>
        <v>1.0844317445493441</v>
      </c>
      <c r="L49">
        <v>3</v>
      </c>
      <c r="M49">
        <v>21</v>
      </c>
    </row>
    <row r="50" spans="1:13">
      <c r="A50" s="6">
        <v>48</v>
      </c>
      <c r="B50" s="2" t="s">
        <v>6</v>
      </c>
      <c r="C50" s="7">
        <v>1.3636079999999999</v>
      </c>
      <c r="D50" s="7">
        <v>0.94805099999999998</v>
      </c>
      <c r="E50" s="7">
        <v>2.9993210000000001</v>
      </c>
      <c r="F50" s="10">
        <f t="shared" si="19"/>
        <v>1.7703266666666666</v>
      </c>
      <c r="G50" s="10">
        <f t="shared" si="20"/>
        <v>1.0844317445493441</v>
      </c>
    </row>
    <row r="52" spans="1:13">
      <c r="A52" s="2"/>
      <c r="C52" s="9" t="s">
        <v>16</v>
      </c>
      <c r="D52" s="9" t="s">
        <v>16</v>
      </c>
      <c r="E52" s="9" t="s">
        <v>16</v>
      </c>
      <c r="F52" s="8" t="s">
        <v>24</v>
      </c>
      <c r="G52" s="8" t="s">
        <v>25</v>
      </c>
      <c r="I52" s="8" t="s">
        <v>26</v>
      </c>
      <c r="J52" s="8" t="s">
        <v>24</v>
      </c>
      <c r="K52" s="8" t="s">
        <v>25</v>
      </c>
      <c r="L52" s="8" t="s">
        <v>27</v>
      </c>
      <c r="M52" s="8" t="s">
        <v>28</v>
      </c>
    </row>
    <row r="53" spans="1:13">
      <c r="A53" s="4" t="s">
        <v>1</v>
      </c>
      <c r="C53" s="5" t="s">
        <v>2</v>
      </c>
      <c r="D53" s="5" t="s">
        <v>8</v>
      </c>
      <c r="E53" s="5" t="s">
        <v>9</v>
      </c>
      <c r="I53">
        <v>0</v>
      </c>
      <c r="J53" s="10">
        <f>F54</f>
        <v>1</v>
      </c>
      <c r="K53">
        <f>0.1</f>
        <v>0.1</v>
      </c>
      <c r="L53">
        <v>0</v>
      </c>
      <c r="M53">
        <v>35</v>
      </c>
    </row>
    <row r="54" spans="1:13">
      <c r="A54" s="6">
        <v>48</v>
      </c>
      <c r="B54" s="2" t="s">
        <v>3</v>
      </c>
      <c r="C54" s="7">
        <v>1</v>
      </c>
      <c r="D54" s="7">
        <v>1</v>
      </c>
      <c r="E54" s="7">
        <v>1</v>
      </c>
      <c r="F54" s="10">
        <f>AVERAGE(C54:E54)</f>
        <v>1</v>
      </c>
      <c r="G54" s="10">
        <f>STDEV(C54:E54)</f>
        <v>0</v>
      </c>
      <c r="I54">
        <v>48</v>
      </c>
      <c r="J54" s="10">
        <f t="shared" ref="J54:K56" si="21">F55</f>
        <v>0.78645566666666655</v>
      </c>
      <c r="K54" s="10">
        <f>G55</f>
        <v>0.25235581081150771</v>
      </c>
      <c r="L54">
        <v>1</v>
      </c>
      <c r="M54">
        <v>35</v>
      </c>
    </row>
    <row r="55" spans="1:13">
      <c r="A55" s="6">
        <v>48</v>
      </c>
      <c r="B55" s="2" t="s">
        <v>4</v>
      </c>
      <c r="C55" s="7">
        <v>0.73721700000000001</v>
      </c>
      <c r="D55" s="7">
        <v>0.56234799999999996</v>
      </c>
      <c r="E55" s="7">
        <v>1.0598019999999999</v>
      </c>
      <c r="F55" s="10">
        <f t="shared" ref="F55:F57" si="22">AVERAGE(C55:E55)</f>
        <v>0.78645566666666655</v>
      </c>
      <c r="G55" s="10">
        <f t="shared" ref="G55:G57" si="23">STDEV(C55:E55)</f>
        <v>0.25235581081150771</v>
      </c>
      <c r="I55">
        <v>48</v>
      </c>
      <c r="J55" s="10">
        <f t="shared" si="21"/>
        <v>0.7014326666666667</v>
      </c>
      <c r="K55" s="10">
        <f t="shared" si="21"/>
        <v>7.4692181494004667E-2</v>
      </c>
      <c r="L55">
        <v>2</v>
      </c>
      <c r="M55">
        <v>35</v>
      </c>
    </row>
    <row r="56" spans="1:13">
      <c r="A56" s="6">
        <v>48</v>
      </c>
      <c r="B56" s="2" t="s">
        <v>5</v>
      </c>
      <c r="C56" s="7">
        <v>0.77804799999999996</v>
      </c>
      <c r="D56" s="7">
        <v>0.69742499999999996</v>
      </c>
      <c r="E56" s="7">
        <v>0.62882499999999997</v>
      </c>
      <c r="F56" s="10">
        <f t="shared" si="22"/>
        <v>0.7014326666666667</v>
      </c>
      <c r="G56" s="10">
        <f t="shared" si="23"/>
        <v>7.4692181494004667E-2</v>
      </c>
      <c r="I56">
        <v>48</v>
      </c>
      <c r="J56" s="10">
        <f t="shared" si="21"/>
        <v>0.82308000000000003</v>
      </c>
      <c r="K56" s="10">
        <f t="shared" si="21"/>
        <v>0.1146944564440671</v>
      </c>
      <c r="L56">
        <v>3</v>
      </c>
      <c r="M56">
        <v>35</v>
      </c>
    </row>
    <row r="57" spans="1:13">
      <c r="A57" s="6">
        <v>48</v>
      </c>
      <c r="B57" s="2" t="s">
        <v>6</v>
      </c>
      <c r="C57" s="7">
        <v>0.71981799999999996</v>
      </c>
      <c r="D57" s="7">
        <v>0.80289500000000003</v>
      </c>
      <c r="E57" s="7">
        <v>0.94652700000000001</v>
      </c>
      <c r="F57" s="10">
        <f t="shared" si="22"/>
        <v>0.82308000000000003</v>
      </c>
      <c r="G57" s="10">
        <f t="shared" si="23"/>
        <v>0.1146944564440671</v>
      </c>
    </row>
    <row r="59" spans="1:13">
      <c r="A59" s="2"/>
      <c r="C59" s="8" t="s">
        <v>17</v>
      </c>
      <c r="D59" s="8" t="s">
        <v>17</v>
      </c>
      <c r="E59" s="8" t="s">
        <v>17</v>
      </c>
      <c r="F59" s="8" t="s">
        <v>24</v>
      </c>
      <c r="G59" s="8" t="s">
        <v>25</v>
      </c>
      <c r="I59" s="8" t="s">
        <v>26</v>
      </c>
      <c r="J59" s="8" t="s">
        <v>24</v>
      </c>
      <c r="K59" s="8" t="s">
        <v>25</v>
      </c>
      <c r="L59" s="8" t="s">
        <v>27</v>
      </c>
      <c r="M59" s="8" t="s">
        <v>28</v>
      </c>
    </row>
    <row r="60" spans="1:13">
      <c r="A60" s="4" t="s">
        <v>1</v>
      </c>
      <c r="C60" s="5" t="s">
        <v>2</v>
      </c>
      <c r="D60" s="5" t="s">
        <v>8</v>
      </c>
      <c r="E60" s="5" t="s">
        <v>9</v>
      </c>
      <c r="I60">
        <v>0</v>
      </c>
      <c r="J60" s="10">
        <f>F61</f>
        <v>1</v>
      </c>
      <c r="K60">
        <f>0.1</f>
        <v>0.1</v>
      </c>
      <c r="L60">
        <v>0</v>
      </c>
      <c r="M60">
        <v>23</v>
      </c>
    </row>
    <row r="61" spans="1:13">
      <c r="A61" s="6">
        <v>48</v>
      </c>
      <c r="B61" s="2" t="s">
        <v>3</v>
      </c>
      <c r="C61" s="7">
        <v>1</v>
      </c>
      <c r="D61" s="7">
        <v>1</v>
      </c>
      <c r="E61" s="7">
        <v>1</v>
      </c>
      <c r="F61" s="10">
        <f>AVERAGE(C61:E61)</f>
        <v>1</v>
      </c>
      <c r="G61" s="10">
        <f>STDEV(C61:E61)</f>
        <v>0</v>
      </c>
      <c r="I61">
        <v>48</v>
      </c>
      <c r="J61" s="10">
        <f t="shared" ref="J61:K63" si="24">F62</f>
        <v>0.87444833333333316</v>
      </c>
      <c r="K61" s="10">
        <f>G62</f>
        <v>0.86203168117090323</v>
      </c>
      <c r="L61">
        <v>1</v>
      </c>
      <c r="M61">
        <v>23</v>
      </c>
    </row>
    <row r="62" spans="1:13">
      <c r="A62" s="6">
        <v>48</v>
      </c>
      <c r="B62" s="2" t="s">
        <v>4</v>
      </c>
      <c r="C62" s="7">
        <v>4.6960000000000002E-2</v>
      </c>
      <c r="D62" s="7">
        <v>1.7673019999999999</v>
      </c>
      <c r="E62" s="7">
        <v>0.809083</v>
      </c>
      <c r="F62" s="10">
        <f t="shared" ref="F62:F64" si="25">AVERAGE(C62:E62)</f>
        <v>0.87444833333333316</v>
      </c>
      <c r="G62" s="10">
        <f t="shared" ref="G62:G64" si="26">STDEV(C62:E62)</f>
        <v>0.86203168117090323</v>
      </c>
      <c r="I62">
        <v>48</v>
      </c>
      <c r="J62" s="10">
        <f t="shared" si="24"/>
        <v>1.0058926666666668</v>
      </c>
      <c r="K62" s="10">
        <f t="shared" si="24"/>
        <v>0.6860970208843159</v>
      </c>
      <c r="L62">
        <v>2</v>
      </c>
      <c r="M62">
        <v>23</v>
      </c>
    </row>
    <row r="63" spans="1:13">
      <c r="A63" s="6">
        <v>48</v>
      </c>
      <c r="B63" s="2" t="s">
        <v>5</v>
      </c>
      <c r="C63" s="7">
        <v>0.41863499999999998</v>
      </c>
      <c r="D63" s="7">
        <v>1.760038</v>
      </c>
      <c r="E63" s="7">
        <v>0.839005</v>
      </c>
      <c r="F63" s="10">
        <f t="shared" si="25"/>
        <v>1.0058926666666668</v>
      </c>
      <c r="G63" s="10">
        <f t="shared" si="26"/>
        <v>0.6860970208843159</v>
      </c>
      <c r="I63">
        <v>48</v>
      </c>
      <c r="J63" s="10">
        <f t="shared" si="24"/>
        <v>0.62524100000000005</v>
      </c>
      <c r="K63" s="10">
        <f t="shared" si="24"/>
        <v>0.38367321145865763</v>
      </c>
      <c r="L63">
        <v>3</v>
      </c>
      <c r="M63">
        <v>23</v>
      </c>
    </row>
    <row r="64" spans="1:13">
      <c r="A64" s="6">
        <v>48</v>
      </c>
      <c r="B64" s="2" t="s">
        <v>6</v>
      </c>
      <c r="C64" s="7">
        <v>0.32408700000000001</v>
      </c>
      <c r="D64" s="7">
        <v>1.0572159999999999</v>
      </c>
      <c r="E64" s="7">
        <v>0.49442000000000003</v>
      </c>
      <c r="F64" s="10">
        <f t="shared" si="25"/>
        <v>0.62524100000000005</v>
      </c>
      <c r="G64" s="10">
        <f t="shared" si="26"/>
        <v>0.38367321145865763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workbookViewId="0">
      <selection activeCell="I3" sqref="I3:M63"/>
    </sheetView>
  </sheetViews>
  <sheetFormatPr baseColWidth="10" defaultColWidth="8.83203125" defaultRowHeight="14" x14ac:dyDescent="0"/>
  <cols>
    <col min="9" max="9" width="9.1640625" bestFit="1" customWidth="1"/>
    <col min="13" max="13" width="14.33203125" bestFit="1" customWidth="1"/>
  </cols>
  <sheetData>
    <row r="1" spans="1:13" ht="18">
      <c r="A1" s="1" t="s">
        <v>22</v>
      </c>
      <c r="B1" s="2"/>
    </row>
    <row r="2" spans="1:13">
      <c r="A2" s="3"/>
    </row>
    <row r="3" spans="1:13">
      <c r="A3" s="2"/>
      <c r="C3" s="8" t="s">
        <v>7</v>
      </c>
      <c r="D3" s="8" t="s">
        <v>7</v>
      </c>
      <c r="E3" s="8" t="s">
        <v>7</v>
      </c>
      <c r="F3" s="8" t="s">
        <v>24</v>
      </c>
      <c r="G3" s="8" t="s">
        <v>25</v>
      </c>
      <c r="I3" s="8" t="s">
        <v>26</v>
      </c>
      <c r="J3" s="8" t="s">
        <v>24</v>
      </c>
      <c r="K3" s="8" t="s">
        <v>25</v>
      </c>
      <c r="L3" s="8" t="s">
        <v>27</v>
      </c>
      <c r="M3" s="8" t="s">
        <v>28</v>
      </c>
    </row>
    <row r="4" spans="1:13">
      <c r="A4" s="4" t="s">
        <v>1</v>
      </c>
      <c r="C4" s="5" t="s">
        <v>2</v>
      </c>
      <c r="D4" s="5" t="s">
        <v>8</v>
      </c>
      <c r="E4" s="5" t="s">
        <v>9</v>
      </c>
      <c r="I4" s="13">
        <v>0</v>
      </c>
      <c r="J4" s="14">
        <f>F5</f>
        <v>1</v>
      </c>
      <c r="K4" s="13">
        <f>0.1</f>
        <v>0.1</v>
      </c>
      <c r="L4" s="13">
        <v>0</v>
      </c>
      <c r="M4" s="13">
        <v>24</v>
      </c>
    </row>
    <row r="5" spans="1:13">
      <c r="A5" s="6">
        <v>48</v>
      </c>
      <c r="B5" s="2" t="s">
        <v>3</v>
      </c>
      <c r="C5" s="7">
        <v>1</v>
      </c>
      <c r="D5" s="7">
        <v>1</v>
      </c>
      <c r="E5" s="7">
        <v>1</v>
      </c>
      <c r="F5" s="10">
        <f>AVERAGE(C5:E5)</f>
        <v>1</v>
      </c>
      <c r="G5" s="10">
        <f>STDEV(C5:E5)</f>
        <v>0</v>
      </c>
      <c r="I5" s="13">
        <v>48</v>
      </c>
      <c r="J5" s="14">
        <f t="shared" ref="J5:K7" si="0">F6</f>
        <v>0.70413133333333333</v>
      </c>
      <c r="K5" s="14">
        <f>G6</f>
        <v>0.33771856042322201</v>
      </c>
      <c r="L5" s="13">
        <v>1</v>
      </c>
      <c r="M5" s="13">
        <v>24</v>
      </c>
    </row>
    <row r="6" spans="1:13">
      <c r="A6" s="6">
        <v>48</v>
      </c>
      <c r="B6" s="2" t="s">
        <v>4</v>
      </c>
      <c r="C6" s="7">
        <v>0.39302300000000001</v>
      </c>
      <c r="D6" s="7">
        <v>0.65606200000000003</v>
      </c>
      <c r="E6" s="7">
        <v>1.0633090000000001</v>
      </c>
      <c r="F6" s="10">
        <f t="shared" ref="F6:F8" si="1">AVERAGE(C6:E6)</f>
        <v>0.70413133333333333</v>
      </c>
      <c r="G6" s="10">
        <f t="shared" ref="G6:G8" si="2">STDEV(C6:E6)</f>
        <v>0.33771856042322201</v>
      </c>
      <c r="I6" s="13">
        <v>48</v>
      </c>
      <c r="J6" s="14">
        <f t="shared" si="0"/>
        <v>1.2928866666666667</v>
      </c>
      <c r="K6" s="14">
        <f t="shared" si="0"/>
        <v>0.41452338726582572</v>
      </c>
      <c r="L6" s="13">
        <v>2</v>
      </c>
      <c r="M6" s="13">
        <v>24</v>
      </c>
    </row>
    <row r="7" spans="1:13">
      <c r="A7" s="6">
        <v>48</v>
      </c>
      <c r="B7" s="2" t="s">
        <v>5</v>
      </c>
      <c r="C7" s="7">
        <v>1.1139190000000001</v>
      </c>
      <c r="D7" s="7">
        <v>0.99791300000000005</v>
      </c>
      <c r="E7" s="7">
        <v>1.7668280000000001</v>
      </c>
      <c r="F7" s="10">
        <f t="shared" si="1"/>
        <v>1.2928866666666667</v>
      </c>
      <c r="G7" s="10">
        <f t="shared" si="2"/>
        <v>0.41452338726582572</v>
      </c>
      <c r="I7" s="13">
        <v>48</v>
      </c>
      <c r="J7" s="14">
        <f t="shared" si="0"/>
        <v>0.60604500000000006</v>
      </c>
      <c r="K7" s="14">
        <f t="shared" si="0"/>
        <v>0.54134633946393329</v>
      </c>
      <c r="L7" s="13">
        <v>3</v>
      </c>
      <c r="M7" s="13">
        <v>24</v>
      </c>
    </row>
    <row r="8" spans="1:13">
      <c r="A8" s="6">
        <v>48</v>
      </c>
      <c r="B8" s="2" t="s">
        <v>6</v>
      </c>
      <c r="C8" s="7">
        <v>0.36254999999999998</v>
      </c>
      <c r="D8" s="7">
        <v>0.22920599999999999</v>
      </c>
      <c r="E8" s="7">
        <v>1.2263790000000001</v>
      </c>
      <c r="F8" s="10">
        <f t="shared" si="1"/>
        <v>0.60604500000000006</v>
      </c>
      <c r="G8" s="10">
        <f t="shared" si="2"/>
        <v>0.54134633946393329</v>
      </c>
    </row>
    <row r="9" spans="1:13">
      <c r="A9" s="6"/>
      <c r="B9" s="4"/>
    </row>
    <row r="10" spans="1:13">
      <c r="A10" s="2"/>
      <c r="C10" s="8" t="s">
        <v>10</v>
      </c>
      <c r="D10" s="8" t="s">
        <v>10</v>
      </c>
      <c r="E10" s="8" t="s">
        <v>10</v>
      </c>
      <c r="F10" s="8" t="s">
        <v>24</v>
      </c>
      <c r="G10" s="8" t="s">
        <v>25</v>
      </c>
      <c r="I10" s="8" t="s">
        <v>26</v>
      </c>
      <c r="J10" s="8" t="s">
        <v>24</v>
      </c>
      <c r="K10" s="8" t="s">
        <v>25</v>
      </c>
      <c r="L10" s="8" t="s">
        <v>27</v>
      </c>
      <c r="M10" s="8" t="s">
        <v>28</v>
      </c>
    </row>
    <row r="11" spans="1:13">
      <c r="A11" s="4" t="s">
        <v>1</v>
      </c>
      <c r="C11" s="5" t="s">
        <v>2</v>
      </c>
      <c r="D11" s="5" t="s">
        <v>8</v>
      </c>
      <c r="E11" s="5" t="s">
        <v>9</v>
      </c>
      <c r="I11">
        <v>0</v>
      </c>
      <c r="J11" s="10">
        <f>F12</f>
        <v>1</v>
      </c>
      <c r="K11">
        <f>0.1</f>
        <v>0.1</v>
      </c>
      <c r="L11">
        <v>0</v>
      </c>
      <c r="M11">
        <v>27</v>
      </c>
    </row>
    <row r="12" spans="1:13">
      <c r="A12" s="6">
        <v>48</v>
      </c>
      <c r="B12" s="2" t="s">
        <v>3</v>
      </c>
      <c r="C12" s="7">
        <v>1</v>
      </c>
      <c r="D12" s="7">
        <v>1</v>
      </c>
      <c r="E12" s="7">
        <v>1</v>
      </c>
      <c r="F12" s="10">
        <f>AVERAGE(C12:E12)</f>
        <v>1</v>
      </c>
      <c r="G12" s="10">
        <f>STDEV(C12:E12)</f>
        <v>0</v>
      </c>
      <c r="I12">
        <v>48</v>
      </c>
      <c r="J12" s="10">
        <f t="shared" ref="J12:K14" si="3">F13</f>
        <v>2.3348026666666666</v>
      </c>
      <c r="K12" s="10">
        <f>G13</f>
        <v>0.49254018809670369</v>
      </c>
      <c r="L12">
        <v>1</v>
      </c>
      <c r="M12">
        <v>27</v>
      </c>
    </row>
    <row r="13" spans="1:13">
      <c r="A13" s="6">
        <v>48</v>
      </c>
      <c r="B13" s="2" t="s">
        <v>4</v>
      </c>
      <c r="C13" s="7">
        <v>2.5543990000000001</v>
      </c>
      <c r="D13" s="7">
        <v>1.7706599999999999</v>
      </c>
      <c r="E13" s="7">
        <v>2.6793490000000002</v>
      </c>
      <c r="F13" s="10">
        <f t="shared" ref="F13:F15" si="4">AVERAGE(C13:E13)</f>
        <v>2.3348026666666666</v>
      </c>
      <c r="G13" s="10">
        <f t="shared" ref="G13:G15" si="5">STDEV(C13:E13)</f>
        <v>0.49254018809670369</v>
      </c>
      <c r="I13">
        <v>48</v>
      </c>
      <c r="J13" s="10">
        <f t="shared" si="3"/>
        <v>1.4858146666666665</v>
      </c>
      <c r="K13" s="10">
        <f t="shared" si="3"/>
        <v>0.58787525540911556</v>
      </c>
      <c r="L13">
        <v>2</v>
      </c>
      <c r="M13">
        <v>27</v>
      </c>
    </row>
    <row r="14" spans="1:13">
      <c r="A14" s="6">
        <v>48</v>
      </c>
      <c r="B14" s="2" t="s">
        <v>5</v>
      </c>
      <c r="C14" s="7">
        <v>1.2882009999999999</v>
      </c>
      <c r="D14" s="7">
        <v>1.022208</v>
      </c>
      <c r="E14" s="7">
        <v>2.1470349999999998</v>
      </c>
      <c r="F14" s="10">
        <f t="shared" si="4"/>
        <v>1.4858146666666665</v>
      </c>
      <c r="G14" s="10">
        <f t="shared" si="5"/>
        <v>0.58787525540911556</v>
      </c>
      <c r="I14">
        <v>48</v>
      </c>
      <c r="J14" s="10">
        <f t="shared" si="3"/>
        <v>2.0272143333333332</v>
      </c>
      <c r="K14" s="10">
        <f t="shared" si="3"/>
        <v>0.59663487119370906</v>
      </c>
      <c r="L14">
        <v>3</v>
      </c>
      <c r="M14">
        <v>27</v>
      </c>
    </row>
    <row r="15" spans="1:13">
      <c r="A15" s="6">
        <v>48</v>
      </c>
      <c r="B15" s="2" t="s">
        <v>6</v>
      </c>
      <c r="C15" s="7">
        <v>1.8397399999999999</v>
      </c>
      <c r="D15" s="7">
        <v>1.546832</v>
      </c>
      <c r="E15" s="7">
        <v>2.695071</v>
      </c>
      <c r="F15" s="10">
        <f t="shared" si="4"/>
        <v>2.0272143333333332</v>
      </c>
      <c r="G15" s="10">
        <f t="shared" si="5"/>
        <v>0.59663487119370906</v>
      </c>
    </row>
    <row r="16" spans="1:13">
      <c r="A16" s="6"/>
      <c r="B16" s="2"/>
      <c r="C16" s="7"/>
    </row>
    <row r="17" spans="1:13">
      <c r="A17" s="2"/>
      <c r="C17" s="8" t="s">
        <v>11</v>
      </c>
      <c r="D17" s="8" t="s">
        <v>11</v>
      </c>
      <c r="E17" s="8" t="s">
        <v>11</v>
      </c>
      <c r="F17" s="8" t="s">
        <v>24</v>
      </c>
      <c r="G17" s="8" t="s">
        <v>25</v>
      </c>
      <c r="I17" s="8" t="s">
        <v>26</v>
      </c>
      <c r="J17" s="8" t="s">
        <v>24</v>
      </c>
      <c r="K17" s="8" t="s">
        <v>25</v>
      </c>
      <c r="L17" s="8" t="s">
        <v>27</v>
      </c>
      <c r="M17" s="8" t="s">
        <v>28</v>
      </c>
    </row>
    <row r="18" spans="1:13">
      <c r="A18" s="4" t="s">
        <v>1</v>
      </c>
      <c r="C18" s="5" t="s">
        <v>2</v>
      </c>
      <c r="D18" s="5" t="s">
        <v>8</v>
      </c>
      <c r="E18" s="5" t="s">
        <v>9</v>
      </c>
      <c r="I18">
        <v>0</v>
      </c>
      <c r="J18" s="10">
        <f>F19</f>
        <v>1</v>
      </c>
      <c r="K18">
        <f>0.1</f>
        <v>0.1</v>
      </c>
      <c r="L18">
        <v>0</v>
      </c>
      <c r="M18">
        <v>26</v>
      </c>
    </row>
    <row r="19" spans="1:13">
      <c r="A19" s="6">
        <v>48</v>
      </c>
      <c r="B19" s="2" t="s">
        <v>3</v>
      </c>
      <c r="C19" s="7">
        <v>1</v>
      </c>
      <c r="D19" s="7">
        <v>1</v>
      </c>
      <c r="E19" s="7">
        <v>1</v>
      </c>
      <c r="F19" s="10">
        <f>AVERAGE(C19:E19)</f>
        <v>1</v>
      </c>
      <c r="G19" s="10">
        <f>STDEV(C19:E19)</f>
        <v>0</v>
      </c>
      <c r="I19">
        <v>48</v>
      </c>
      <c r="J19" s="10">
        <f t="shared" ref="J19:K21" si="6">F20</f>
        <v>0.29413566666666663</v>
      </c>
      <c r="K19" s="10">
        <f>G20</f>
        <v>0.2010298326749872</v>
      </c>
      <c r="L19">
        <v>1</v>
      </c>
      <c r="M19">
        <v>26</v>
      </c>
    </row>
    <row r="20" spans="1:13">
      <c r="A20" s="6">
        <v>48</v>
      </c>
      <c r="B20" s="2" t="s">
        <v>4</v>
      </c>
      <c r="C20" s="7">
        <v>0.17496700000000001</v>
      </c>
      <c r="D20" s="7">
        <v>0.181203</v>
      </c>
      <c r="E20" s="7">
        <v>0.52623699999999995</v>
      </c>
      <c r="F20" s="10">
        <f t="shared" ref="F20:F22" si="7">AVERAGE(C20:E20)</f>
        <v>0.29413566666666663</v>
      </c>
      <c r="G20" s="10">
        <f t="shared" ref="G20:G22" si="8">STDEV(C20:E20)</f>
        <v>0.2010298326749872</v>
      </c>
      <c r="I20">
        <v>48</v>
      </c>
      <c r="J20" s="10">
        <f t="shared" si="6"/>
        <v>2.1488213333333332</v>
      </c>
      <c r="K20" s="10">
        <f t="shared" si="6"/>
        <v>1.8242927542772114</v>
      </c>
      <c r="L20">
        <v>2</v>
      </c>
      <c r="M20">
        <v>26</v>
      </c>
    </row>
    <row r="21" spans="1:13">
      <c r="A21" s="6">
        <v>48</v>
      </c>
      <c r="B21" s="2" t="s">
        <v>5</v>
      </c>
      <c r="C21" s="7">
        <v>1.022403</v>
      </c>
      <c r="D21" s="7">
        <v>4.2535980000000002</v>
      </c>
      <c r="E21" s="7">
        <v>1.170463</v>
      </c>
      <c r="F21" s="10">
        <f t="shared" si="7"/>
        <v>2.1488213333333332</v>
      </c>
      <c r="G21" s="10">
        <f t="shared" si="8"/>
        <v>1.8242927542772114</v>
      </c>
      <c r="I21">
        <v>48</v>
      </c>
      <c r="J21" s="10">
        <f t="shared" si="6"/>
        <v>0.34067900000000001</v>
      </c>
      <c r="K21" s="10">
        <f t="shared" si="6"/>
        <v>0.34377199415164689</v>
      </c>
      <c r="L21">
        <v>3</v>
      </c>
      <c r="M21">
        <v>26</v>
      </c>
    </row>
    <row r="22" spans="1:13">
      <c r="A22" s="6">
        <v>48</v>
      </c>
      <c r="B22" s="2" t="s">
        <v>6</v>
      </c>
      <c r="C22" s="7">
        <v>4.2576000000000003E-2</v>
      </c>
      <c r="D22" s="7">
        <v>0.26272800000000002</v>
      </c>
      <c r="E22" s="7">
        <v>0.71673299999999995</v>
      </c>
      <c r="F22" s="10">
        <f t="shared" si="7"/>
        <v>0.34067900000000001</v>
      </c>
      <c r="G22" s="10">
        <f t="shared" si="8"/>
        <v>0.34377199415164689</v>
      </c>
    </row>
    <row r="24" spans="1:13">
      <c r="A24" s="2"/>
      <c r="C24" s="8" t="s">
        <v>12</v>
      </c>
      <c r="D24" s="8" t="s">
        <v>12</v>
      </c>
      <c r="E24" s="8" t="s">
        <v>12</v>
      </c>
      <c r="F24" s="8" t="s">
        <v>24</v>
      </c>
      <c r="G24" s="8" t="s">
        <v>25</v>
      </c>
      <c r="I24" s="8" t="s">
        <v>26</v>
      </c>
      <c r="J24" s="8" t="s">
        <v>24</v>
      </c>
      <c r="K24" s="8" t="s">
        <v>25</v>
      </c>
      <c r="L24" s="8" t="s">
        <v>27</v>
      </c>
      <c r="M24" s="8" t="s">
        <v>28</v>
      </c>
    </row>
    <row r="25" spans="1:13">
      <c r="A25" s="4" t="s">
        <v>1</v>
      </c>
      <c r="C25" s="5" t="s">
        <v>2</v>
      </c>
      <c r="D25" s="5" t="s">
        <v>8</v>
      </c>
      <c r="E25" s="5" t="s">
        <v>9</v>
      </c>
      <c r="I25" s="13">
        <v>0</v>
      </c>
      <c r="J25" s="14">
        <f>F26</f>
        <v>1</v>
      </c>
      <c r="K25" s="13">
        <f>0.1</f>
        <v>0.1</v>
      </c>
      <c r="L25" s="13">
        <v>0</v>
      </c>
      <c r="M25" s="13">
        <v>25</v>
      </c>
    </row>
    <row r="26" spans="1:13">
      <c r="A26" s="6">
        <v>48</v>
      </c>
      <c r="B26" s="2" t="s">
        <v>3</v>
      </c>
      <c r="C26" s="7">
        <v>1</v>
      </c>
      <c r="D26" s="7">
        <v>1</v>
      </c>
      <c r="E26" s="7">
        <v>1</v>
      </c>
      <c r="F26" s="10">
        <f>AVERAGE(C26:E26)</f>
        <v>1</v>
      </c>
      <c r="G26" s="10">
        <f>STDEV(C26:E26)</f>
        <v>0</v>
      </c>
      <c r="I26" s="13">
        <v>48</v>
      </c>
      <c r="J26" s="14">
        <f t="shared" ref="J26:K28" si="9">F27</f>
        <v>0.9893320000000001</v>
      </c>
      <c r="K26" s="14">
        <f>G27</f>
        <v>0.31866734442204736</v>
      </c>
      <c r="L26" s="13">
        <v>1</v>
      </c>
      <c r="M26" s="13">
        <v>25</v>
      </c>
    </row>
    <row r="27" spans="1:13">
      <c r="A27" s="6">
        <v>48</v>
      </c>
      <c r="B27" s="2" t="s">
        <v>4</v>
      </c>
      <c r="C27" s="7">
        <v>0.62928700000000004</v>
      </c>
      <c r="D27" s="7">
        <v>1.103593</v>
      </c>
      <c r="E27" s="7">
        <v>1.2351160000000001</v>
      </c>
      <c r="F27" s="10">
        <f t="shared" ref="F27:F29" si="10">AVERAGE(C27:E27)</f>
        <v>0.9893320000000001</v>
      </c>
      <c r="G27" s="10">
        <f t="shared" ref="G27:G29" si="11">STDEV(C27:E27)</f>
        <v>0.31866734442204736</v>
      </c>
      <c r="I27" s="13">
        <v>48</v>
      </c>
      <c r="J27" s="14">
        <f t="shared" si="9"/>
        <v>0.65254033333333339</v>
      </c>
      <c r="K27" s="14">
        <f t="shared" si="9"/>
        <v>0.29599199248346758</v>
      </c>
      <c r="L27" s="13">
        <v>2</v>
      </c>
      <c r="M27" s="13">
        <v>25</v>
      </c>
    </row>
    <row r="28" spans="1:13">
      <c r="A28" s="6">
        <v>48</v>
      </c>
      <c r="B28" s="2" t="s">
        <v>5</v>
      </c>
      <c r="C28" s="7">
        <v>0.53862299999999996</v>
      </c>
      <c r="D28" s="7">
        <v>0.43043199999999998</v>
      </c>
      <c r="E28" s="7">
        <v>0.98856599999999994</v>
      </c>
      <c r="F28" s="10">
        <f t="shared" si="10"/>
        <v>0.65254033333333339</v>
      </c>
      <c r="G28" s="10">
        <f t="shared" si="11"/>
        <v>0.29599199248346758</v>
      </c>
      <c r="I28" s="13">
        <v>48</v>
      </c>
      <c r="J28" s="14">
        <f t="shared" si="9"/>
        <v>0.64953800000000006</v>
      </c>
      <c r="K28" s="14">
        <f t="shared" si="9"/>
        <v>0.49883853990745347</v>
      </c>
      <c r="L28" s="13">
        <v>3</v>
      </c>
      <c r="M28" s="13">
        <v>25</v>
      </c>
    </row>
    <row r="29" spans="1:13">
      <c r="A29" s="6">
        <v>48</v>
      </c>
      <c r="B29" s="2" t="s">
        <v>6</v>
      </c>
      <c r="C29" s="7">
        <v>0.49229899999999999</v>
      </c>
      <c r="D29" s="7">
        <v>0.24826500000000001</v>
      </c>
      <c r="E29" s="7">
        <v>1.2080500000000001</v>
      </c>
      <c r="F29" s="10">
        <f t="shared" si="10"/>
        <v>0.64953800000000006</v>
      </c>
      <c r="G29" s="10">
        <f t="shared" si="11"/>
        <v>0.49883853990745347</v>
      </c>
    </row>
    <row r="31" spans="1:13">
      <c r="A31" s="2"/>
      <c r="C31" s="8" t="s">
        <v>13</v>
      </c>
      <c r="D31" s="8" t="s">
        <v>13</v>
      </c>
      <c r="E31" s="8" t="s">
        <v>13</v>
      </c>
      <c r="F31" s="8" t="s">
        <v>24</v>
      </c>
      <c r="G31" s="8" t="s">
        <v>25</v>
      </c>
      <c r="I31" s="8" t="s">
        <v>26</v>
      </c>
      <c r="J31" s="8" t="s">
        <v>24</v>
      </c>
      <c r="K31" s="8" t="s">
        <v>25</v>
      </c>
      <c r="L31" s="8" t="s">
        <v>27</v>
      </c>
      <c r="M31" s="8" t="s">
        <v>28</v>
      </c>
    </row>
    <row r="32" spans="1:13">
      <c r="A32" s="4" t="s">
        <v>1</v>
      </c>
      <c r="C32" s="5" t="s">
        <v>2</v>
      </c>
      <c r="D32" s="5" t="s">
        <v>8</v>
      </c>
      <c r="E32" s="5" t="s">
        <v>9</v>
      </c>
      <c r="I32">
        <v>0</v>
      </c>
      <c r="J32" s="10">
        <f>F33</f>
        <v>1</v>
      </c>
      <c r="K32">
        <f>0.1</f>
        <v>0.1</v>
      </c>
      <c r="L32">
        <v>0</v>
      </c>
      <c r="M32">
        <v>18</v>
      </c>
    </row>
    <row r="33" spans="1:13">
      <c r="A33" s="6">
        <v>48</v>
      </c>
      <c r="B33" s="2" t="s">
        <v>3</v>
      </c>
      <c r="C33" s="7">
        <v>1</v>
      </c>
      <c r="D33" s="7">
        <v>1</v>
      </c>
      <c r="E33" s="7">
        <v>1</v>
      </c>
      <c r="F33" s="10">
        <f>AVERAGE(C33:E33)</f>
        <v>1</v>
      </c>
      <c r="G33" s="10">
        <f>STDEV(C33:E33)</f>
        <v>0</v>
      </c>
      <c r="I33">
        <v>48</v>
      </c>
      <c r="J33" s="10">
        <f t="shared" ref="J33:K35" si="12">F34</f>
        <v>3.0453493333333337</v>
      </c>
      <c r="K33" s="10">
        <f>G34</f>
        <v>3.5874548032455169</v>
      </c>
      <c r="L33">
        <v>1</v>
      </c>
      <c r="M33">
        <v>18</v>
      </c>
    </row>
    <row r="34" spans="1:13">
      <c r="A34" s="6">
        <v>48</v>
      </c>
      <c r="B34" s="2" t="s">
        <v>4</v>
      </c>
      <c r="C34" s="7">
        <v>0.77972600000000003</v>
      </c>
      <c r="D34" s="7">
        <v>7.1814999999999998</v>
      </c>
      <c r="E34" s="7">
        <v>1.174822</v>
      </c>
      <c r="F34" s="10">
        <f t="shared" ref="F34:F36" si="13">AVERAGE(C34:E34)</f>
        <v>3.0453493333333337</v>
      </c>
      <c r="G34" s="10">
        <f t="shared" ref="G34:G36" si="14">STDEV(C34:E34)</f>
        <v>3.5874548032455169</v>
      </c>
      <c r="I34">
        <v>48</v>
      </c>
      <c r="J34" s="10">
        <f t="shared" si="12"/>
        <v>1.0005879999999998</v>
      </c>
      <c r="K34" s="10">
        <f t="shared" si="12"/>
        <v>0.47661882351413737</v>
      </c>
      <c r="L34">
        <v>2</v>
      </c>
      <c r="M34">
        <v>18</v>
      </c>
    </row>
    <row r="35" spans="1:13">
      <c r="A35" s="6">
        <v>48</v>
      </c>
      <c r="B35" s="2" t="s">
        <v>5</v>
      </c>
      <c r="C35" s="7">
        <v>0.60626400000000003</v>
      </c>
      <c r="D35" s="7">
        <v>1.5302359999999999</v>
      </c>
      <c r="E35" s="7">
        <v>0.86526400000000003</v>
      </c>
      <c r="F35" s="10">
        <f t="shared" si="13"/>
        <v>1.0005879999999998</v>
      </c>
      <c r="G35" s="10">
        <f t="shared" si="14"/>
        <v>0.47661882351413737</v>
      </c>
      <c r="I35">
        <v>48</v>
      </c>
      <c r="J35" s="10">
        <f t="shared" si="12"/>
        <v>0.65968666666666664</v>
      </c>
      <c r="K35" s="10">
        <f t="shared" si="12"/>
        <v>0.31699874394756428</v>
      </c>
      <c r="L35">
        <v>3</v>
      </c>
      <c r="M35">
        <v>18</v>
      </c>
    </row>
    <row r="36" spans="1:13">
      <c r="A36" s="6">
        <v>48</v>
      </c>
      <c r="B36" s="2" t="s">
        <v>6</v>
      </c>
      <c r="C36" s="7">
        <v>0.52912599999999999</v>
      </c>
      <c r="D36" s="7">
        <v>1.021115</v>
      </c>
      <c r="E36" s="7">
        <v>0.42881900000000001</v>
      </c>
      <c r="F36" s="10">
        <f t="shared" si="13"/>
        <v>0.65968666666666664</v>
      </c>
      <c r="G36" s="10">
        <f t="shared" si="14"/>
        <v>0.31699874394756428</v>
      </c>
    </row>
    <row r="38" spans="1:13">
      <c r="A38" s="2"/>
      <c r="C38" s="8" t="s">
        <v>14</v>
      </c>
      <c r="D38" s="8" t="s">
        <v>14</v>
      </c>
      <c r="E38" s="8" t="s">
        <v>14</v>
      </c>
      <c r="F38" s="8" t="s">
        <v>24</v>
      </c>
      <c r="G38" s="8" t="s">
        <v>25</v>
      </c>
      <c r="I38" s="8" t="s">
        <v>26</v>
      </c>
      <c r="J38" s="8" t="s">
        <v>24</v>
      </c>
      <c r="K38" s="8" t="s">
        <v>25</v>
      </c>
      <c r="L38" s="8" t="s">
        <v>27</v>
      </c>
      <c r="M38" s="8" t="s">
        <v>28</v>
      </c>
    </row>
    <row r="39" spans="1:13">
      <c r="A39" s="4" t="s">
        <v>1</v>
      </c>
      <c r="C39" s="5" t="s">
        <v>2</v>
      </c>
      <c r="D39" s="5" t="s">
        <v>8</v>
      </c>
      <c r="E39" s="5" t="s">
        <v>9</v>
      </c>
      <c r="I39">
        <v>0</v>
      </c>
      <c r="J39" s="10">
        <f>F40</f>
        <v>1</v>
      </c>
      <c r="K39">
        <f>0.1</f>
        <v>0.1</v>
      </c>
      <c r="L39">
        <v>0</v>
      </c>
      <c r="M39">
        <v>19</v>
      </c>
    </row>
    <row r="40" spans="1:13">
      <c r="A40" s="6">
        <v>48</v>
      </c>
      <c r="B40" s="2" t="s">
        <v>3</v>
      </c>
      <c r="C40" s="7">
        <v>1</v>
      </c>
      <c r="D40" s="7">
        <v>1</v>
      </c>
      <c r="E40" s="7">
        <v>1</v>
      </c>
      <c r="F40" s="10">
        <f>AVERAGE(C40:E40)</f>
        <v>1</v>
      </c>
      <c r="G40" s="10">
        <f>STDEV(C40:E40)</f>
        <v>0</v>
      </c>
      <c r="I40">
        <v>48</v>
      </c>
      <c r="J40" s="10">
        <f t="shared" ref="J40:K42" si="15">F41</f>
        <v>0.87445033333333333</v>
      </c>
      <c r="K40" s="10">
        <f>G41</f>
        <v>0.24193801022024955</v>
      </c>
      <c r="L40">
        <v>1</v>
      </c>
      <c r="M40">
        <v>19</v>
      </c>
    </row>
    <row r="41" spans="1:13">
      <c r="A41" s="6">
        <v>48</v>
      </c>
      <c r="B41" s="2" t="s">
        <v>4</v>
      </c>
      <c r="C41" s="7">
        <v>0.60755700000000001</v>
      </c>
      <c r="D41" s="7">
        <v>0.93641300000000005</v>
      </c>
      <c r="E41" s="7">
        <v>1.0793809999999999</v>
      </c>
      <c r="F41" s="10">
        <f t="shared" ref="F41:F43" si="16">AVERAGE(C41:E41)</f>
        <v>0.87445033333333333</v>
      </c>
      <c r="G41" s="10">
        <f t="shared" ref="G41:G43" si="17">STDEV(C41:E41)</f>
        <v>0.24193801022024955</v>
      </c>
      <c r="I41">
        <v>48</v>
      </c>
      <c r="J41" s="10">
        <f t="shared" si="15"/>
        <v>5.3275983333333334</v>
      </c>
      <c r="K41" s="10">
        <f t="shared" si="15"/>
        <v>2.9786429664822762</v>
      </c>
      <c r="L41">
        <v>2</v>
      </c>
      <c r="M41">
        <v>19</v>
      </c>
    </row>
    <row r="42" spans="1:13">
      <c r="A42" s="6">
        <v>48</v>
      </c>
      <c r="B42" s="2" t="s">
        <v>5</v>
      </c>
      <c r="C42" s="7">
        <v>2.761034</v>
      </c>
      <c r="D42" s="7">
        <v>8.5937760000000001</v>
      </c>
      <c r="E42" s="7">
        <v>4.6279849999999998</v>
      </c>
      <c r="F42" s="10">
        <f t="shared" si="16"/>
        <v>5.3275983333333334</v>
      </c>
      <c r="G42" s="10">
        <f t="shared" si="17"/>
        <v>2.9786429664822762</v>
      </c>
      <c r="I42">
        <v>48</v>
      </c>
      <c r="J42" s="10">
        <f t="shared" si="15"/>
        <v>3.4275913333333334</v>
      </c>
      <c r="K42" s="10">
        <f t="shared" si="15"/>
        <v>0.90725349949853151</v>
      </c>
      <c r="L42">
        <v>3</v>
      </c>
      <c r="M42">
        <v>19</v>
      </c>
    </row>
    <row r="43" spans="1:13">
      <c r="A43" s="6">
        <v>48</v>
      </c>
      <c r="B43" s="2" t="s">
        <v>6</v>
      </c>
      <c r="C43" s="7">
        <v>2.5487129999999998</v>
      </c>
      <c r="D43" s="7">
        <v>3.373281</v>
      </c>
      <c r="E43" s="7">
        <v>4.3607800000000001</v>
      </c>
      <c r="F43" s="10">
        <f t="shared" si="16"/>
        <v>3.4275913333333334</v>
      </c>
      <c r="G43" s="10">
        <f t="shared" si="17"/>
        <v>0.90725349949853151</v>
      </c>
    </row>
    <row r="45" spans="1:13">
      <c r="A45" s="2"/>
      <c r="C45" s="8" t="s">
        <v>15</v>
      </c>
      <c r="D45" s="8" t="s">
        <v>15</v>
      </c>
      <c r="E45" s="8" t="s">
        <v>15</v>
      </c>
      <c r="F45" s="8" t="s">
        <v>24</v>
      </c>
      <c r="G45" s="8" t="s">
        <v>25</v>
      </c>
      <c r="I45" s="8" t="s">
        <v>26</v>
      </c>
      <c r="J45" s="8" t="s">
        <v>24</v>
      </c>
      <c r="K45" s="8" t="s">
        <v>25</v>
      </c>
      <c r="L45" s="8" t="s">
        <v>27</v>
      </c>
      <c r="M45" s="8" t="s">
        <v>28</v>
      </c>
    </row>
    <row r="46" spans="1:13">
      <c r="A46" s="4" t="s">
        <v>1</v>
      </c>
      <c r="C46" s="5" t="s">
        <v>2</v>
      </c>
      <c r="D46" s="5" t="s">
        <v>8</v>
      </c>
      <c r="E46" s="5" t="s">
        <v>9</v>
      </c>
      <c r="I46">
        <v>0</v>
      </c>
      <c r="J46" s="10">
        <f>F47</f>
        <v>1</v>
      </c>
      <c r="K46">
        <f>0.1</f>
        <v>0.1</v>
      </c>
      <c r="L46">
        <v>0</v>
      </c>
      <c r="M46">
        <v>21</v>
      </c>
    </row>
    <row r="47" spans="1:13">
      <c r="A47" s="6">
        <v>48</v>
      </c>
      <c r="B47" s="2" t="s">
        <v>3</v>
      </c>
      <c r="C47" s="7">
        <v>1</v>
      </c>
      <c r="D47" s="7">
        <v>1</v>
      </c>
      <c r="E47" s="7">
        <v>1</v>
      </c>
      <c r="F47" s="10">
        <f>AVERAGE(C47:E47)</f>
        <v>1</v>
      </c>
      <c r="G47" s="10">
        <f>STDEV(C47:E47)</f>
        <v>0</v>
      </c>
      <c r="I47">
        <v>48</v>
      </c>
      <c r="J47" s="10">
        <f t="shared" ref="J47:K49" si="18">F48</f>
        <v>9.2933646666666672</v>
      </c>
      <c r="K47" s="10">
        <f>G48</f>
        <v>6.7807198523491081</v>
      </c>
      <c r="L47">
        <v>1</v>
      </c>
      <c r="M47">
        <v>21</v>
      </c>
    </row>
    <row r="48" spans="1:13">
      <c r="A48" s="6">
        <v>48</v>
      </c>
      <c r="B48" s="2" t="s">
        <v>4</v>
      </c>
      <c r="C48" s="7">
        <v>3.9135219999999999</v>
      </c>
      <c r="D48" s="7">
        <v>7.0567120000000001</v>
      </c>
      <c r="E48" s="7">
        <v>16.909859999999998</v>
      </c>
      <c r="F48" s="10">
        <f t="shared" ref="F48:F50" si="19">AVERAGE(C48:E48)</f>
        <v>9.2933646666666672</v>
      </c>
      <c r="G48" s="10">
        <f t="shared" ref="G48:G50" si="20">STDEV(C48:E48)</f>
        <v>6.7807198523491081</v>
      </c>
      <c r="I48">
        <v>48</v>
      </c>
      <c r="J48" s="10">
        <f t="shared" si="18"/>
        <v>1.7764469999999999</v>
      </c>
      <c r="K48" s="10">
        <f t="shared" si="18"/>
        <v>0.63485958395302</v>
      </c>
      <c r="L48">
        <v>2</v>
      </c>
      <c r="M48">
        <v>21</v>
      </c>
    </row>
    <row r="49" spans="1:13">
      <c r="A49" s="6">
        <v>48</v>
      </c>
      <c r="B49" s="2" t="s">
        <v>5</v>
      </c>
      <c r="C49" s="7">
        <v>1.67062</v>
      </c>
      <c r="D49" s="7">
        <v>1.2011510000000001</v>
      </c>
      <c r="E49" s="7">
        <v>2.45757</v>
      </c>
      <c r="F49" s="10">
        <f t="shared" si="19"/>
        <v>1.7764469999999999</v>
      </c>
      <c r="G49" s="10">
        <f t="shared" si="20"/>
        <v>0.63485958395302</v>
      </c>
      <c r="I49">
        <v>48</v>
      </c>
      <c r="J49" s="10">
        <f t="shared" si="18"/>
        <v>7.9762829999999996</v>
      </c>
      <c r="K49" s="10">
        <f t="shared" si="18"/>
        <v>3.3145881899429104</v>
      </c>
      <c r="L49">
        <v>3</v>
      </c>
      <c r="M49">
        <v>21</v>
      </c>
    </row>
    <row r="50" spans="1:13">
      <c r="A50" s="6">
        <v>48</v>
      </c>
      <c r="B50" s="2" t="s">
        <v>6</v>
      </c>
      <c r="C50" s="7">
        <v>4.3821479999999999</v>
      </c>
      <c r="D50" s="7">
        <v>10.912710000000001</v>
      </c>
      <c r="E50" s="7">
        <v>8.633991</v>
      </c>
      <c r="F50" s="10">
        <f t="shared" si="19"/>
        <v>7.9762829999999996</v>
      </c>
      <c r="G50" s="10">
        <f t="shared" si="20"/>
        <v>3.3145881899429104</v>
      </c>
    </row>
    <row r="52" spans="1:13">
      <c r="A52" s="2"/>
      <c r="C52" s="9" t="s">
        <v>16</v>
      </c>
      <c r="D52" s="9" t="s">
        <v>16</v>
      </c>
      <c r="E52" s="9" t="s">
        <v>16</v>
      </c>
      <c r="F52" s="8" t="s">
        <v>24</v>
      </c>
      <c r="G52" s="8" t="s">
        <v>25</v>
      </c>
      <c r="I52" s="8" t="s">
        <v>26</v>
      </c>
      <c r="J52" s="8" t="s">
        <v>24</v>
      </c>
      <c r="K52" s="8" t="s">
        <v>25</v>
      </c>
      <c r="L52" s="8" t="s">
        <v>27</v>
      </c>
      <c r="M52" s="8" t="s">
        <v>28</v>
      </c>
    </row>
    <row r="53" spans="1:13">
      <c r="A53" s="4" t="s">
        <v>1</v>
      </c>
      <c r="C53" s="5" t="s">
        <v>2</v>
      </c>
      <c r="D53" s="5" t="s">
        <v>8</v>
      </c>
      <c r="E53" s="5" t="s">
        <v>9</v>
      </c>
      <c r="I53">
        <v>0</v>
      </c>
      <c r="J53" s="10">
        <f>F54</f>
        <v>1</v>
      </c>
      <c r="K53">
        <f>0.1</f>
        <v>0.1</v>
      </c>
      <c r="L53">
        <v>0</v>
      </c>
      <c r="M53">
        <v>35</v>
      </c>
    </row>
    <row r="54" spans="1:13">
      <c r="A54" s="6">
        <v>48</v>
      </c>
      <c r="B54" s="2" t="s">
        <v>3</v>
      </c>
      <c r="C54" s="7">
        <v>1</v>
      </c>
      <c r="D54" s="7">
        <v>1</v>
      </c>
      <c r="E54" s="7">
        <v>1</v>
      </c>
      <c r="F54" s="10">
        <f>AVERAGE(C54:E54)</f>
        <v>1</v>
      </c>
      <c r="G54" s="10">
        <f>STDEV(C54:E54)</f>
        <v>0</v>
      </c>
      <c r="I54">
        <v>48</v>
      </c>
      <c r="J54" s="10">
        <f t="shared" ref="J54:K56" si="21">F55</f>
        <v>0.79638333333333333</v>
      </c>
      <c r="K54" s="10">
        <f>G55</f>
        <v>0.2355954858021127</v>
      </c>
      <c r="L54">
        <v>1</v>
      </c>
      <c r="M54">
        <v>35</v>
      </c>
    </row>
    <row r="55" spans="1:13">
      <c r="A55" s="6">
        <v>48</v>
      </c>
      <c r="B55" s="2" t="s">
        <v>4</v>
      </c>
      <c r="C55" s="7">
        <v>0.770007</v>
      </c>
      <c r="D55" s="7">
        <v>1.044057</v>
      </c>
      <c r="E55" s="7">
        <v>0.57508599999999999</v>
      </c>
      <c r="F55" s="10">
        <f t="shared" ref="F55:F57" si="22">AVERAGE(C55:E55)</f>
        <v>0.79638333333333333</v>
      </c>
      <c r="G55" s="10">
        <f t="shared" ref="G55:G57" si="23">STDEV(C55:E55)</f>
        <v>0.2355954858021127</v>
      </c>
      <c r="I55">
        <v>48</v>
      </c>
      <c r="J55" s="10">
        <f t="shared" si="21"/>
        <v>0.9059790000000002</v>
      </c>
      <c r="K55" s="10">
        <f t="shared" si="21"/>
        <v>0.59541424584653624</v>
      </c>
      <c r="L55">
        <v>2</v>
      </c>
      <c r="M55">
        <v>35</v>
      </c>
    </row>
    <row r="56" spans="1:13">
      <c r="A56" s="6">
        <v>48</v>
      </c>
      <c r="B56" s="2" t="s">
        <v>5</v>
      </c>
      <c r="C56" s="7">
        <v>1.145378</v>
      </c>
      <c r="D56" s="7">
        <v>1.3444320000000001</v>
      </c>
      <c r="E56" s="7">
        <v>0.228127</v>
      </c>
      <c r="F56" s="10">
        <f t="shared" si="22"/>
        <v>0.9059790000000002</v>
      </c>
      <c r="G56" s="10">
        <f t="shared" si="23"/>
        <v>0.59541424584653624</v>
      </c>
      <c r="I56">
        <v>48</v>
      </c>
      <c r="J56" s="10">
        <f t="shared" si="21"/>
        <v>0.91988700000000012</v>
      </c>
      <c r="K56" s="10">
        <f t="shared" si="21"/>
        <v>0.49568768699555121</v>
      </c>
      <c r="L56">
        <v>3</v>
      </c>
      <c r="M56">
        <v>35</v>
      </c>
    </row>
    <row r="57" spans="1:13">
      <c r="A57" s="6">
        <v>48</v>
      </c>
      <c r="B57" s="2" t="s">
        <v>6</v>
      </c>
      <c r="C57" s="7">
        <v>0.699125</v>
      </c>
      <c r="D57" s="7">
        <v>1.4876020000000001</v>
      </c>
      <c r="E57" s="7">
        <v>0.57293400000000005</v>
      </c>
      <c r="F57" s="10">
        <f t="shared" si="22"/>
        <v>0.91988700000000012</v>
      </c>
      <c r="G57" s="10">
        <f t="shared" si="23"/>
        <v>0.49568768699555121</v>
      </c>
    </row>
    <row r="59" spans="1:13">
      <c r="A59" s="2"/>
      <c r="C59" s="8" t="s">
        <v>17</v>
      </c>
      <c r="D59" s="8" t="s">
        <v>17</v>
      </c>
      <c r="E59" s="8" t="s">
        <v>17</v>
      </c>
      <c r="F59" s="8" t="s">
        <v>24</v>
      </c>
      <c r="G59" s="8" t="s">
        <v>25</v>
      </c>
      <c r="I59" s="8" t="s">
        <v>26</v>
      </c>
      <c r="J59" s="8" t="s">
        <v>24</v>
      </c>
      <c r="K59" s="8" t="s">
        <v>25</v>
      </c>
      <c r="L59" s="8" t="s">
        <v>27</v>
      </c>
      <c r="M59" s="8" t="s">
        <v>28</v>
      </c>
    </row>
    <row r="60" spans="1:13">
      <c r="A60" s="4" t="s">
        <v>1</v>
      </c>
      <c r="C60" s="5" t="s">
        <v>2</v>
      </c>
      <c r="D60" s="5" t="s">
        <v>8</v>
      </c>
      <c r="E60" s="5" t="s">
        <v>9</v>
      </c>
      <c r="I60">
        <v>0</v>
      </c>
      <c r="J60" s="10">
        <f>F61</f>
        <v>1</v>
      </c>
      <c r="K60">
        <f>0.1</f>
        <v>0.1</v>
      </c>
      <c r="L60">
        <v>0</v>
      </c>
      <c r="M60">
        <v>23</v>
      </c>
    </row>
    <row r="61" spans="1:13">
      <c r="A61" s="6">
        <v>48</v>
      </c>
      <c r="B61" s="2" t="s">
        <v>3</v>
      </c>
      <c r="C61" s="7">
        <v>1</v>
      </c>
      <c r="D61" s="7">
        <v>1</v>
      </c>
      <c r="E61" s="7">
        <v>1</v>
      </c>
      <c r="F61" s="10">
        <f>AVERAGE(C61:E61)</f>
        <v>1</v>
      </c>
      <c r="G61" s="10">
        <f>STDEV(C61:E61)</f>
        <v>0</v>
      </c>
      <c r="I61">
        <v>48</v>
      </c>
      <c r="J61" s="10">
        <f t="shared" ref="J61:K63" si="24">F62</f>
        <v>1.0339423333333333</v>
      </c>
      <c r="K61" s="10">
        <f>G62</f>
        <v>0.27533275409281299</v>
      </c>
      <c r="L61">
        <v>1</v>
      </c>
      <c r="M61">
        <v>23</v>
      </c>
    </row>
    <row r="62" spans="1:13">
      <c r="A62" s="6">
        <v>48</v>
      </c>
      <c r="B62" s="2" t="s">
        <v>4</v>
      </c>
      <c r="C62" s="7">
        <v>1.2595080000000001</v>
      </c>
      <c r="D62" s="7">
        <v>0.727128</v>
      </c>
      <c r="E62" s="7">
        <v>1.115191</v>
      </c>
      <c r="F62" s="10">
        <f t="shared" ref="F62:F64" si="25">AVERAGE(C62:E62)</f>
        <v>1.0339423333333333</v>
      </c>
      <c r="G62" s="10">
        <f t="shared" ref="G62:G64" si="26">STDEV(C62:E62)</f>
        <v>0.27533275409281299</v>
      </c>
      <c r="I62">
        <v>48</v>
      </c>
      <c r="J62" s="10">
        <f t="shared" si="24"/>
        <v>1.0450376666666665</v>
      </c>
      <c r="K62" s="10">
        <f t="shared" si="24"/>
        <v>0.31221735750328466</v>
      </c>
      <c r="L62">
        <v>2</v>
      </c>
      <c r="M62">
        <v>23</v>
      </c>
    </row>
    <row r="63" spans="1:13">
      <c r="A63" s="6">
        <v>48</v>
      </c>
      <c r="B63" s="2" t="s">
        <v>5</v>
      </c>
      <c r="C63" s="7">
        <v>1.284678</v>
      </c>
      <c r="D63" s="7">
        <v>0.69196000000000002</v>
      </c>
      <c r="E63" s="7">
        <v>1.1584749999999999</v>
      </c>
      <c r="F63" s="10">
        <f t="shared" si="25"/>
        <v>1.0450376666666665</v>
      </c>
      <c r="G63" s="10">
        <f t="shared" si="26"/>
        <v>0.31221735750328466</v>
      </c>
      <c r="I63">
        <v>48</v>
      </c>
      <c r="J63" s="10">
        <f t="shared" si="24"/>
        <v>0.79533866666666653</v>
      </c>
      <c r="K63" s="10">
        <f t="shared" si="24"/>
        <v>0.44834275464351331</v>
      </c>
      <c r="L63">
        <v>3</v>
      </c>
      <c r="M63">
        <v>23</v>
      </c>
    </row>
    <row r="64" spans="1:13">
      <c r="A64" s="6">
        <v>48</v>
      </c>
      <c r="B64" s="2" t="s">
        <v>6</v>
      </c>
      <c r="C64" s="7">
        <v>0.35960799999999998</v>
      </c>
      <c r="D64" s="7">
        <v>0.77109799999999995</v>
      </c>
      <c r="E64" s="7">
        <v>1.2553099999999999</v>
      </c>
      <c r="F64" s="10">
        <f t="shared" si="25"/>
        <v>0.79533866666666653</v>
      </c>
      <c r="G64" s="10">
        <f t="shared" si="26"/>
        <v>0.44834275464351331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workbookViewId="0">
      <selection activeCell="I60" sqref="I60:M63"/>
    </sheetView>
  </sheetViews>
  <sheetFormatPr baseColWidth="10" defaultColWidth="8.83203125" defaultRowHeight="14" x14ac:dyDescent="0"/>
  <cols>
    <col min="13" max="13" width="14.33203125" bestFit="1" customWidth="1"/>
  </cols>
  <sheetData>
    <row r="1" spans="1:13" ht="18">
      <c r="A1" s="1" t="s">
        <v>21</v>
      </c>
      <c r="B1" s="2"/>
    </row>
    <row r="2" spans="1:13">
      <c r="A2" s="3"/>
    </row>
    <row r="3" spans="1:13">
      <c r="A3" s="2"/>
      <c r="C3" s="8" t="s">
        <v>7</v>
      </c>
      <c r="D3" s="8" t="s">
        <v>7</v>
      </c>
      <c r="E3" s="8" t="s">
        <v>7</v>
      </c>
      <c r="F3" s="8" t="s">
        <v>24</v>
      </c>
      <c r="G3" s="8" t="s">
        <v>25</v>
      </c>
      <c r="I3" s="8" t="s">
        <v>26</v>
      </c>
      <c r="J3" s="8" t="s">
        <v>24</v>
      </c>
      <c r="K3" s="8" t="s">
        <v>25</v>
      </c>
      <c r="L3" s="8" t="s">
        <v>27</v>
      </c>
      <c r="M3" s="8" t="s">
        <v>28</v>
      </c>
    </row>
    <row r="4" spans="1:13">
      <c r="A4" s="4" t="s">
        <v>1</v>
      </c>
      <c r="C4" s="5" t="s">
        <v>2</v>
      </c>
      <c r="D4" s="5" t="s">
        <v>8</v>
      </c>
      <c r="E4" s="5" t="s">
        <v>9</v>
      </c>
      <c r="I4" s="13">
        <v>0</v>
      </c>
      <c r="J4" s="14">
        <f>F5</f>
        <v>1</v>
      </c>
      <c r="K4" s="13">
        <f>0.1</f>
        <v>0.1</v>
      </c>
      <c r="L4" s="13">
        <v>0</v>
      </c>
      <c r="M4" s="13">
        <v>24</v>
      </c>
    </row>
    <row r="5" spans="1:13">
      <c r="A5" s="6">
        <v>48</v>
      </c>
      <c r="B5" s="2" t="s">
        <v>3</v>
      </c>
      <c r="C5" s="7">
        <v>1</v>
      </c>
      <c r="D5" s="7">
        <v>1</v>
      </c>
      <c r="E5" s="7">
        <v>1</v>
      </c>
      <c r="F5" s="10">
        <f>AVERAGE(C5:E5)</f>
        <v>1</v>
      </c>
      <c r="G5" s="10">
        <f>STDEV(C5:E5)</f>
        <v>0</v>
      </c>
      <c r="I5" s="13">
        <v>48</v>
      </c>
      <c r="J5" s="14">
        <f t="shared" ref="J5:K7" si="0">F6</f>
        <v>0.99876666666666658</v>
      </c>
      <c r="K5" s="14">
        <f>G6</f>
        <v>0.70361847912155762</v>
      </c>
      <c r="L5" s="13">
        <v>1</v>
      </c>
      <c r="M5" s="13">
        <v>24</v>
      </c>
    </row>
    <row r="6" spans="1:13">
      <c r="A6" s="6">
        <v>48</v>
      </c>
      <c r="B6" s="2" t="s">
        <v>4</v>
      </c>
      <c r="C6" s="7">
        <v>0.26197599999999999</v>
      </c>
      <c r="D6" s="7">
        <v>1.0706260000000001</v>
      </c>
      <c r="E6" s="7">
        <v>1.6636979999999999</v>
      </c>
      <c r="F6" s="10">
        <f t="shared" ref="F6:F8" si="1">AVERAGE(C6:E6)</f>
        <v>0.99876666666666658</v>
      </c>
      <c r="G6" s="10">
        <f t="shared" ref="G6:G8" si="2">STDEV(C6:E6)</f>
        <v>0.70361847912155762</v>
      </c>
      <c r="I6" s="13">
        <v>48</v>
      </c>
      <c r="J6" s="14">
        <f t="shared" si="0"/>
        <v>4.5011913333333329</v>
      </c>
      <c r="K6" s="14">
        <f t="shared" si="0"/>
        <v>4.3767468817304636</v>
      </c>
      <c r="L6" s="13">
        <v>2</v>
      </c>
      <c r="M6" s="13">
        <v>24</v>
      </c>
    </row>
    <row r="7" spans="1:13">
      <c r="A7" s="6">
        <v>48</v>
      </c>
      <c r="B7" s="2" t="s">
        <v>5</v>
      </c>
      <c r="C7" s="7">
        <v>9.4937159999999992</v>
      </c>
      <c r="D7" s="7">
        <v>1.3252699999999999</v>
      </c>
      <c r="E7" s="7">
        <v>2.6845880000000002</v>
      </c>
      <c r="F7" s="10">
        <f t="shared" si="1"/>
        <v>4.5011913333333329</v>
      </c>
      <c r="G7" s="10">
        <f t="shared" si="2"/>
        <v>4.3767468817304636</v>
      </c>
      <c r="I7" s="13">
        <v>48</v>
      </c>
      <c r="J7" s="14">
        <f t="shared" si="0"/>
        <v>5.8821136666666662</v>
      </c>
      <c r="K7" s="14">
        <f t="shared" si="0"/>
        <v>4.8883544051765861</v>
      </c>
      <c r="L7" s="13">
        <v>3</v>
      </c>
      <c r="M7" s="13">
        <v>24</v>
      </c>
    </row>
    <row r="8" spans="1:13">
      <c r="A8" s="6">
        <v>48</v>
      </c>
      <c r="B8" s="2" t="s">
        <v>6</v>
      </c>
      <c r="C8" s="7">
        <v>8.6175130000000006</v>
      </c>
      <c r="D8" s="7">
        <v>0.23841100000000001</v>
      </c>
      <c r="E8" s="7">
        <v>8.7904169999999997</v>
      </c>
      <c r="F8" s="10">
        <f t="shared" si="1"/>
        <v>5.8821136666666662</v>
      </c>
      <c r="G8" s="10">
        <f t="shared" si="2"/>
        <v>4.8883544051765861</v>
      </c>
    </row>
    <row r="9" spans="1:13">
      <c r="A9" s="6"/>
      <c r="B9" s="4"/>
    </row>
    <row r="10" spans="1:13">
      <c r="A10" s="2"/>
      <c r="C10" s="8" t="s">
        <v>10</v>
      </c>
      <c r="D10" s="8" t="s">
        <v>10</v>
      </c>
      <c r="E10" s="8" t="s">
        <v>10</v>
      </c>
      <c r="F10" s="8" t="s">
        <v>24</v>
      </c>
      <c r="G10" s="8" t="s">
        <v>25</v>
      </c>
      <c r="I10" s="8" t="s">
        <v>26</v>
      </c>
      <c r="J10" s="8" t="s">
        <v>24</v>
      </c>
      <c r="K10" s="8" t="s">
        <v>25</v>
      </c>
      <c r="L10" s="8" t="s">
        <v>27</v>
      </c>
      <c r="M10" s="8" t="s">
        <v>28</v>
      </c>
    </row>
    <row r="11" spans="1:13">
      <c r="A11" s="4" t="s">
        <v>1</v>
      </c>
      <c r="C11" s="5" t="s">
        <v>2</v>
      </c>
      <c r="D11" s="5" t="s">
        <v>8</v>
      </c>
      <c r="E11" s="5" t="s">
        <v>9</v>
      </c>
      <c r="I11">
        <v>0</v>
      </c>
      <c r="J11" s="10">
        <f>F12</f>
        <v>1</v>
      </c>
      <c r="K11">
        <f>0.1</f>
        <v>0.1</v>
      </c>
      <c r="L11">
        <v>0</v>
      </c>
      <c r="M11">
        <v>27</v>
      </c>
    </row>
    <row r="12" spans="1:13">
      <c r="A12" s="6">
        <v>48</v>
      </c>
      <c r="B12" s="2" t="s">
        <v>3</v>
      </c>
      <c r="C12" s="7">
        <v>1</v>
      </c>
      <c r="D12" s="7">
        <v>1</v>
      </c>
      <c r="E12" s="7">
        <v>1</v>
      </c>
      <c r="F12" s="10">
        <f>AVERAGE(C12:E12)</f>
        <v>1</v>
      </c>
      <c r="G12" s="10">
        <f>STDEV(C12:E12)</f>
        <v>0</v>
      </c>
      <c r="I12">
        <v>48</v>
      </c>
      <c r="J12" s="10">
        <f t="shared" ref="J12:K14" si="3">F13</f>
        <v>1.7530849999999998</v>
      </c>
      <c r="K12" s="10">
        <f>G13</f>
        <v>0.809644465132073</v>
      </c>
      <c r="L12">
        <v>1</v>
      </c>
      <c r="M12">
        <v>27</v>
      </c>
    </row>
    <row r="13" spans="1:13">
      <c r="A13" s="6">
        <v>48</v>
      </c>
      <c r="B13" s="2" t="s">
        <v>4</v>
      </c>
      <c r="C13" s="7">
        <v>1.108592</v>
      </c>
      <c r="D13" s="7">
        <v>2.6618430000000002</v>
      </c>
      <c r="E13" s="7">
        <v>1.48882</v>
      </c>
      <c r="F13" s="10">
        <f t="shared" ref="F13:F15" si="4">AVERAGE(C13:E13)</f>
        <v>1.7530849999999998</v>
      </c>
      <c r="G13" s="10">
        <f t="shared" ref="G13:G15" si="5">STDEV(C13:E13)</f>
        <v>0.809644465132073</v>
      </c>
      <c r="I13">
        <v>48</v>
      </c>
      <c r="J13" s="10">
        <f t="shared" si="3"/>
        <v>1.4482146666666667</v>
      </c>
      <c r="K13" s="10">
        <f t="shared" si="3"/>
        <v>0.71918826327626739</v>
      </c>
      <c r="L13">
        <v>2</v>
      </c>
      <c r="M13">
        <v>27</v>
      </c>
    </row>
    <row r="14" spans="1:13">
      <c r="A14" s="6">
        <v>48</v>
      </c>
      <c r="B14" s="2" t="s">
        <v>5</v>
      </c>
      <c r="C14" s="7">
        <v>0.83813300000000002</v>
      </c>
      <c r="D14" s="7">
        <v>2.2411919999999999</v>
      </c>
      <c r="E14" s="7">
        <v>1.2653190000000001</v>
      </c>
      <c r="F14" s="10">
        <f t="shared" si="4"/>
        <v>1.4482146666666667</v>
      </c>
      <c r="G14" s="10">
        <f t="shared" si="5"/>
        <v>0.71918826327626739</v>
      </c>
      <c r="I14">
        <v>48</v>
      </c>
      <c r="J14" s="10">
        <f t="shared" si="3"/>
        <v>7.1436800000000007</v>
      </c>
      <c r="K14" s="10">
        <f t="shared" si="3"/>
        <v>7.6555619265667882</v>
      </c>
      <c r="L14">
        <v>3</v>
      </c>
      <c r="M14">
        <v>27</v>
      </c>
    </row>
    <row r="15" spans="1:13">
      <c r="A15" s="6">
        <v>48</v>
      </c>
      <c r="B15" s="2" t="s">
        <v>6</v>
      </c>
      <c r="C15" s="7">
        <v>1.066797</v>
      </c>
      <c r="D15" s="7">
        <v>4.6223330000000002</v>
      </c>
      <c r="E15" s="7">
        <v>15.741910000000001</v>
      </c>
      <c r="F15" s="10">
        <f t="shared" si="4"/>
        <v>7.1436800000000007</v>
      </c>
      <c r="G15" s="10">
        <f t="shared" si="5"/>
        <v>7.6555619265667882</v>
      </c>
    </row>
    <row r="16" spans="1:13">
      <c r="A16" s="6"/>
      <c r="B16" s="2"/>
      <c r="C16" s="7"/>
    </row>
    <row r="17" spans="1:13">
      <c r="A17" s="2"/>
      <c r="C17" s="8" t="s">
        <v>11</v>
      </c>
      <c r="D17" s="8" t="s">
        <v>11</v>
      </c>
      <c r="E17" s="8" t="s">
        <v>11</v>
      </c>
      <c r="F17" s="8" t="s">
        <v>24</v>
      </c>
      <c r="G17" s="8" t="s">
        <v>25</v>
      </c>
      <c r="I17" s="8" t="s">
        <v>26</v>
      </c>
      <c r="J17" s="8" t="s">
        <v>24</v>
      </c>
      <c r="K17" s="8" t="s">
        <v>25</v>
      </c>
      <c r="L17" s="8" t="s">
        <v>27</v>
      </c>
      <c r="M17" s="8" t="s">
        <v>28</v>
      </c>
    </row>
    <row r="18" spans="1:13">
      <c r="A18" s="4" t="s">
        <v>1</v>
      </c>
      <c r="C18" s="5" t="s">
        <v>2</v>
      </c>
      <c r="D18" s="5" t="s">
        <v>8</v>
      </c>
      <c r="E18" s="5" t="s">
        <v>9</v>
      </c>
      <c r="I18">
        <v>0</v>
      </c>
      <c r="J18" s="10">
        <f>F19</f>
        <v>1</v>
      </c>
      <c r="K18">
        <f>0.1</f>
        <v>0.1</v>
      </c>
      <c r="L18">
        <v>0</v>
      </c>
      <c r="M18">
        <v>26</v>
      </c>
    </row>
    <row r="19" spans="1:13">
      <c r="A19" s="6">
        <v>48</v>
      </c>
      <c r="B19" s="2" t="s">
        <v>3</v>
      </c>
      <c r="C19" s="7">
        <v>1</v>
      </c>
      <c r="D19" s="7">
        <v>1</v>
      </c>
      <c r="E19" s="7">
        <v>1</v>
      </c>
      <c r="F19" s="10">
        <f>AVERAGE(C19:E19)</f>
        <v>1</v>
      </c>
      <c r="G19" s="10">
        <f>STDEV(C19:E19)</f>
        <v>0</v>
      </c>
      <c r="I19">
        <v>48</v>
      </c>
      <c r="J19" s="10">
        <f t="shared" ref="J19:K21" si="6">F20</f>
        <v>0.93687766666666672</v>
      </c>
      <c r="K19" s="10">
        <f>G20</f>
        <v>0.53774070454944434</v>
      </c>
      <c r="L19">
        <v>1</v>
      </c>
      <c r="M19">
        <v>26</v>
      </c>
    </row>
    <row r="20" spans="1:13">
      <c r="A20" s="6">
        <v>48</v>
      </c>
      <c r="B20" s="2" t="s">
        <v>4</v>
      </c>
      <c r="C20" s="7">
        <v>1.3719809999999999</v>
      </c>
      <c r="D20" s="7">
        <v>1.102965</v>
      </c>
      <c r="E20" s="7">
        <v>0.33568700000000001</v>
      </c>
      <c r="F20" s="10">
        <f t="shared" ref="F20:F22" si="7">AVERAGE(C20:E20)</f>
        <v>0.93687766666666672</v>
      </c>
      <c r="G20" s="10">
        <f t="shared" ref="G20:G22" si="8">STDEV(C20:E20)</f>
        <v>0.53774070454944434</v>
      </c>
      <c r="I20">
        <v>48</v>
      </c>
      <c r="J20" s="10">
        <f t="shared" si="6"/>
        <v>0.74507366666666675</v>
      </c>
      <c r="K20" s="10">
        <f t="shared" si="6"/>
        <v>0.26118517816739423</v>
      </c>
      <c r="L20">
        <v>2</v>
      </c>
      <c r="M20">
        <v>26</v>
      </c>
    </row>
    <row r="21" spans="1:13">
      <c r="A21" s="6">
        <v>48</v>
      </c>
      <c r="B21" s="2" t="s">
        <v>5</v>
      </c>
      <c r="C21" s="7">
        <v>0.72437799999999997</v>
      </c>
      <c r="D21" s="7">
        <v>1.0159910000000001</v>
      </c>
      <c r="E21" s="7">
        <v>0.49485200000000001</v>
      </c>
      <c r="F21" s="10">
        <f t="shared" si="7"/>
        <v>0.74507366666666675</v>
      </c>
      <c r="G21" s="10">
        <f t="shared" si="8"/>
        <v>0.26118517816739423</v>
      </c>
      <c r="I21">
        <v>48</v>
      </c>
      <c r="J21" s="10">
        <f t="shared" si="6"/>
        <v>1.1447023333333333</v>
      </c>
      <c r="K21" s="10">
        <f t="shared" si="6"/>
        <v>0.92146603592554266</v>
      </c>
      <c r="L21">
        <v>3</v>
      </c>
      <c r="M21">
        <v>26</v>
      </c>
    </row>
    <row r="22" spans="1:13">
      <c r="A22" s="6">
        <v>48</v>
      </c>
      <c r="B22" s="2" t="s">
        <v>6</v>
      </c>
      <c r="C22" s="7">
        <v>1.0342800000000001</v>
      </c>
      <c r="D22" s="7">
        <v>0.28342299999999998</v>
      </c>
      <c r="E22" s="7">
        <v>2.1164040000000002</v>
      </c>
      <c r="F22" s="10">
        <f t="shared" si="7"/>
        <v>1.1447023333333333</v>
      </c>
      <c r="G22" s="10">
        <f t="shared" si="8"/>
        <v>0.92146603592554266</v>
      </c>
    </row>
    <row r="24" spans="1:13">
      <c r="A24" s="2"/>
      <c r="C24" s="8" t="s">
        <v>12</v>
      </c>
      <c r="D24" s="8" t="s">
        <v>12</v>
      </c>
      <c r="E24" s="8" t="s">
        <v>12</v>
      </c>
      <c r="F24" s="8" t="s">
        <v>24</v>
      </c>
      <c r="G24" s="8" t="s">
        <v>25</v>
      </c>
      <c r="I24" s="8" t="s">
        <v>26</v>
      </c>
      <c r="J24" s="8" t="s">
        <v>24</v>
      </c>
      <c r="K24" s="8" t="s">
        <v>25</v>
      </c>
      <c r="L24" s="8" t="s">
        <v>27</v>
      </c>
      <c r="M24" s="8" t="s">
        <v>28</v>
      </c>
    </row>
    <row r="25" spans="1:13">
      <c r="A25" s="4" t="s">
        <v>1</v>
      </c>
      <c r="C25" s="5" t="s">
        <v>2</v>
      </c>
      <c r="D25" s="5" t="s">
        <v>8</v>
      </c>
      <c r="E25" s="5" t="s">
        <v>9</v>
      </c>
      <c r="I25" s="13">
        <v>0</v>
      </c>
      <c r="J25" s="14">
        <f>F26</f>
        <v>1</v>
      </c>
      <c r="K25" s="13">
        <f>0.1</f>
        <v>0.1</v>
      </c>
      <c r="L25" s="13">
        <v>0</v>
      </c>
      <c r="M25" s="13">
        <v>25</v>
      </c>
    </row>
    <row r="26" spans="1:13">
      <c r="A26" s="6">
        <v>48</v>
      </c>
      <c r="B26" s="2" t="s">
        <v>3</v>
      </c>
      <c r="C26" s="7">
        <v>1</v>
      </c>
      <c r="D26" s="7">
        <v>1</v>
      </c>
      <c r="E26" s="7">
        <v>1</v>
      </c>
      <c r="F26" s="10">
        <f>AVERAGE(C26:E26)</f>
        <v>1</v>
      </c>
      <c r="G26" s="10">
        <f>STDEV(C26:E26)</f>
        <v>0</v>
      </c>
      <c r="I26" s="13">
        <v>48</v>
      </c>
      <c r="J26" s="14">
        <f t="shared" ref="J26:K28" si="9">F27</f>
        <v>5.7254660000000008</v>
      </c>
      <c r="K26" s="14">
        <f>G27</f>
        <v>6.8589699131642208</v>
      </c>
      <c r="L26" s="13">
        <v>1</v>
      </c>
      <c r="M26" s="13">
        <v>25</v>
      </c>
    </row>
    <row r="27" spans="1:13">
      <c r="A27" s="6">
        <v>48</v>
      </c>
      <c r="B27" s="2" t="s">
        <v>4</v>
      </c>
      <c r="C27" s="7">
        <v>2.436404</v>
      </c>
      <c r="D27" s="7">
        <v>13.60955</v>
      </c>
      <c r="E27" s="7">
        <v>1.130444</v>
      </c>
      <c r="F27" s="10">
        <f t="shared" ref="F27:F29" si="10">AVERAGE(C27:E27)</f>
        <v>5.7254660000000008</v>
      </c>
      <c r="G27" s="10">
        <f t="shared" ref="G27:G29" si="11">STDEV(C27:E27)</f>
        <v>6.8589699131642208</v>
      </c>
      <c r="I27" s="13">
        <v>48</v>
      </c>
      <c r="J27" s="14">
        <f t="shared" si="9"/>
        <v>3.7336913333333328</v>
      </c>
      <c r="K27" s="14">
        <f t="shared" si="9"/>
        <v>4.1772202611605653</v>
      </c>
      <c r="L27" s="13">
        <v>2</v>
      </c>
      <c r="M27" s="13">
        <v>25</v>
      </c>
    </row>
    <row r="28" spans="1:13">
      <c r="A28" s="6">
        <v>48</v>
      </c>
      <c r="B28" s="2" t="s">
        <v>5</v>
      </c>
      <c r="C28" s="7">
        <v>1.6862170000000001</v>
      </c>
      <c r="D28" s="7">
        <v>8.539631</v>
      </c>
      <c r="E28" s="7">
        <v>0.97522600000000004</v>
      </c>
      <c r="F28" s="10">
        <f t="shared" si="10"/>
        <v>3.7336913333333328</v>
      </c>
      <c r="G28" s="10">
        <f t="shared" si="11"/>
        <v>4.1772202611605653</v>
      </c>
      <c r="I28" s="13">
        <v>48</v>
      </c>
      <c r="J28" s="14">
        <f t="shared" si="9"/>
        <v>9.381358333333333</v>
      </c>
      <c r="K28" s="14">
        <f t="shared" si="9"/>
        <v>13.237403556006154</v>
      </c>
      <c r="L28" s="13">
        <v>3</v>
      </c>
      <c r="M28" s="13">
        <v>25</v>
      </c>
    </row>
    <row r="29" spans="1:13">
      <c r="A29" s="6">
        <v>48</v>
      </c>
      <c r="B29" s="2" t="s">
        <v>6</v>
      </c>
      <c r="C29" s="7">
        <v>2.5560510000000001</v>
      </c>
      <c r="D29" s="7">
        <v>24.63843</v>
      </c>
      <c r="E29" s="7">
        <v>0.94959400000000005</v>
      </c>
      <c r="F29" s="10">
        <f t="shared" si="10"/>
        <v>9.381358333333333</v>
      </c>
      <c r="G29" s="10">
        <f t="shared" si="11"/>
        <v>13.237403556006154</v>
      </c>
    </row>
    <row r="31" spans="1:13">
      <c r="A31" s="2"/>
      <c r="C31" s="8" t="s">
        <v>13</v>
      </c>
      <c r="D31" s="8" t="s">
        <v>13</v>
      </c>
      <c r="E31" s="8" t="s">
        <v>13</v>
      </c>
      <c r="F31" s="8" t="s">
        <v>24</v>
      </c>
      <c r="G31" s="8" t="s">
        <v>25</v>
      </c>
      <c r="I31" s="8" t="s">
        <v>26</v>
      </c>
      <c r="J31" s="8" t="s">
        <v>24</v>
      </c>
      <c r="K31" s="8" t="s">
        <v>25</v>
      </c>
      <c r="L31" s="8" t="s">
        <v>27</v>
      </c>
      <c r="M31" s="8" t="s">
        <v>28</v>
      </c>
    </row>
    <row r="32" spans="1:13">
      <c r="A32" s="4" t="s">
        <v>1</v>
      </c>
      <c r="C32" s="5" t="s">
        <v>2</v>
      </c>
      <c r="D32" s="5" t="s">
        <v>8</v>
      </c>
      <c r="E32" s="5" t="s">
        <v>9</v>
      </c>
      <c r="I32">
        <v>0</v>
      </c>
      <c r="J32" s="10">
        <f>F33</f>
        <v>1</v>
      </c>
      <c r="K32">
        <f>0.1</f>
        <v>0.1</v>
      </c>
      <c r="L32">
        <v>0</v>
      </c>
      <c r="M32">
        <v>18</v>
      </c>
    </row>
    <row r="33" spans="1:13">
      <c r="A33" s="6">
        <v>48</v>
      </c>
      <c r="B33" s="2" t="s">
        <v>3</v>
      </c>
      <c r="C33" s="7">
        <v>1</v>
      </c>
      <c r="D33" s="7">
        <v>1</v>
      </c>
      <c r="E33" s="7">
        <v>1</v>
      </c>
      <c r="F33" s="10">
        <f>AVERAGE(C33:E33)</f>
        <v>1</v>
      </c>
      <c r="G33" s="10">
        <f>STDEV(C33:E33)</f>
        <v>0</v>
      </c>
      <c r="I33">
        <v>48</v>
      </c>
      <c r="J33" s="10">
        <f t="shared" ref="J33:K35" si="12">F34</f>
        <v>1.5061103333333332</v>
      </c>
      <c r="K33" s="10">
        <f>G34</f>
        <v>0.24081760502989288</v>
      </c>
      <c r="L33">
        <v>1</v>
      </c>
      <c r="M33">
        <v>18</v>
      </c>
    </row>
    <row r="34" spans="1:13">
      <c r="A34" s="6">
        <v>48</v>
      </c>
      <c r="B34" s="2" t="s">
        <v>4</v>
      </c>
      <c r="C34" s="7">
        <v>1.2600549999999999</v>
      </c>
      <c r="D34" s="7">
        <v>1.5169520000000001</v>
      </c>
      <c r="E34" s="7">
        <v>1.7413240000000001</v>
      </c>
      <c r="F34" s="10">
        <f t="shared" ref="F34:F36" si="13">AVERAGE(C34:E34)</f>
        <v>1.5061103333333332</v>
      </c>
      <c r="G34" s="10">
        <f t="shared" ref="G34:G36" si="14">STDEV(C34:E34)</f>
        <v>0.24081760502989288</v>
      </c>
      <c r="I34">
        <v>48</v>
      </c>
      <c r="J34" s="10">
        <f t="shared" si="12"/>
        <v>1.0830256666666667</v>
      </c>
      <c r="K34" s="10">
        <f t="shared" si="12"/>
        <v>0.57835567669845933</v>
      </c>
      <c r="L34">
        <v>2</v>
      </c>
      <c r="M34">
        <v>18</v>
      </c>
    </row>
    <row r="35" spans="1:13">
      <c r="A35" s="6">
        <v>48</v>
      </c>
      <c r="B35" s="2" t="s">
        <v>5</v>
      </c>
      <c r="C35" s="7">
        <v>1.4339789999999999</v>
      </c>
      <c r="D35" s="7">
        <v>1.399605</v>
      </c>
      <c r="E35" s="7">
        <v>0.415493</v>
      </c>
      <c r="F35" s="10">
        <f t="shared" si="13"/>
        <v>1.0830256666666667</v>
      </c>
      <c r="G35" s="10">
        <f t="shared" si="14"/>
        <v>0.57835567669845933</v>
      </c>
      <c r="I35">
        <v>48</v>
      </c>
      <c r="J35" s="10">
        <f t="shared" si="12"/>
        <v>1.0166906666666666</v>
      </c>
      <c r="K35" s="10">
        <f t="shared" si="12"/>
        <v>0.8415957489889867</v>
      </c>
      <c r="L35">
        <v>3</v>
      </c>
      <c r="M35">
        <v>18</v>
      </c>
    </row>
    <row r="36" spans="1:13">
      <c r="A36" s="6">
        <v>48</v>
      </c>
      <c r="B36" s="2" t="s">
        <v>6</v>
      </c>
      <c r="C36" s="7">
        <v>1.3450629999999999</v>
      </c>
      <c r="D36" s="7">
        <v>1.644598</v>
      </c>
      <c r="E36" s="7">
        <v>6.0410999999999999E-2</v>
      </c>
      <c r="F36" s="10">
        <f t="shared" si="13"/>
        <v>1.0166906666666666</v>
      </c>
      <c r="G36" s="10">
        <f t="shared" si="14"/>
        <v>0.8415957489889867</v>
      </c>
    </row>
    <row r="38" spans="1:13">
      <c r="A38" s="2"/>
      <c r="C38" s="8" t="s">
        <v>14</v>
      </c>
      <c r="D38" s="8" t="s">
        <v>14</v>
      </c>
      <c r="E38" s="8" t="s">
        <v>14</v>
      </c>
      <c r="F38" s="8" t="s">
        <v>24</v>
      </c>
      <c r="G38" s="8" t="s">
        <v>25</v>
      </c>
      <c r="I38" s="8" t="s">
        <v>26</v>
      </c>
      <c r="J38" s="8" t="s">
        <v>24</v>
      </c>
      <c r="K38" s="8" t="s">
        <v>25</v>
      </c>
      <c r="L38" s="8" t="s">
        <v>27</v>
      </c>
      <c r="M38" s="8" t="s">
        <v>28</v>
      </c>
    </row>
    <row r="39" spans="1:13">
      <c r="A39" s="4" t="s">
        <v>1</v>
      </c>
      <c r="C39" s="5" t="s">
        <v>2</v>
      </c>
      <c r="D39" s="5" t="s">
        <v>8</v>
      </c>
      <c r="E39" s="5" t="s">
        <v>9</v>
      </c>
      <c r="I39">
        <v>0</v>
      </c>
      <c r="J39" s="10">
        <f>F40</f>
        <v>1</v>
      </c>
      <c r="K39">
        <f>0.1</f>
        <v>0.1</v>
      </c>
      <c r="L39">
        <v>0</v>
      </c>
      <c r="M39">
        <v>19</v>
      </c>
    </row>
    <row r="40" spans="1:13">
      <c r="A40" s="6">
        <v>48</v>
      </c>
      <c r="B40" s="2" t="s">
        <v>3</v>
      </c>
      <c r="C40" s="7">
        <v>1</v>
      </c>
      <c r="D40" s="7">
        <v>1</v>
      </c>
      <c r="E40" s="7">
        <v>1</v>
      </c>
      <c r="F40" s="10">
        <f>AVERAGE(C40:E40)</f>
        <v>1</v>
      </c>
      <c r="G40" s="10">
        <f>STDEV(C40:E40)</f>
        <v>0</v>
      </c>
      <c r="I40">
        <v>48</v>
      </c>
      <c r="J40" s="10">
        <f t="shared" ref="J40:K42" si="15">F41</f>
        <v>0.52613633333333321</v>
      </c>
      <c r="K40" s="10">
        <f>G41</f>
        <v>0.35157666094940582</v>
      </c>
      <c r="L40">
        <v>1</v>
      </c>
      <c r="M40">
        <v>19</v>
      </c>
    </row>
    <row r="41" spans="1:13">
      <c r="A41" s="6">
        <v>48</v>
      </c>
      <c r="B41" s="2" t="s">
        <v>4</v>
      </c>
      <c r="C41" s="7">
        <v>0.86818799999999996</v>
      </c>
      <c r="D41" s="7">
        <v>0.16575200000000001</v>
      </c>
      <c r="E41" s="7">
        <v>0.54446899999999998</v>
      </c>
      <c r="F41" s="10">
        <f t="shared" ref="F41:F43" si="16">AVERAGE(C41:E41)</f>
        <v>0.52613633333333321</v>
      </c>
      <c r="G41" s="10">
        <f t="shared" ref="G41:G43" si="17">STDEV(C41:E41)</f>
        <v>0.35157666094940582</v>
      </c>
      <c r="I41">
        <v>48</v>
      </c>
      <c r="J41" s="10">
        <f t="shared" si="15"/>
        <v>1.5720476666666665</v>
      </c>
      <c r="K41" s="10">
        <f t="shared" si="15"/>
        <v>1.1408777540934583</v>
      </c>
      <c r="L41">
        <v>2</v>
      </c>
      <c r="M41">
        <v>19</v>
      </c>
    </row>
    <row r="42" spans="1:13">
      <c r="A42" s="6">
        <v>48</v>
      </c>
      <c r="B42" s="2" t="s">
        <v>5</v>
      </c>
      <c r="C42" s="7">
        <v>2.767925</v>
      </c>
      <c r="D42" s="7">
        <v>0.49555900000000003</v>
      </c>
      <c r="E42" s="7">
        <v>1.4526589999999999</v>
      </c>
      <c r="F42" s="10">
        <f t="shared" si="16"/>
        <v>1.5720476666666665</v>
      </c>
      <c r="G42" s="10">
        <f t="shared" si="17"/>
        <v>1.1408777540934583</v>
      </c>
      <c r="I42">
        <v>48</v>
      </c>
      <c r="J42" s="10">
        <f t="shared" si="15"/>
        <v>1.3113003333333333</v>
      </c>
      <c r="K42" s="10">
        <f t="shared" si="15"/>
        <v>0.84434558123101067</v>
      </c>
      <c r="L42">
        <v>3</v>
      </c>
      <c r="M42">
        <v>19</v>
      </c>
    </row>
    <row r="43" spans="1:13">
      <c r="A43" s="6">
        <v>48</v>
      </c>
      <c r="B43" s="2" t="s">
        <v>6</v>
      </c>
      <c r="C43" s="7">
        <v>2.1554319999999998</v>
      </c>
      <c r="D43" s="7">
        <v>0.46674100000000002</v>
      </c>
      <c r="E43" s="7">
        <v>1.311728</v>
      </c>
      <c r="F43" s="10">
        <f t="shared" si="16"/>
        <v>1.3113003333333333</v>
      </c>
      <c r="G43" s="10">
        <f t="shared" si="17"/>
        <v>0.84434558123101067</v>
      </c>
    </row>
    <row r="45" spans="1:13">
      <c r="A45" s="2"/>
      <c r="C45" s="8" t="s">
        <v>15</v>
      </c>
      <c r="D45" s="8" t="s">
        <v>15</v>
      </c>
      <c r="E45" s="8" t="s">
        <v>15</v>
      </c>
      <c r="F45" s="8" t="s">
        <v>24</v>
      </c>
      <c r="G45" s="8" t="s">
        <v>25</v>
      </c>
      <c r="I45" s="8" t="s">
        <v>26</v>
      </c>
      <c r="J45" s="8" t="s">
        <v>24</v>
      </c>
      <c r="K45" s="8" t="s">
        <v>25</v>
      </c>
      <c r="L45" s="8" t="s">
        <v>27</v>
      </c>
      <c r="M45" s="8" t="s">
        <v>28</v>
      </c>
    </row>
    <row r="46" spans="1:13">
      <c r="A46" s="4" t="s">
        <v>1</v>
      </c>
      <c r="C46" s="5" t="s">
        <v>2</v>
      </c>
      <c r="D46" s="5" t="s">
        <v>8</v>
      </c>
      <c r="E46" s="5" t="s">
        <v>9</v>
      </c>
      <c r="I46" s="15">
        <v>0</v>
      </c>
      <c r="J46" s="16" t="e">
        <f>F47</f>
        <v>#DIV/0!</v>
      </c>
      <c r="K46" s="15">
        <f>0.1</f>
        <v>0.1</v>
      </c>
      <c r="L46" s="15">
        <v>0</v>
      </c>
      <c r="M46" s="15">
        <v>21</v>
      </c>
    </row>
    <row r="47" spans="1:13">
      <c r="A47" s="6">
        <v>48</v>
      </c>
      <c r="B47" s="2" t="s">
        <v>3</v>
      </c>
      <c r="C47" s="7" t="s">
        <v>20</v>
      </c>
      <c r="D47" s="7" t="s">
        <v>20</v>
      </c>
      <c r="E47" s="7" t="s">
        <v>20</v>
      </c>
      <c r="F47" s="10" t="e">
        <f>AVERAGE(C47:E47)</f>
        <v>#DIV/0!</v>
      </c>
      <c r="G47" s="10" t="e">
        <f>STDEV(C47:E47)</f>
        <v>#DIV/0!</v>
      </c>
      <c r="I47" s="15">
        <v>48</v>
      </c>
      <c r="J47" s="16" t="e">
        <f t="shared" ref="J47:K49" si="18">F48</f>
        <v>#DIV/0!</v>
      </c>
      <c r="K47" s="16" t="e">
        <f>G48</f>
        <v>#DIV/0!</v>
      </c>
      <c r="L47" s="15">
        <v>1</v>
      </c>
      <c r="M47" s="15">
        <v>21</v>
      </c>
    </row>
    <row r="48" spans="1:13">
      <c r="A48" s="6">
        <v>48</v>
      </c>
      <c r="B48" s="2" t="s">
        <v>4</v>
      </c>
      <c r="C48" s="7" t="s">
        <v>20</v>
      </c>
      <c r="D48" s="7" t="s">
        <v>20</v>
      </c>
      <c r="E48" s="7" t="s">
        <v>20</v>
      </c>
      <c r="F48" s="10" t="e">
        <f t="shared" ref="F48:F50" si="19">AVERAGE(C48:E48)</f>
        <v>#DIV/0!</v>
      </c>
      <c r="G48" s="10" t="e">
        <f t="shared" ref="G48:G50" si="20">STDEV(C48:E48)</f>
        <v>#DIV/0!</v>
      </c>
      <c r="I48" s="15">
        <v>48</v>
      </c>
      <c r="J48" s="16" t="e">
        <f t="shared" si="18"/>
        <v>#DIV/0!</v>
      </c>
      <c r="K48" s="16" t="e">
        <f t="shared" si="18"/>
        <v>#DIV/0!</v>
      </c>
      <c r="L48" s="15">
        <v>2</v>
      </c>
      <c r="M48" s="15">
        <v>21</v>
      </c>
    </row>
    <row r="49" spans="1:13">
      <c r="A49" s="6">
        <v>48</v>
      </c>
      <c r="B49" s="2" t="s">
        <v>5</v>
      </c>
      <c r="C49" s="7" t="s">
        <v>20</v>
      </c>
      <c r="D49" s="7" t="s">
        <v>20</v>
      </c>
      <c r="E49" s="7" t="s">
        <v>20</v>
      </c>
      <c r="F49" s="10" t="e">
        <f t="shared" si="19"/>
        <v>#DIV/0!</v>
      </c>
      <c r="G49" s="10" t="e">
        <f t="shared" si="20"/>
        <v>#DIV/0!</v>
      </c>
      <c r="I49" s="15">
        <v>48</v>
      </c>
      <c r="J49" s="16" t="e">
        <f t="shared" si="18"/>
        <v>#DIV/0!</v>
      </c>
      <c r="K49" s="16" t="e">
        <f t="shared" si="18"/>
        <v>#DIV/0!</v>
      </c>
      <c r="L49" s="15">
        <v>3</v>
      </c>
      <c r="M49" s="15">
        <v>21</v>
      </c>
    </row>
    <row r="50" spans="1:13">
      <c r="A50" s="6">
        <v>48</v>
      </c>
      <c r="B50" s="2" t="s">
        <v>6</v>
      </c>
      <c r="C50" s="7" t="s">
        <v>20</v>
      </c>
      <c r="D50" s="7" t="s">
        <v>20</v>
      </c>
      <c r="E50" s="7" t="s">
        <v>20</v>
      </c>
      <c r="F50" s="10" t="e">
        <f t="shared" si="19"/>
        <v>#DIV/0!</v>
      </c>
      <c r="G50" s="10" t="e">
        <f t="shared" si="20"/>
        <v>#DIV/0!</v>
      </c>
    </row>
    <row r="52" spans="1:13">
      <c r="A52" s="2"/>
      <c r="C52" s="9" t="s">
        <v>16</v>
      </c>
      <c r="D52" s="9" t="s">
        <v>16</v>
      </c>
      <c r="E52" s="9" t="s">
        <v>16</v>
      </c>
      <c r="F52" s="8" t="s">
        <v>24</v>
      </c>
      <c r="G52" s="8" t="s">
        <v>25</v>
      </c>
      <c r="I52" s="8" t="s">
        <v>26</v>
      </c>
      <c r="J52" s="8" t="s">
        <v>24</v>
      </c>
      <c r="K52" s="8" t="s">
        <v>25</v>
      </c>
      <c r="L52" s="8" t="s">
        <v>27</v>
      </c>
      <c r="M52" s="8" t="s">
        <v>28</v>
      </c>
    </row>
    <row r="53" spans="1:13">
      <c r="A53" s="4" t="s">
        <v>1</v>
      </c>
      <c r="C53" s="5" t="s">
        <v>2</v>
      </c>
      <c r="D53" s="5" t="s">
        <v>8</v>
      </c>
      <c r="E53" s="5" t="s">
        <v>9</v>
      </c>
      <c r="I53">
        <v>0</v>
      </c>
      <c r="J53" s="10">
        <f>F54</f>
        <v>1</v>
      </c>
      <c r="K53">
        <f>0.1</f>
        <v>0.1</v>
      </c>
      <c r="L53">
        <v>0</v>
      </c>
      <c r="M53">
        <v>35</v>
      </c>
    </row>
    <row r="54" spans="1:13">
      <c r="A54" s="6">
        <v>48</v>
      </c>
      <c r="B54" s="2" t="s">
        <v>3</v>
      </c>
      <c r="C54" s="7">
        <v>1</v>
      </c>
      <c r="D54" s="7">
        <v>1</v>
      </c>
      <c r="E54" s="7">
        <v>1</v>
      </c>
      <c r="F54" s="10">
        <f>AVERAGE(C54:E54)</f>
        <v>1</v>
      </c>
      <c r="G54" s="10">
        <f>STDEV(C54:E54)</f>
        <v>0</v>
      </c>
      <c r="I54">
        <v>48</v>
      </c>
      <c r="J54" s="10">
        <f t="shared" ref="J54:K56" si="21">F55</f>
        <v>0.66641433333333333</v>
      </c>
      <c r="K54" s="10">
        <f>G55</f>
        <v>0.42901676016250601</v>
      </c>
      <c r="L54">
        <v>1</v>
      </c>
      <c r="M54">
        <v>35</v>
      </c>
    </row>
    <row r="55" spans="1:13">
      <c r="A55" s="6">
        <v>48</v>
      </c>
      <c r="B55" s="2" t="s">
        <v>4</v>
      </c>
      <c r="C55" s="7">
        <v>0.87601899999999999</v>
      </c>
      <c r="D55" s="7">
        <v>0.95033400000000001</v>
      </c>
      <c r="E55" s="7">
        <v>0.17288999999999999</v>
      </c>
      <c r="F55" s="10">
        <f t="shared" ref="F55:F57" si="22">AVERAGE(C55:E55)</f>
        <v>0.66641433333333333</v>
      </c>
      <c r="G55" s="10">
        <f t="shared" ref="G55:G57" si="23">STDEV(C55:E55)</f>
        <v>0.42901676016250601</v>
      </c>
      <c r="I55">
        <v>48</v>
      </c>
      <c r="J55" s="10">
        <f t="shared" si="21"/>
        <v>0.69084833333333329</v>
      </c>
      <c r="K55" s="10">
        <f t="shared" si="21"/>
        <v>0.27680100282754289</v>
      </c>
      <c r="L55">
        <v>2</v>
      </c>
      <c r="M55">
        <v>35</v>
      </c>
    </row>
    <row r="56" spans="1:13">
      <c r="A56" s="6">
        <v>48</v>
      </c>
      <c r="B56" s="2" t="s">
        <v>5</v>
      </c>
      <c r="C56" s="7">
        <v>0.82675399999999999</v>
      </c>
      <c r="D56" s="7">
        <v>0.87342699999999995</v>
      </c>
      <c r="E56" s="7">
        <v>0.37236399999999997</v>
      </c>
      <c r="F56" s="10">
        <f t="shared" si="22"/>
        <v>0.69084833333333329</v>
      </c>
      <c r="G56" s="10">
        <f t="shared" si="23"/>
        <v>0.27680100282754289</v>
      </c>
      <c r="I56">
        <v>48</v>
      </c>
      <c r="J56" s="10">
        <f t="shared" si="21"/>
        <v>0.55743500000000001</v>
      </c>
      <c r="K56" s="10">
        <f t="shared" si="21"/>
        <v>0.30054721634545201</v>
      </c>
      <c r="L56">
        <v>3</v>
      </c>
      <c r="M56">
        <v>35</v>
      </c>
    </row>
    <row r="57" spans="1:13">
      <c r="A57" s="6">
        <v>48</v>
      </c>
      <c r="B57" s="2" t="s">
        <v>6</v>
      </c>
      <c r="C57" s="7">
        <v>0.580762</v>
      </c>
      <c r="D57" s="7">
        <v>0.84563900000000003</v>
      </c>
      <c r="E57" s="7">
        <v>0.24590400000000001</v>
      </c>
      <c r="F57" s="10">
        <f t="shared" si="22"/>
        <v>0.55743500000000001</v>
      </c>
      <c r="G57" s="10">
        <f t="shared" si="23"/>
        <v>0.30054721634545201</v>
      </c>
    </row>
    <row r="59" spans="1:13">
      <c r="A59" s="2"/>
      <c r="C59" s="8" t="s">
        <v>17</v>
      </c>
      <c r="D59" s="8" t="s">
        <v>17</v>
      </c>
      <c r="E59" s="8" t="s">
        <v>17</v>
      </c>
      <c r="F59" s="8" t="s">
        <v>24</v>
      </c>
      <c r="G59" s="8" t="s">
        <v>25</v>
      </c>
      <c r="I59" s="8" t="s">
        <v>26</v>
      </c>
      <c r="J59" s="8" t="s">
        <v>24</v>
      </c>
      <c r="K59" s="8" t="s">
        <v>25</v>
      </c>
      <c r="L59" s="8" t="s">
        <v>27</v>
      </c>
      <c r="M59" s="8" t="s">
        <v>28</v>
      </c>
    </row>
    <row r="60" spans="1:13">
      <c r="A60" s="4" t="s">
        <v>1</v>
      </c>
      <c r="C60" s="5" t="s">
        <v>2</v>
      </c>
      <c r="D60" s="5" t="s">
        <v>8</v>
      </c>
      <c r="E60" s="5" t="s">
        <v>9</v>
      </c>
      <c r="I60">
        <v>0</v>
      </c>
      <c r="J60" s="10">
        <f>F61</f>
        <v>1</v>
      </c>
      <c r="K60">
        <f>0.1</f>
        <v>0.1</v>
      </c>
      <c r="L60">
        <v>0</v>
      </c>
      <c r="M60">
        <v>23</v>
      </c>
    </row>
    <row r="61" spans="1:13">
      <c r="A61" s="6">
        <v>48</v>
      </c>
      <c r="B61" s="2" t="s">
        <v>3</v>
      </c>
      <c r="C61" s="7">
        <v>1</v>
      </c>
      <c r="D61" s="7">
        <v>1</v>
      </c>
      <c r="E61" s="7">
        <v>1</v>
      </c>
      <c r="F61" s="10">
        <f>AVERAGE(C61:E61)</f>
        <v>1</v>
      </c>
      <c r="G61" s="10">
        <f>STDEV(C61:E61)</f>
        <v>0</v>
      </c>
      <c r="I61">
        <v>48</v>
      </c>
      <c r="J61" s="10">
        <f t="shared" ref="J61:K63" si="24">F62</f>
        <v>0.76217666666666661</v>
      </c>
      <c r="K61" s="10">
        <f>G62</f>
        <v>0.1960296273024397</v>
      </c>
      <c r="L61">
        <v>1</v>
      </c>
      <c r="M61">
        <v>23</v>
      </c>
    </row>
    <row r="62" spans="1:13">
      <c r="A62" s="6">
        <v>48</v>
      </c>
      <c r="B62" s="2" t="s">
        <v>4</v>
      </c>
      <c r="C62" s="7">
        <v>0.663049</v>
      </c>
      <c r="D62" s="7">
        <v>0.63550799999999996</v>
      </c>
      <c r="E62" s="7">
        <v>0.98797299999999999</v>
      </c>
      <c r="F62" s="10">
        <f t="shared" ref="F62:F64" si="25">AVERAGE(C62:E62)</f>
        <v>0.76217666666666661</v>
      </c>
      <c r="G62" s="10">
        <f t="shared" ref="G62:G64" si="26">STDEV(C62:E62)</f>
        <v>0.1960296273024397</v>
      </c>
      <c r="I62">
        <v>48</v>
      </c>
      <c r="J62" s="10">
        <f t="shared" si="24"/>
        <v>0.78586699999999998</v>
      </c>
      <c r="K62" s="10">
        <f t="shared" si="24"/>
        <v>0.30076380492506083</v>
      </c>
      <c r="L62">
        <v>2</v>
      </c>
      <c r="M62">
        <v>23</v>
      </c>
    </row>
    <row r="63" spans="1:13">
      <c r="A63" s="6">
        <v>48</v>
      </c>
      <c r="B63" s="2" t="s">
        <v>5</v>
      </c>
      <c r="C63" s="7">
        <v>0.65536300000000003</v>
      </c>
      <c r="D63" s="7">
        <v>0.57239799999999996</v>
      </c>
      <c r="E63" s="7">
        <v>1.12984</v>
      </c>
      <c r="F63" s="10">
        <f t="shared" si="25"/>
        <v>0.78586699999999998</v>
      </c>
      <c r="G63" s="10">
        <f t="shared" si="26"/>
        <v>0.30076380492506083</v>
      </c>
      <c r="I63">
        <v>48</v>
      </c>
      <c r="J63" s="10">
        <f t="shared" si="24"/>
        <v>0.75122</v>
      </c>
      <c r="K63" s="10">
        <f t="shared" si="24"/>
        <v>0.14575725075275006</v>
      </c>
      <c r="L63">
        <v>3</v>
      </c>
      <c r="M63">
        <v>23</v>
      </c>
    </row>
    <row r="64" spans="1:13">
      <c r="A64" s="6">
        <v>48</v>
      </c>
      <c r="B64" s="2" t="s">
        <v>6</v>
      </c>
      <c r="C64" s="7">
        <v>0.71608300000000003</v>
      </c>
      <c r="D64" s="7">
        <v>0.62624299999999999</v>
      </c>
      <c r="E64" s="7">
        <v>0.91133399999999998</v>
      </c>
      <c r="F64" s="10">
        <f t="shared" si="25"/>
        <v>0.75122</v>
      </c>
      <c r="G64" s="10">
        <f t="shared" si="26"/>
        <v>0.14575725075275006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WT HL60</vt:lpstr>
      <vt:lpstr>R38+ HL60</vt:lpstr>
      <vt:lpstr>R38- HL60</vt:lpstr>
      <vt:lpstr>K562</vt:lpstr>
      <vt:lpstr>NB4</vt:lpstr>
      <vt:lpstr>U937</vt:lpstr>
    </vt:vector>
  </TitlesOfParts>
  <Company>Pfizer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Jensen, Holly</dc:creator>
  <cp:lastModifiedBy>KATHY</cp:lastModifiedBy>
  <dcterms:created xsi:type="dcterms:W3CDTF">2015-08-07T14:17:12Z</dcterms:created>
  <dcterms:modified xsi:type="dcterms:W3CDTF">2015-11-09T17:54:00Z</dcterms:modified>
</cp:coreProperties>
</file>